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045-2024\WORK IN PROGRESS\1045-2024\"/>
    </mc:Choice>
  </mc:AlternateContent>
  <xr:revisionPtr revIDLastSave="0" documentId="13_ncr:1_{D2766D5F-5429-4D90-BBB8-1CC989536D1A}" xr6:coauthVersionLast="36" xr6:coauthVersionMax="36" xr10:uidLastSave="{00000000-0000-0000-0000-000000000000}"/>
  <bookViews>
    <workbookView xWindow="57490" yWindow="-110" windowWidth="29020" windowHeight="15820" xr2:uid="{00000000-000D-0000-FFFF-FFFF00000000}"/>
  </bookViews>
  <sheets>
    <sheet name="Unit prices" sheetId="2" r:id="rId1"/>
    <sheet name="Lump Sum Price (with Deductions" sheetId="9" state="hidden" r:id="rId2"/>
    <sheet name="Sheet1" sheetId="7" state="hidden" r:id="rId3"/>
    <sheet name="By Section" sheetId="15" state="hidden" r:id="rId4"/>
    <sheet name="Sample - Unit Prices" sheetId="14" state="hidden" r:id="rId5"/>
    <sheet name="Sample Addendum" sheetId="16" state="hidden" r:id="rId6"/>
  </sheets>
  <externalReferences>
    <externalReference r:id="rId7"/>
    <externalReference r:id="rId8"/>
    <externalReference r:id="rId9"/>
  </externalReferences>
  <definedNames>
    <definedName name="_11TENDER_SUBMISSI" localSheetId="4">'Sample - Unit Prices'!#REF!</definedName>
    <definedName name="_12TENDER_SUBMISSI" localSheetId="3">'[1]FORM B - PRICES'!#REF!</definedName>
    <definedName name="_12TENDER_SUBMISSI" localSheetId="4">'[2]FORM B - PRICES'!#REF!</definedName>
    <definedName name="_12TENDER_SUBMISSI" localSheetId="5">'[3]FORM B; PRICES'!#REF!</definedName>
    <definedName name="_12TENDER_SUBMISSI">'[3]FORM B; PRICES'!#REF!</definedName>
    <definedName name="_1PAGE_1_OF_13" localSheetId="3">'By Section'!#REF!</definedName>
    <definedName name="_3PAGE_1_OF_13" localSheetId="4">'Sample - Unit Prices'!#REF!</definedName>
    <definedName name="_4PAGE_1_OF_13" localSheetId="3">'[1]FORM B - PRICES'!#REF!</definedName>
    <definedName name="_4PAGE_1_OF_13" localSheetId="4">'[2]FORM B - PRICES'!#REF!</definedName>
    <definedName name="_4PAGE_1_OF_13" localSheetId="5">'[3]FORM B; PRICES'!#REF!</definedName>
    <definedName name="_4PAGE_1_OF_13">'[3]FORM B; PRICES'!#REF!</definedName>
    <definedName name="_5TENDER_NO._181" localSheetId="3">'By Section'!#REF!</definedName>
    <definedName name="_7TENDER_NO._181" localSheetId="4">'Sample - Unit Prices'!#REF!</definedName>
    <definedName name="_8TENDER_NO._181" localSheetId="3">'[1]FORM B - PRICES'!#REF!</definedName>
    <definedName name="_8TENDER_NO._181" localSheetId="4">'[2]FORM B - PRICES'!#REF!</definedName>
    <definedName name="_8TENDER_NO._181">'[3]FORM B; PRICES'!#REF!</definedName>
    <definedName name="_9TENDER_SUBMISSI" localSheetId="3">'By Section'!#REF!</definedName>
    <definedName name="_xlnm._FilterDatabase" localSheetId="4" hidden="1">'Sample - Unit Prices'!$B$4:$H$5</definedName>
    <definedName name="_xlnm._FilterDatabase" localSheetId="5" hidden="1">'Sample Addendum'!$A$5:$G$8</definedName>
    <definedName name="_xlnm._FilterDatabase" localSheetId="0" hidden="1">'Unit prices'!$A$5:$G$12</definedName>
    <definedName name="BClean" localSheetId="5">#REF!</definedName>
    <definedName name="BClean">#REF!</definedName>
    <definedName name="ColumnTypes" localSheetId="3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 localSheetId="4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 localSheetId="5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3">'By Section'!#REF!</definedName>
    <definedName name="HEADER" localSheetId="4">'Sample - Unit Prices'!#REF!</definedName>
    <definedName name="HEADER">'[3]FORM B; PRICES'!#REF!</definedName>
    <definedName name="_xlnm.Print_Area" localSheetId="3">'By Section'!$A$6:$G$88</definedName>
    <definedName name="_xlnm.Print_Area" localSheetId="1">'Lump Sum Price (with Deductions'!$A$1:$G$35</definedName>
    <definedName name="_xlnm.Print_Area" localSheetId="4">'Sample - Unit Prices'!$B$1:$H$36</definedName>
    <definedName name="_xlnm.Print_Area" localSheetId="5">'Sample Addendum'!$A$1:$G$16</definedName>
    <definedName name="_xlnm.Print_Area" localSheetId="0">'Unit prices'!$A$1:$G$19</definedName>
    <definedName name="Print_Area_1" localSheetId="1">'Lump Sum Price (with Deductions'!$A$6:$F$26</definedName>
    <definedName name="Print_Area_1" localSheetId="5">'Sample Addendum'!$A$6:$G$36</definedName>
    <definedName name="Print_Area_1">'Unit prices'!$A$6:$G$39</definedName>
    <definedName name="Print_Area_2" localSheetId="1">#REF!</definedName>
    <definedName name="Print_Area_2" localSheetId="5">#REF!</definedName>
    <definedName name="Print_Area_2">#REF!</definedName>
    <definedName name="_xlnm.Print_Titles" localSheetId="3">'By Section'!$1:$5</definedName>
    <definedName name="_xlnm.Print_Titles" localSheetId="1">'Lump Sum Price (with Deductions'!$1:$5</definedName>
    <definedName name="_xlnm.Print_Titles" localSheetId="4">'Sample - Unit Prices'!$1:$5</definedName>
    <definedName name="_xlnm.Print_Titles" localSheetId="5">'Sample Addendum'!$1:$5</definedName>
    <definedName name="_xlnm.Print_Titles" localSheetId="0">'Unit prices'!$1:$5</definedName>
    <definedName name="_xlnm.Print_Titles">#REF!</definedName>
    <definedName name="Sample" localSheetId="5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3">'By Section'!#REF!</definedName>
    <definedName name="TEMP" localSheetId="4">'Sample - Unit Prices'!#REF!</definedName>
    <definedName name="TEMP">'[3]FORM B; PRICES'!#REF!</definedName>
    <definedName name="TESTHEAD" localSheetId="3">'By Section'!#REF!</definedName>
    <definedName name="TESTHEAD" localSheetId="4">'Sample - Unit Prices'!#REF!</definedName>
    <definedName name="TESTHEAD">'[3]FORM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3">'By Section'!$A$1:$IU$52</definedName>
    <definedName name="XEVERYTHING" localSheetId="4">'Sample - Unit Prices'!$B$1:$IV$34</definedName>
    <definedName name="XEverything" localSheetId="5">#REF!</definedName>
    <definedName name="XEverything">#REF!</definedName>
    <definedName name="XITEMS" localSheetId="3">'By Section'!$A$7:$IU$52</definedName>
    <definedName name="XITEMS" localSheetId="4">'Sample - Unit Prices'!$B$6:$IV$34</definedName>
    <definedName name="XItems" localSheetId="5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11" i="9" l="1"/>
  <c r="G8" i="15" l="1"/>
  <c r="G75" i="15"/>
  <c r="G74" i="15"/>
  <c r="G73" i="15"/>
  <c r="G72" i="15"/>
  <c r="G71" i="15"/>
  <c r="G70" i="15"/>
  <c r="G69" i="15"/>
  <c r="G68" i="15"/>
  <c r="G67" i="15"/>
  <c r="G66" i="15"/>
  <c r="G65" i="15"/>
  <c r="G61" i="15"/>
  <c r="G60" i="15"/>
  <c r="G59" i="15"/>
  <c r="G58" i="15"/>
  <c r="G57" i="15"/>
  <c r="G56" i="15"/>
  <c r="G55" i="15"/>
  <c r="G54" i="15"/>
  <c r="G53" i="15"/>
  <c r="G52" i="15"/>
  <c r="G48" i="15"/>
  <c r="G47" i="15"/>
  <c r="G46" i="15"/>
  <c r="G45" i="15"/>
  <c r="G44" i="15"/>
  <c r="G43" i="15"/>
  <c r="G42" i="15"/>
  <c r="G38" i="15"/>
  <c r="G37" i="15"/>
  <c r="G36" i="15"/>
  <c r="G35" i="15"/>
  <c r="G34" i="15"/>
  <c r="G33" i="15"/>
  <c r="G32" i="15"/>
  <c r="G31" i="15"/>
  <c r="G30" i="15"/>
  <c r="G26" i="15"/>
  <c r="G25" i="15"/>
  <c r="G24" i="15"/>
  <c r="G23" i="15"/>
  <c r="G22" i="15"/>
  <c r="G21" i="15"/>
  <c r="G20" i="15"/>
  <c r="G19" i="15"/>
  <c r="G18" i="15"/>
  <c r="G18" i="9" l="1"/>
  <c r="G8" i="16" l="1"/>
  <c r="G7" i="16"/>
  <c r="G6" i="16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G9" i="15"/>
  <c r="G10" i="15"/>
  <c r="G11" i="15"/>
  <c r="G12" i="15"/>
  <c r="G13" i="15"/>
  <c r="G14" i="15"/>
  <c r="G19" i="9"/>
  <c r="G20" i="9"/>
  <c r="G21" i="9"/>
  <c r="G22" i="9"/>
  <c r="G23" i="9"/>
  <c r="G24" i="9"/>
  <c r="G25" i="9"/>
  <c r="G26" i="9"/>
  <c r="G35" i="14" l="1"/>
  <c r="G15" i="15"/>
  <c r="G7" i="2" l="1"/>
  <c r="G6" i="2"/>
  <c r="G8" i="2"/>
  <c r="G9" i="2"/>
  <c r="G10" i="2"/>
  <c r="G11" i="2"/>
  <c r="G12" i="2"/>
  <c r="F15" i="2" l="1"/>
  <c r="A7" i="16"/>
  <c r="A8" i="16" s="1"/>
  <c r="F11" i="16"/>
  <c r="G79" i="15" l="1"/>
  <c r="G27" i="15" l="1"/>
  <c r="G62" i="15"/>
  <c r="G83" i="15" s="1"/>
  <c r="G76" i="15"/>
  <c r="G84" i="15" s="1"/>
  <c r="G49" i="15"/>
  <c r="G82" i="15" s="1"/>
  <c r="G39" i="15"/>
  <c r="A66" i="15"/>
  <c r="A67" i="15" s="1"/>
  <c r="A68" i="15" s="1"/>
  <c r="A69" i="15" s="1"/>
  <c r="A70" i="15" s="1"/>
  <c r="A71" i="15" s="1"/>
  <c r="A72" i="15" s="1"/>
  <c r="A73" i="15" s="1"/>
  <c r="A74" i="15" s="1"/>
  <c r="A75" i="15" s="1"/>
  <c r="A53" i="15"/>
  <c r="A54" i="15" s="1"/>
  <c r="A55" i="15" s="1"/>
  <c r="A56" i="15" s="1"/>
  <c r="A57" i="15" s="1"/>
  <c r="A58" i="15" s="1"/>
  <c r="A59" i="15" s="1"/>
  <c r="A60" i="15" s="1"/>
  <c r="A61" i="15" s="1"/>
  <c r="A43" i="15"/>
  <c r="A44" i="15" s="1"/>
  <c r="A45" i="15" s="1"/>
  <c r="A46" i="15" s="1"/>
  <c r="A47" i="15" s="1"/>
  <c r="A48" i="15" s="1"/>
  <c r="A31" i="15"/>
  <c r="A32" i="15" s="1"/>
  <c r="A33" i="15" s="1"/>
  <c r="A34" i="15" s="1"/>
  <c r="A35" i="15" s="1"/>
  <c r="A36" i="15" s="1"/>
  <c r="A37" i="15" s="1"/>
  <c r="A38" i="15" s="1"/>
  <c r="A19" i="15"/>
  <c r="A20" i="15" s="1"/>
  <c r="A21" i="15" s="1"/>
  <c r="A22" i="15" s="1"/>
  <c r="A23" i="15" s="1"/>
  <c r="A24" i="15" s="1"/>
  <c r="A25" i="15" s="1"/>
  <c r="A26" i="15" s="1"/>
  <c r="A9" i="15"/>
  <c r="A10" i="15" s="1"/>
  <c r="A11" i="15" s="1"/>
  <c r="A12" i="15" s="1"/>
  <c r="A13" i="15" s="1"/>
  <c r="A14" i="15" s="1"/>
  <c r="A7" i="2"/>
  <c r="B84" i="15" l="1"/>
  <c r="B83" i="15"/>
  <c r="B82" i="15"/>
  <c r="A83" i="15"/>
  <c r="A82" i="15"/>
  <c r="A84" i="15"/>
  <c r="G80" i="15"/>
  <c r="G81" i="15"/>
  <c r="A76" i="15"/>
  <c r="A79" i="15"/>
  <c r="B79" i="15"/>
  <c r="A80" i="15"/>
  <c r="B80" i="15"/>
  <c r="A81" i="15"/>
  <c r="B81" i="15"/>
  <c r="F87" i="15" l="1"/>
  <c r="F86" i="15"/>
  <c r="E10" i="9"/>
  <c r="A19" i="9" l="1"/>
  <c r="A20" i="9" s="1"/>
  <c r="A21" i="9" s="1"/>
  <c r="A22" i="9" s="1"/>
  <c r="A23" i="9" s="1"/>
  <c r="A24" i="9" s="1"/>
  <c r="A25" i="9" s="1"/>
  <c r="A26" i="9" s="1"/>
  <c r="A7" i="9"/>
  <c r="A8" i="2" l="1"/>
  <c r="A9" i="2" s="1"/>
  <c r="A10" i="2" s="1"/>
  <c r="A11" i="2" s="1"/>
  <c r="A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9A1A6080-46BC-4DDD-BE0C-72EF1AE31FC3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F6930F8E-D1FF-4A55-BC7D-45E6846483E2}">
      <text>
        <r>
          <rPr>
            <sz val="9"/>
            <color indexed="81"/>
            <rFont val="Tahoma"/>
            <family val="2"/>
          </rPr>
          <t xml:space="preserve">For RFPs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  <comment ref="A11" authorId="0" shapeId="0" xr:uid="{6A70E60A-8ECF-4167-8DD5-AED9F1844CC9}">
      <text>
        <r>
          <rPr>
            <b/>
            <sz val="9"/>
            <color indexed="81"/>
            <rFont val="Tahoma"/>
            <family val="2"/>
          </rPr>
          <t xml:space="preserve">Remove </t>
        </r>
        <r>
          <rPr>
            <sz val="9"/>
            <color indexed="81"/>
            <rFont val="Tahoma"/>
            <family val="2"/>
          </rPr>
          <t>Total Bid Price rows if using Lump sum.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<sst xmlns="http://schemas.openxmlformats.org/spreadsheetml/2006/main" count="369" uniqueCount="155">
  <si>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</si>
  <si>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</si>
  <si>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</si>
  <si>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</si>
  <si>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</si>
  <si>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</si>
  <si>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</si>
  <si>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</si>
  <si>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</si>
  <si>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</si>
  <si>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</si>
  <si>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</si>
  <si>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(See "Prices" clause in Tender document)</t>
  </si>
  <si>
    <t>LS</t>
  </si>
  <si>
    <t>TOTAL BID PRICE (GST extra) (in numbers)  $</t>
  </si>
  <si>
    <t>SEPARATE PRICES TO BE DEDUCTED FROM LUMP SUM PRICE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</si>
  <si>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</si>
  <si>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</si>
  <si>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</si>
  <si>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</si>
  <si>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</si>
  <si>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</si>
  <si>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</si>
  <si>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</si>
  <si>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</si>
  <si>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</si>
  <si>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Section A</t>
  </si>
  <si>
    <t>A</t>
  </si>
  <si>
    <t xml:space="preserve">(INSERT TYPE OF Goods or Services) </t>
  </si>
  <si>
    <t>Subtotal:</t>
  </si>
  <si>
    <t>Section B</t>
  </si>
  <si>
    <t>B</t>
  </si>
  <si>
    <t>Section C</t>
  </si>
  <si>
    <t>C</t>
  </si>
  <si>
    <t>Section D</t>
  </si>
  <si>
    <t>D</t>
  </si>
  <si>
    <t>Section E</t>
  </si>
  <si>
    <t>E</t>
  </si>
  <si>
    <t>Section F</t>
  </si>
  <si>
    <t>F</t>
  </si>
  <si>
    <t>SUMMARY</t>
  </si>
  <si>
    <t>Section Subtotal</t>
  </si>
  <si>
    <t xml:space="preserve">TOTAL BID PRICE (GST extra)                                                                              (in figures)                                             </t>
  </si>
  <si>
    <t>(SEE B9)</t>
  </si>
  <si>
    <t>CODE</t>
  </si>
  <si>
    <t>A003</t>
  </si>
  <si>
    <t>Gröf</t>
  </si>
  <si>
    <t>CW 3110-R19      E14</t>
  </si>
  <si>
    <t>m³</t>
  </si>
  <si>
    <t>Vatnsgröf</t>
  </si>
  <si>
    <t>E15</t>
  </si>
  <si>
    <t>hours</t>
  </si>
  <si>
    <t>A004</t>
  </si>
  <si>
    <t>Samsvörun í undirflokki</t>
  </si>
  <si>
    <t>CW 3110-R19</t>
  </si>
  <si>
    <t>m²</t>
  </si>
  <si>
    <t>A010</t>
  </si>
  <si>
    <t>Afla og setja grunn námsefni</t>
  </si>
  <si>
    <t>A012</t>
  </si>
  <si>
    <t>Flokkun Boulevards</t>
  </si>
  <si>
    <t>A022</t>
  </si>
  <si>
    <t>Aðskilnaður Geotextile Efni</t>
  </si>
  <si>
    <t xml:space="preserve">CW 3130-R4 </t>
  </si>
  <si>
    <t>A022A</t>
  </si>
  <si>
    <t>Framboð og setja Geogrid</t>
  </si>
  <si>
    <t>CW 3135-R1</t>
  </si>
  <si>
    <t>B099</t>
  </si>
  <si>
    <t>25 M vansköpuð stífla</t>
  </si>
  <si>
    <t/>
  </si>
  <si>
    <t>B199</t>
  </si>
  <si>
    <t>Framkvæmdir við malbikaplötur</t>
  </si>
  <si>
    <t xml:space="preserve">CW 3410-R11 </t>
  </si>
  <si>
    <t>B219</t>
  </si>
  <si>
    <t>Skynjanleg viðvörun yfirborðsflísar</t>
  </si>
  <si>
    <t>CW 3326-R3</t>
  </si>
  <si>
    <t>Fjarlægja og bjarga núverandi kostnaðarhámarki</t>
  </si>
  <si>
    <t>E12</t>
  </si>
  <si>
    <t>Fjarlægðu núverandi bollards</t>
  </si>
  <si>
    <t>E19</t>
  </si>
  <si>
    <t>C007</t>
  </si>
  <si>
    <t>Framkvæmdir við 230 mm steinsteypu (steinsteypa) (slipform)</t>
  </si>
  <si>
    <t>C008</t>
  </si>
  <si>
    <t>Framkvæmdir við 200 mm steinsteypu (styrkt)</t>
  </si>
  <si>
    <t>C014</t>
  </si>
  <si>
    <t>Bygging á steinsteypu miðlægt plötum</t>
  </si>
  <si>
    <t>SD-227A</t>
  </si>
  <si>
    <t>C015</t>
  </si>
  <si>
    <t>Framkvæmdir við monolithic steinsteypu miðlungs plötum</t>
  </si>
  <si>
    <t>SD-226A</t>
  </si>
  <si>
    <t>E004</t>
  </si>
  <si>
    <t>Afli Basin SD-024, 1200 mm djúpt</t>
  </si>
  <si>
    <t>CW 2130-R12     E18</t>
  </si>
  <si>
    <t>Afli Basin SD-024, 1800 mm djúpt</t>
  </si>
  <si>
    <t>Afli Basin SD-024, 1800 mm djúpt c / w 100mm útflæði Takmörkun</t>
  </si>
  <si>
    <t>E22</t>
  </si>
  <si>
    <t>E005</t>
  </si>
  <si>
    <t>Afli Basin SD-025, 1800 mm djúpt</t>
  </si>
  <si>
    <t>E23</t>
  </si>
  <si>
    <t>E046</t>
  </si>
  <si>
    <t>Flutningur á núverandi gróðurnum</t>
  </si>
  <si>
    <t>CW 2130-R12</t>
  </si>
  <si>
    <t>F001</t>
  </si>
  <si>
    <t>Aðlögun gróðurgrindar / Manholes ramma</t>
  </si>
  <si>
    <t>CW 3210-R7</t>
  </si>
  <si>
    <t>F011</t>
  </si>
  <si>
    <t>Aðlögun á burðarstöðvum</t>
  </si>
  <si>
    <t>Patching núverandi manholes</t>
  </si>
  <si>
    <t>vert. m</t>
  </si>
  <si>
    <t>Skipta um núverandi götum eða gróðurhúsalofttegundum</t>
  </si>
  <si>
    <t>F028</t>
  </si>
  <si>
    <t>Aðlögun umferðarmerkisþjónustu ramma</t>
  </si>
  <si>
    <t>G001</t>
  </si>
  <si>
    <t>Sodding</t>
  </si>
  <si>
    <t>CW 3510-R9</t>
  </si>
  <si>
    <t>m2</t>
  </si>
  <si>
    <t>G002</t>
  </si>
  <si>
    <t> breidd &lt;600 mm</t>
  </si>
  <si>
    <t>G003</t>
  </si>
  <si>
    <t> breidd&gt; eða = 600 mm</t>
  </si>
  <si>
    <r>
      <t xml:space="preserve">FORM B:PRICES </t>
    </r>
    <r>
      <rPr>
        <b/>
        <sz val="10"/>
        <color rgb="FFFF0000"/>
        <rFont val="Arial"/>
        <family val="2"/>
      </rPr>
      <t>(R1)</t>
    </r>
  </si>
  <si>
    <t>(See B8 )</t>
  </si>
  <si>
    <t>Stuff</t>
  </si>
  <si>
    <t>E2.3</t>
  </si>
  <si>
    <t>Stuff 2</t>
  </si>
  <si>
    <t>E2.5</t>
  </si>
  <si>
    <t>New, revised Item</t>
  </si>
  <si>
    <t>E2.6</t>
  </si>
  <si>
    <t>SPEC NOTE: Ensure tax inclusion / exclusion is consistent with Prices clause.</t>
  </si>
  <si>
    <t>TOTAL BID PRICE (GST and MRST extra) (in numbers)</t>
  </si>
  <si>
    <t>How to process an ADDENDUM in the eFormB Excel Templates</t>
  </si>
  <si>
    <t>1.  Save a copy of the Excel version of the Posted eForm_B-Prices document under a new name,  as per the naming convention: ####-YYYY Addendum# R# eForm_B-Prices.</t>
  </si>
  <si>
    <r>
      <t xml:space="preserve">2.  </t>
    </r>
    <r>
      <rPr>
        <b/>
        <sz val="10"/>
        <rFont val="Arial"/>
        <family val="2"/>
      </rPr>
      <t>ADD</t>
    </r>
    <r>
      <rPr>
        <sz val="10"/>
        <rFont val="Arial"/>
        <family val="2"/>
      </rPr>
      <t xml:space="preserve"> Addendum # </t>
    </r>
    <r>
      <rPr>
        <b/>
        <sz val="10"/>
        <rFont val="Arial"/>
        <family val="2"/>
      </rPr>
      <t>AFTER</t>
    </r>
    <r>
      <rPr>
        <sz val="10"/>
        <rFont val="Arial"/>
        <family val="2"/>
      </rPr>
      <t xml:space="preserve"> the RFP/Tender No. as in the sample above.</t>
    </r>
  </si>
  <si>
    <r>
      <t xml:space="preserve">3.  </t>
    </r>
    <r>
      <rPr>
        <b/>
        <sz val="10"/>
        <rFont val="Arial"/>
        <family val="2"/>
      </rPr>
      <t xml:space="preserve">ADD </t>
    </r>
    <r>
      <rPr>
        <sz val="10"/>
        <rFont val="Arial"/>
        <family val="2"/>
      </rPr>
      <t>the Revision number (R#)  in brackets, the # indicating the Revision number of your eBid_Form B Prices.</t>
    </r>
  </si>
  <si>
    <r>
      <t xml:space="preserve">4.  Make your revisions ADD, Delete, Revise rows in the spreadsheet and </t>
    </r>
    <r>
      <rPr>
        <b/>
        <sz val="10"/>
        <rFont val="Arial"/>
        <family val="2"/>
      </rPr>
      <t>Bold</t>
    </r>
    <r>
      <rPr>
        <sz val="10"/>
        <rFont val="Arial"/>
        <family val="2"/>
      </rPr>
      <t xml:space="preserve"> the changes, ensure that you do not lose the formulas (see the instructions tab and checking process tab)</t>
    </r>
  </si>
  <si>
    <t>5.  SAVE your Document.  Rename ####-YYYY_Addendum_R#_eForm_B-Prices</t>
  </si>
  <si>
    <t xml:space="preserve">$   - </t>
  </si>
  <si>
    <t>$   -</t>
  </si>
  <si>
    <t>TOTAL BID PRICE (GST and MRST extra) (in numbers)  $</t>
  </si>
  <si>
    <r>
      <t xml:space="preserve">Applicable MRST (PST) </t>
    </r>
    <r>
      <rPr>
        <b/>
        <i/>
        <sz val="10"/>
        <color rgb="FFFF0000"/>
        <rFont val="Arial"/>
        <family val="2"/>
      </rPr>
      <t>NOTE:</t>
    </r>
    <r>
      <rPr>
        <i/>
        <sz val="10"/>
        <color rgb="FFFF0000"/>
        <rFont val="Arial"/>
        <family val="2"/>
      </rPr>
      <t xml:space="preserve">  Only include for Mechanical or Electrical bidders and/or where more than 50% of the work is Mechanical or Electrical - </t>
    </r>
    <r>
      <rPr>
        <b/>
        <i/>
        <sz val="10"/>
        <color rgb="FFFF0000"/>
        <rFont val="Arial"/>
        <family val="2"/>
      </rPr>
      <t>Delete otherwise</t>
    </r>
  </si>
  <si>
    <t xml:space="preserve">TOTAL BID PRICE (GST and MRST extra)                                                             (in figures)       </t>
  </si>
  <si>
    <t>NOTE: choose one of the above and delete the other. MUST match the tax implications stated in Part B Prices clause in your document.</t>
  </si>
  <si>
    <t>Building Power Transformers</t>
  </si>
  <si>
    <t>Charger Power Transformers</t>
  </si>
  <si>
    <t xml:space="preserve">66kV Disconnect Switch and Fuses </t>
  </si>
  <si>
    <t xml:space="preserve">High Voltage Padmount Type Transformer </t>
  </si>
  <si>
    <t xml:space="preserve">12.47 KV Switchgear </t>
  </si>
  <si>
    <t>E - 26 12 00</t>
  </si>
  <si>
    <t>E-26 12 11</t>
  </si>
  <si>
    <t>E-26 12 13</t>
  </si>
  <si>
    <t>E-26 13 18</t>
  </si>
  <si>
    <t>E-26 23 00</t>
  </si>
  <si>
    <t>Indoor Low Voltage Switchgear SWBD-61</t>
  </si>
  <si>
    <t>Indoor Low Voltage Switchgear SWBD-41</t>
  </si>
  <si>
    <t>TOTAL BID PRICE (GST &amp; MRST extra) (in numbers)</t>
  </si>
  <si>
    <t>(See "B9: Prices"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</si>
</sst>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&quot;Subtotal: &quot;#\ ###\ ##0.00;;&quot;Subtotal: Nil&quot;;@"/>
  </numFmts>
  <fonts count="5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9"/>
      <color indexed="81"/>
      <name val="Tahoma"/>
      <family val="2"/>
    </font>
    <font>
      <i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i/>
      <sz val="8"/>
      <color rgb="FFFF0000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/>
      <right/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8" fillId="24" borderId="0"/>
    <xf numFmtId="0" fontId="3" fillId="0" borderId="0"/>
    <xf numFmtId="0" fontId="3" fillId="0" borderId="0"/>
  </cellStyleXfs>
  <cellXfs count="38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176" fontId="44" fillId="0" borderId="10" xfId="111" applyNumberFormat="1" applyFont="1" applyFill="1" applyBorder="1" applyAlignment="1" applyProtection="1">
      <alignment vertical="top"/>
      <protection locked="0"/>
    </xf>
    <xf numFmtId="4" fontId="37" fillId="24" borderId="0" xfId="1" applyNumberFormat="1" applyFont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9" xfId="0" applyNumberFormat="1" applyBorder="1" applyAlignment="1">
      <alignment horizontal="left"/>
    </xf>
    <xf numFmtId="4" fontId="0" fillId="0" borderId="14" xfId="0" applyNumberFormat="1" applyBorder="1" applyAlignment="1" applyProtection="1">
      <alignment horizontal="left" wrapText="1"/>
      <protection locked="0"/>
    </xf>
    <xf numFmtId="0" fontId="37" fillId="24" borderId="0" xfId="1" applyFont="1"/>
    <xf numFmtId="0" fontId="37" fillId="24" borderId="16" xfId="1" applyFont="1" applyBorder="1"/>
    <xf numFmtId="0" fontId="48" fillId="24" borderId="0" xfId="115"/>
    <xf numFmtId="0" fontId="48" fillId="24" borderId="0" xfId="115" applyAlignment="1">
      <alignment horizontal="right"/>
    </xf>
    <xf numFmtId="0" fontId="48" fillId="24" borderId="0" xfId="115" applyAlignment="1">
      <alignment horizontal="center"/>
    </xf>
    <xf numFmtId="0" fontId="48" fillId="24" borderId="0" xfId="115" applyAlignment="1">
      <alignment vertical="top"/>
    </xf>
    <xf numFmtId="0" fontId="48" fillId="24" borderId="22" xfId="115" applyBorder="1" applyAlignment="1">
      <alignment horizontal="right"/>
    </xf>
    <xf numFmtId="0" fontId="48" fillId="24" borderId="14" xfId="115" applyBorder="1"/>
    <xf numFmtId="0" fontId="48" fillId="24" borderId="14" xfId="115" applyBorder="1" applyAlignment="1">
      <alignment horizontal="center"/>
    </xf>
    <xf numFmtId="0" fontId="48" fillId="24" borderId="0" xfId="115" applyAlignment="1">
      <alignment vertical="center"/>
    </xf>
    <xf numFmtId="0" fontId="48" fillId="24" borderId="0" xfId="115" applyAlignment="1">
      <alignment horizontal="centerContinuous" vertical="center"/>
    </xf>
    <xf numFmtId="1" fontId="48" fillId="24" borderId="0" xfId="115" applyNumberFormat="1" applyAlignment="1">
      <alignment horizontal="centerContinuous" vertical="top"/>
    </xf>
    <xf numFmtId="0" fontId="38" fillId="24" borderId="0" xfId="115" applyFont="1" applyAlignment="1">
      <alignment horizontal="centerContinuous" vertical="center"/>
    </xf>
    <xf numFmtId="1" fontId="38" fillId="24" borderId="0" xfId="115" applyNumberFormat="1" applyFont="1" applyAlignment="1">
      <alignment horizontal="centerContinuous" vertical="top"/>
    </xf>
    <xf numFmtId="0" fontId="27" fillId="24" borderId="66" xfId="115" applyFont="1" applyBorder="1" applyAlignment="1">
      <alignment horizontal="center" vertical="center"/>
    </xf>
    <xf numFmtId="164" fontId="3" fillId="0" borderId="10" xfId="116" applyNumberFormat="1" applyBorder="1"/>
    <xf numFmtId="0" fontId="27" fillId="24" borderId="51" xfId="115" applyFont="1" applyBorder="1" applyAlignment="1">
      <alignment horizontal="center" vertical="center"/>
    </xf>
    <xf numFmtId="7" fontId="3" fillId="24" borderId="51" xfId="115" applyNumberFormat="1" applyFont="1" applyBorder="1" applyAlignment="1">
      <alignment horizontal="right"/>
    </xf>
    <xf numFmtId="0" fontId="27" fillId="24" borderId="78" xfId="115" applyFont="1" applyBorder="1" applyAlignment="1">
      <alignment horizontal="center" vertical="center"/>
    </xf>
    <xf numFmtId="164" fontId="3" fillId="0" borderId="16" xfId="116" applyNumberFormat="1" applyBorder="1"/>
    <xf numFmtId="0" fontId="27" fillId="24" borderId="62" xfId="115" applyFont="1" applyBorder="1" applyAlignment="1">
      <alignment horizontal="center" vertical="center"/>
    </xf>
    <xf numFmtId="0" fontId="3" fillId="24" borderId="60" xfId="115" applyFont="1" applyBorder="1" applyAlignment="1">
      <alignment vertical="top"/>
    </xf>
    <xf numFmtId="0" fontId="2" fillId="24" borderId="59" xfId="115" applyFont="1" applyBorder="1" applyAlignment="1">
      <alignment horizontal="centerContinuous"/>
    </xf>
    <xf numFmtId="0" fontId="3" fillId="24" borderId="59" xfId="115" applyFont="1" applyBorder="1" applyAlignment="1">
      <alignment horizontal="centerContinuous"/>
    </xf>
    <xf numFmtId="1" fontId="28" fillId="24" borderId="64" xfId="115" applyNumberFormat="1" applyFont="1" applyBorder="1" applyAlignment="1">
      <alignment horizontal="left" vertical="center" wrapText="1"/>
    </xf>
    <xf numFmtId="0" fontId="3" fillId="24" borderId="64" xfId="115" applyFont="1" applyBorder="1" applyAlignment="1">
      <alignment vertical="center" wrapText="1"/>
    </xf>
    <xf numFmtId="164" fontId="27" fillId="24" borderId="50" xfId="115" applyNumberFormat="1" applyFont="1" applyBorder="1" applyAlignment="1">
      <alignment horizontal="center" vertical="center"/>
    </xf>
    <xf numFmtId="0" fontId="27" fillId="24" borderId="46" xfId="115" applyFont="1" applyBorder="1" applyAlignment="1">
      <alignment horizontal="center"/>
    </xf>
    <xf numFmtId="1" fontId="28" fillId="24" borderId="45" xfId="115" applyNumberFormat="1" applyFont="1" applyBorder="1" applyAlignment="1">
      <alignment horizontal="left"/>
    </xf>
    <xf numFmtId="1" fontId="3" fillId="24" borderId="45" xfId="115" applyNumberFormat="1" applyFont="1" applyBorder="1" applyAlignment="1">
      <alignment horizontal="center"/>
    </xf>
    <xf numFmtId="1" fontId="3" fillId="24" borderId="45" xfId="115" applyNumberFormat="1" applyFont="1" applyBorder="1"/>
    <xf numFmtId="7" fontId="3" fillId="24" borderId="44" xfId="115" applyNumberFormat="1" applyFont="1" applyBorder="1" applyAlignment="1">
      <alignment horizontal="right"/>
    </xf>
    <xf numFmtId="0" fontId="48" fillId="24" borderId="67" xfId="115" applyBorder="1" applyAlignment="1">
      <alignment horizontal="right"/>
    </xf>
    <xf numFmtId="0" fontId="3" fillId="24" borderId="58" xfId="115" applyFont="1" applyBorder="1" applyAlignment="1">
      <alignment horizontal="right"/>
    </xf>
    <xf numFmtId="0" fontId="3" fillId="24" borderId="55" xfId="115" applyFont="1" applyBorder="1" applyAlignment="1">
      <alignment horizontal="right" vertical="center"/>
    </xf>
    <xf numFmtId="4" fontId="3" fillId="24" borderId="68" xfId="115" applyNumberFormat="1" applyFont="1" applyBorder="1" applyAlignment="1">
      <alignment horizontal="right"/>
    </xf>
    <xf numFmtId="1" fontId="50" fillId="24" borderId="83" xfId="112" applyNumberFormat="1" applyFont="1" applyBorder="1" applyAlignment="1">
      <alignment vertical="center" wrapText="1"/>
    </xf>
    <xf numFmtId="0" fontId="27" fillId="24" borderId="84" xfId="115" applyFont="1" applyBorder="1" applyAlignment="1">
      <alignment horizontal="center" vertical="center"/>
    </xf>
    <xf numFmtId="0" fontId="27" fillId="24" borderId="40" xfId="115" applyFont="1" applyBorder="1" applyAlignment="1">
      <alignment horizontal="center" vertical="center"/>
    </xf>
    <xf numFmtId="0" fontId="27" fillId="24" borderId="70" xfId="115" applyFont="1" applyBorder="1" applyAlignment="1">
      <alignment horizontal="center" vertical="center"/>
    </xf>
    <xf numFmtId="4" fontId="3" fillId="24" borderId="52" xfId="115" applyNumberFormat="1" applyFont="1" applyBorder="1" applyAlignment="1">
      <alignment horizontal="right"/>
    </xf>
    <xf numFmtId="0" fontId="3" fillId="24" borderId="0" xfId="115" applyFont="1" applyAlignment="1">
      <alignment vertical="top"/>
    </xf>
    <xf numFmtId="0" fontId="3" fillId="24" borderId="0" xfId="115" applyFont="1"/>
    <xf numFmtId="2" fontId="3" fillId="24" borderId="0" xfId="115" applyNumberFormat="1" applyFont="1"/>
    <xf numFmtId="0" fontId="3" fillId="24" borderId="31" xfId="115" applyFont="1" applyBorder="1" applyAlignment="1">
      <alignment horizontal="center"/>
    </xf>
    <xf numFmtId="0" fontId="3" fillId="24" borderId="35" xfId="115" applyFont="1" applyBorder="1" applyAlignment="1">
      <alignment horizontal="right"/>
    </xf>
    <xf numFmtId="0" fontId="49" fillId="24" borderId="0" xfId="115" applyFont="1" applyAlignment="1">
      <alignment horizontal="centerContinuous" vertical="center"/>
    </xf>
    <xf numFmtId="0" fontId="37" fillId="24" borderId="0" xfId="115" applyFont="1" applyAlignment="1">
      <alignment horizontal="center" vertical="center"/>
    </xf>
    <xf numFmtId="4" fontId="3" fillId="0" borderId="0" xfId="117" applyNumberFormat="1" applyAlignment="1">
      <alignment horizontal="center"/>
    </xf>
    <xf numFmtId="4" fontId="3" fillId="0" borderId="0" xfId="117" applyNumberFormat="1" applyAlignment="1">
      <alignment horizontal="right"/>
    </xf>
    <xf numFmtId="0" fontId="3" fillId="0" borderId="0" xfId="117"/>
    <xf numFmtId="4" fontId="3" fillId="0" borderId="0" xfId="117" applyNumberFormat="1" applyAlignment="1">
      <alignment horizontal="left"/>
    </xf>
    <xf numFmtId="0" fontId="3" fillId="0" borderId="0" xfId="117" applyAlignment="1">
      <alignment horizontal="center"/>
    </xf>
    <xf numFmtId="4" fontId="1" fillId="0" borderId="12" xfId="117" applyNumberFormat="1" applyFont="1" applyBorder="1" applyAlignment="1">
      <alignment horizontal="left" wrapText="1"/>
    </xf>
    <xf numFmtId="0" fontId="3" fillId="0" borderId="0" xfId="117" applyProtection="1">
      <protection locked="0"/>
    </xf>
    <xf numFmtId="0" fontId="3" fillId="0" borderId="0" xfId="117" applyAlignment="1" applyProtection="1">
      <alignment wrapText="1"/>
      <protection locked="0"/>
    </xf>
    <xf numFmtId="0" fontId="3" fillId="0" borderId="0" xfId="117" applyAlignment="1" applyProtection="1">
      <alignment horizontal="center" wrapText="1"/>
      <protection locked="0"/>
    </xf>
    <xf numFmtId="4" fontId="3" fillId="0" borderId="0" xfId="117" applyNumberFormat="1" applyAlignment="1" applyProtection="1">
      <alignment horizontal="center"/>
      <protection locked="0"/>
    </xf>
    <xf numFmtId="4" fontId="3" fillId="0" borderId="0" xfId="117" applyNumberFormat="1" applyAlignment="1" applyProtection="1">
      <alignment horizontal="right"/>
      <protection locked="0"/>
    </xf>
    <xf numFmtId="4" fontId="3" fillId="0" borderId="21" xfId="117" applyNumberFormat="1" applyBorder="1" applyAlignment="1" applyProtection="1">
      <alignment horizontal="right"/>
      <protection locked="0"/>
    </xf>
    <xf numFmtId="4" fontId="3" fillId="0" borderId="14" xfId="117" applyNumberFormat="1" applyBorder="1" applyAlignment="1" applyProtection="1">
      <alignment horizontal="center"/>
      <protection locked="0"/>
    </xf>
    <xf numFmtId="4" fontId="3" fillId="0" borderId="14" xfId="117" applyNumberFormat="1" applyBorder="1" applyAlignment="1" applyProtection="1">
      <alignment horizontal="right"/>
      <protection locked="0"/>
    </xf>
    <xf numFmtId="4" fontId="3" fillId="0" borderId="22" xfId="117" applyNumberFormat="1" applyBorder="1" applyAlignment="1" applyProtection="1">
      <alignment horizontal="right"/>
      <protection locked="0"/>
    </xf>
    <xf numFmtId="4" fontId="3" fillId="0" borderId="23" xfId="117" applyNumberFormat="1" applyBorder="1" applyAlignment="1" applyProtection="1">
      <alignment horizontal="right"/>
      <protection locked="0"/>
    </xf>
    <xf numFmtId="0" fontId="3" fillId="0" borderId="14" xfId="117" applyBorder="1" applyAlignment="1" applyProtection="1">
      <alignment wrapText="1"/>
      <protection locked="0"/>
    </xf>
    <xf numFmtId="0" fontId="3" fillId="0" borderId="14" xfId="117" applyBorder="1" applyAlignment="1" applyProtection="1">
      <alignment horizontal="center" wrapText="1"/>
      <protection locked="0"/>
    </xf>
    <xf numFmtId="164" fontId="3" fillId="0" borderId="0" xfId="117" applyNumberFormat="1" applyProtection="1">
      <protection locked="0"/>
    </xf>
    <xf numFmtId="4" fontId="3" fillId="0" borderId="0" xfId="117" applyNumberFormat="1" applyAlignment="1" applyProtection="1">
      <alignment wrapText="1"/>
      <protection locked="0"/>
    </xf>
    <xf numFmtId="176" fontId="0" fillId="0" borderId="27" xfId="0" applyNumberFormat="1" applyBorder="1" applyAlignment="1" applyProtection="1">
      <alignment horizontal="right"/>
      <protection locked="0"/>
    </xf>
    <xf numFmtId="176" fontId="0" fillId="0" borderId="0" xfId="0" applyNumberFormat="1" applyAlignment="1">
      <alignment horizontal="right"/>
    </xf>
    <xf numFmtId="176" fontId="0" fillId="0" borderId="0" xfId="0" applyNumberFormat="1" applyAlignment="1">
      <alignment horizontal="left"/>
    </xf>
    <xf numFmtId="176" fontId="0" fillId="0" borderId="28" xfId="0" applyNumberFormat="1" applyBorder="1" applyAlignment="1">
      <alignment horizontal="righ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6" fontId="37" fillId="24" borderId="18" xfId="1" applyNumberFormat="1" applyFont="1" applyBorder="1" applyAlignment="1">
      <alignment horizontal="left"/>
    </xf>
    <xf numFmtId="176" fontId="37" fillId="24" borderId="24" xfId="1" applyNumberFormat="1" applyFont="1" applyBorder="1" applyAlignment="1">
      <alignment horizontal="left"/>
    </xf>
    <xf numFmtId="164" fontId="0" fillId="0" borderId="16" xfId="0" applyNumberFormat="1" applyBorder="1"/>
    <xf numFmtId="164" fontId="0" fillId="0" borderId="15" xfId="0" applyNumberFormat="1" applyBorder="1"/>
    <xf numFmtId="0" fontId="0" fillId="0" borderId="27" xfId="0" applyBorder="1" applyAlignment="1" applyProtection="1">
      <alignment wrapText="1"/>
      <protection locked="0"/>
    </xf>
    <xf numFmtId="0" fontId="3" fillId="0" borderId="27" xfId="0" applyFont="1" applyBorder="1" applyAlignment="1" applyProtection="1">
      <alignment horizontal="center" wrapText="1"/>
      <protection locked="0"/>
    </xf>
    <xf numFmtId="3" fontId="0" fillId="0" borderId="27" xfId="0" applyNumberFormat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wrapText="1"/>
      <protection locked="0"/>
    </xf>
    <xf numFmtId="176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6" xfId="0" applyNumberFormat="1" applyBorder="1" applyProtection="1">
      <protection locked="0"/>
    </xf>
    <xf numFmtId="164" fontId="0" fillId="0" borderId="29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76" fontId="3" fillId="24" borderId="73" xfId="115" applyNumberFormat="1" applyFont="1" applyBorder="1" applyAlignment="1">
      <alignment horizontal="right"/>
    </xf>
    <xf numFmtId="176" fontId="3" fillId="24" borderId="52" xfId="115" applyNumberFormat="1" applyFont="1" applyBorder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/>
      <protection locked="0"/>
    </xf>
    <xf numFmtId="164" fontId="0" fillId="0" borderId="12" xfId="0" applyNumberFormat="1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0" fontId="37" fillId="24" borderId="19" xfId="1" applyFont="1" applyBorder="1" applyAlignment="1" applyProtection="1">
      <alignment horizontal="left"/>
      <protection locked="0"/>
    </xf>
    <xf numFmtId="0" fontId="37" fillId="24" borderId="19" xfId="1" applyFont="1" applyBorder="1" applyAlignment="1" applyProtection="1">
      <alignment horizontal="center"/>
      <protection locked="0"/>
    </xf>
    <xf numFmtId="4" fontId="37" fillId="24" borderId="19" xfId="1" applyNumberFormat="1" applyFont="1" applyBorder="1" applyAlignment="1" applyProtection="1">
      <alignment horizontal="center"/>
      <protection locked="0"/>
    </xf>
    <xf numFmtId="0" fontId="37" fillId="24" borderId="16" xfId="1" applyFont="1" applyBorder="1" applyProtection="1">
      <protection locked="0"/>
    </xf>
    <xf numFmtId="0" fontId="37" fillId="24" borderId="0" xfId="1" applyFont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left" wrapText="1"/>
      <protection locked="0"/>
    </xf>
    <xf numFmtId="3" fontId="0" fillId="0" borderId="30" xfId="0" applyNumberFormat="1" applyBorder="1" applyAlignment="1" applyProtection="1">
      <alignment horizontal="center"/>
      <protection locked="0"/>
    </xf>
    <xf numFmtId="0" fontId="3" fillId="24" borderId="31" xfId="115" applyFont="1" applyBorder="1" applyAlignment="1" applyProtection="1">
      <alignment horizontal="center" vertical="top"/>
      <protection locked="0"/>
    </xf>
    <xf numFmtId="0" fontId="3" fillId="24" borderId="32" xfId="115" applyFont="1" applyBorder="1" applyAlignment="1" applyProtection="1">
      <alignment horizontal="center"/>
      <protection locked="0"/>
    </xf>
    <xf numFmtId="0" fontId="3" fillId="24" borderId="31" xfId="115" applyFont="1" applyBorder="1" applyAlignment="1" applyProtection="1">
      <alignment horizontal="center"/>
      <protection locked="0"/>
    </xf>
    <xf numFmtId="0" fontId="3" fillId="24" borderId="33" xfId="115" applyFont="1" applyBorder="1" applyAlignment="1" applyProtection="1">
      <alignment horizontal="center"/>
      <protection locked="0"/>
    </xf>
    <xf numFmtId="0" fontId="3" fillId="24" borderId="35" xfId="115" applyFont="1" applyBorder="1" applyAlignment="1" applyProtection="1">
      <alignment vertical="top"/>
      <protection locked="0"/>
    </xf>
    <xf numFmtId="0" fontId="3" fillId="24" borderId="36" xfId="115" applyFont="1" applyBorder="1" applyProtection="1">
      <protection locked="0"/>
    </xf>
    <xf numFmtId="0" fontId="3" fillId="24" borderId="35" xfId="115" applyFont="1" applyBorder="1" applyAlignment="1" applyProtection="1">
      <alignment horizontal="center"/>
      <protection locked="0"/>
    </xf>
    <xf numFmtId="0" fontId="3" fillId="24" borderId="37" xfId="115" applyFont="1" applyBorder="1" applyProtection="1">
      <protection locked="0"/>
    </xf>
    <xf numFmtId="0" fontId="3" fillId="24" borderId="37" xfId="115" applyFont="1" applyBorder="1" applyAlignment="1" applyProtection="1">
      <alignment horizontal="center"/>
      <protection locked="0"/>
    </xf>
    <xf numFmtId="0" fontId="27" fillId="24" borderId="66" xfId="115" applyFont="1" applyBorder="1" applyAlignment="1" applyProtection="1">
      <alignment horizontal="center" vertical="center"/>
      <protection locked="0"/>
    </xf>
    <xf numFmtId="1" fontId="50" fillId="24" borderId="81" xfId="112" applyNumberFormat="1" applyFont="1" applyBorder="1" applyAlignment="1" applyProtection="1">
      <alignment vertical="center" wrapText="1"/>
      <protection locked="0"/>
    </xf>
    <xf numFmtId="1" fontId="50" fillId="24" borderId="82" xfId="112" applyNumberFormat="1" applyFont="1" applyBorder="1" applyAlignment="1" applyProtection="1">
      <alignment vertical="center" wrapText="1"/>
      <protection locked="0"/>
    </xf>
    <xf numFmtId="164" fontId="3" fillId="0" borderId="10" xfId="116" applyNumberFormat="1" applyBorder="1" applyProtection="1">
      <protection locked="0"/>
    </xf>
    <xf numFmtId="165" fontId="27" fillId="26" borderId="71" xfId="115" applyNumberFormat="1" applyFont="1" applyFill="1" applyBorder="1" applyAlignment="1" applyProtection="1">
      <alignment horizontal="left"/>
      <protection locked="0"/>
    </xf>
    <xf numFmtId="1" fontId="3" fillId="24" borderId="72" xfId="115" applyNumberFormat="1" applyFont="1" applyBorder="1" applyAlignment="1" applyProtection="1">
      <alignment horizontal="center"/>
      <protection locked="0"/>
    </xf>
    <xf numFmtId="0" fontId="3" fillId="24" borderId="72" xfId="115" applyFont="1" applyBorder="1" applyAlignment="1" applyProtection="1">
      <alignment horizontal="center"/>
      <protection locked="0"/>
    </xf>
    <xf numFmtId="176" fontId="3" fillId="24" borderId="30" xfId="115" applyNumberFormat="1" applyFont="1" applyBorder="1" applyAlignment="1" applyProtection="1">
      <alignment horizontal="right"/>
      <protection locked="0"/>
    </xf>
    <xf numFmtId="165" fontId="27" fillId="26" borderId="29" xfId="115" applyNumberFormat="1" applyFont="1" applyFill="1" applyBorder="1" applyAlignment="1" applyProtection="1">
      <alignment horizontal="left" wrapText="1"/>
      <protection locked="0"/>
    </xf>
    <xf numFmtId="1" fontId="3" fillId="24" borderId="30" xfId="115" applyNumberFormat="1" applyFont="1" applyBorder="1" applyAlignment="1" applyProtection="1">
      <alignment horizontal="center"/>
      <protection locked="0"/>
    </xf>
    <xf numFmtId="1" fontId="3" fillId="24" borderId="30" xfId="115" applyNumberFormat="1" applyFont="1" applyBorder="1" applyProtection="1">
      <protection locked="0"/>
    </xf>
    <xf numFmtId="0" fontId="3" fillId="24" borderId="30" xfId="115" applyFont="1" applyBorder="1" applyProtection="1">
      <protection locked="0"/>
    </xf>
    <xf numFmtId="0" fontId="3" fillId="24" borderId="30" xfId="115" applyFont="1" applyBorder="1" applyAlignment="1" applyProtection="1">
      <alignment horizontal="center"/>
      <protection locked="0"/>
    </xf>
    <xf numFmtId="165" fontId="27" fillId="26" borderId="74" xfId="115" applyNumberFormat="1" applyFont="1" applyFill="1" applyBorder="1" applyAlignment="1" applyProtection="1">
      <alignment horizontal="left" wrapText="1"/>
      <protection locked="0"/>
    </xf>
    <xf numFmtId="1" fontId="3" fillId="24" borderId="75" xfId="115" applyNumberFormat="1" applyFont="1" applyBorder="1" applyAlignment="1" applyProtection="1">
      <alignment horizontal="center"/>
      <protection locked="0"/>
    </xf>
    <xf numFmtId="0" fontId="3" fillId="24" borderId="75" xfId="115" applyFont="1" applyBorder="1" applyProtection="1">
      <protection locked="0"/>
    </xf>
    <xf numFmtId="0" fontId="3" fillId="24" borderId="75" xfId="115" applyFont="1" applyBorder="1" applyAlignment="1" applyProtection="1">
      <alignment horizontal="center"/>
      <protection locked="0"/>
    </xf>
    <xf numFmtId="176" fontId="3" fillId="24" borderId="75" xfId="115" applyNumberFormat="1" applyFont="1" applyBorder="1" applyAlignment="1" applyProtection="1">
      <alignment horizontal="right"/>
      <protection locked="0"/>
    </xf>
    <xf numFmtId="0" fontId="27" fillId="24" borderId="51" xfId="115" applyFont="1" applyBorder="1" applyAlignment="1" applyProtection="1">
      <alignment horizontal="center" vertical="center"/>
      <protection locked="0"/>
    </xf>
    <xf numFmtId="7" fontId="41" fillId="0" borderId="0" xfId="111" applyNumberFormat="1" applyFont="1" applyFill="1" applyAlignment="1">
      <alignment horizontal="centerContinuous" vertical="center"/>
    </xf>
    <xf numFmtId="0" fontId="38" fillId="0" borderId="0" xfId="111" applyFont="1" applyFill="1" applyAlignment="1">
      <alignment horizontal="centerContinuous" vertical="center"/>
    </xf>
    <xf numFmtId="0" fontId="40" fillId="0" borderId="0" xfId="111" applyFill="1"/>
    <xf numFmtId="7" fontId="42" fillId="0" borderId="0" xfId="111" applyNumberFormat="1" applyFont="1" applyFill="1" applyAlignment="1">
      <alignment horizontal="centerContinuous" vertical="center"/>
    </xf>
    <xf numFmtId="0" fontId="40" fillId="0" borderId="0" xfId="111" applyFill="1" applyAlignment="1">
      <alignment horizontal="centerContinuous" vertical="center"/>
    </xf>
    <xf numFmtId="7" fontId="40" fillId="0" borderId="0" xfId="111" applyNumberFormat="1" applyFill="1" applyAlignment="1">
      <alignment horizontal="right"/>
    </xf>
    <xf numFmtId="0" fontId="40" fillId="0" borderId="0" xfId="111" applyFill="1" applyAlignment="1">
      <alignment vertical="top"/>
    </xf>
    <xf numFmtId="3" fontId="40" fillId="0" borderId="0" xfId="111" applyNumberFormat="1" applyFill="1"/>
    <xf numFmtId="2" fontId="40" fillId="0" borderId="0" xfId="111" applyNumberFormat="1" applyFill="1" applyAlignment="1">
      <alignment horizontal="centerContinuous"/>
    </xf>
    <xf numFmtId="7" fontId="40" fillId="0" borderId="31" xfId="111" applyNumberFormat="1" applyFill="1" applyBorder="1" applyAlignment="1">
      <alignment horizontal="center"/>
    </xf>
    <xf numFmtId="0" fontId="40" fillId="0" borderId="33" xfId="111" applyFill="1" applyBorder="1" applyAlignment="1">
      <alignment horizontal="center"/>
    </xf>
    <xf numFmtId="7" fontId="40" fillId="0" borderId="34" xfId="111" applyNumberFormat="1" applyFill="1" applyBorder="1" applyAlignment="1">
      <alignment horizontal="right"/>
    </xf>
    <xf numFmtId="0" fontId="40" fillId="0" borderId="37" xfId="111" applyFill="1" applyBorder="1" applyAlignment="1">
      <alignment horizontal="right"/>
    </xf>
    <xf numFmtId="4" fontId="43" fillId="0" borderId="16" xfId="111" applyNumberFormat="1" applyFont="1" applyFill="1" applyBorder="1" applyAlignment="1">
      <alignment horizontal="center" vertical="top" wrapText="1"/>
    </xf>
    <xf numFmtId="176" fontId="44" fillId="0" borderId="10" xfId="111" applyNumberFormat="1" applyFont="1" applyFill="1" applyBorder="1" applyAlignment="1">
      <alignment vertical="top"/>
    </xf>
    <xf numFmtId="0" fontId="45" fillId="0" borderId="0" xfId="111" applyFont="1" applyFill="1" applyAlignment="1">
      <alignment vertical="top" wrapText="1"/>
    </xf>
    <xf numFmtId="177" fontId="43" fillId="0" borderId="16" xfId="111" applyNumberFormat="1" applyFont="1" applyFill="1" applyBorder="1" applyAlignment="1">
      <alignment horizontal="center" vertical="top"/>
    </xf>
    <xf numFmtId="4" fontId="43" fillId="0" borderId="16" xfId="111" applyNumberFormat="1" applyFont="1" applyFill="1" applyBorder="1" applyAlignment="1">
      <alignment horizontal="center" vertical="top"/>
    </xf>
    <xf numFmtId="4" fontId="43" fillId="0" borderId="0" xfId="111" applyNumberFormat="1" applyFont="1" applyFill="1" applyAlignment="1">
      <alignment horizontal="center" vertical="top"/>
    </xf>
    <xf numFmtId="4" fontId="43" fillId="25" borderId="10" xfId="111" applyNumberFormat="1" applyFont="1" applyFill="1" applyBorder="1" applyAlignment="1">
      <alignment horizontal="center" vertical="top" wrapText="1"/>
    </xf>
    <xf numFmtId="7" fontId="40" fillId="0" borderId="38" xfId="111" applyNumberFormat="1" applyFill="1" applyBorder="1" applyAlignment="1">
      <alignment horizontal="right"/>
    </xf>
    <xf numFmtId="7" fontId="40" fillId="0" borderId="41" xfId="111" applyNumberFormat="1" applyFill="1" applyBorder="1" applyAlignment="1">
      <alignment horizontal="right"/>
    </xf>
    <xf numFmtId="0" fontId="40" fillId="0" borderId="15" xfId="111" applyFill="1" applyBorder="1" applyAlignment="1">
      <alignment vertical="top"/>
    </xf>
    <xf numFmtId="0" fontId="40" fillId="0" borderId="14" xfId="111" applyFill="1" applyBorder="1"/>
    <xf numFmtId="0" fontId="40" fillId="0" borderId="14" xfId="111" applyFill="1" applyBorder="1" applyAlignment="1">
      <alignment horizontal="center"/>
    </xf>
    <xf numFmtId="3" fontId="40" fillId="0" borderId="14" xfId="111" applyNumberFormat="1" applyFill="1" applyBorder="1"/>
    <xf numFmtId="7" fontId="40" fillId="0" borderId="14" xfId="111" applyNumberFormat="1" applyFill="1" applyBorder="1" applyAlignment="1">
      <alignment horizontal="right"/>
    </xf>
    <xf numFmtId="0" fontId="40" fillId="0" borderId="42" xfId="111" applyFill="1" applyBorder="1" applyAlignment="1">
      <alignment horizontal="right"/>
    </xf>
    <xf numFmtId="0" fontId="40" fillId="0" borderId="0" xfId="111" applyFill="1" applyAlignment="1">
      <alignment horizontal="right"/>
    </xf>
    <xf numFmtId="0" fontId="40" fillId="0" borderId="0" xfId="111" applyFill="1" applyAlignment="1">
      <alignment horizontal="center"/>
    </xf>
    <xf numFmtId="1" fontId="38" fillId="0" borderId="0" xfId="111" applyNumberFormat="1" applyFont="1" applyFill="1" applyAlignment="1" applyProtection="1">
      <alignment horizontal="centerContinuous" vertical="top"/>
      <protection locked="0"/>
    </xf>
    <xf numFmtId="0" fontId="38" fillId="0" borderId="0" xfId="111" applyFont="1" applyFill="1" applyAlignment="1" applyProtection="1">
      <alignment horizontal="centerContinuous" vertical="center"/>
      <protection locked="0"/>
    </xf>
    <xf numFmtId="3" fontId="38" fillId="0" borderId="0" xfId="111" applyNumberFormat="1" applyFont="1" applyFill="1" applyAlignment="1" applyProtection="1">
      <alignment horizontal="centerContinuous" vertical="center"/>
      <protection locked="0"/>
    </xf>
    <xf numFmtId="7" fontId="41" fillId="0" borderId="0" xfId="111" applyNumberFormat="1" applyFont="1" applyFill="1" applyAlignment="1" applyProtection="1">
      <alignment horizontal="centerContinuous" vertical="center"/>
      <protection locked="0"/>
    </xf>
    <xf numFmtId="1" fontId="40" fillId="0" borderId="0" xfId="111" applyNumberFormat="1" applyFill="1" applyAlignment="1" applyProtection="1">
      <alignment horizontal="centerContinuous" vertical="top"/>
      <protection locked="0"/>
    </xf>
    <xf numFmtId="0" fontId="40" fillId="0" borderId="0" xfId="111" applyFill="1" applyAlignment="1" applyProtection="1">
      <alignment horizontal="centerContinuous" vertical="center"/>
      <protection locked="0"/>
    </xf>
    <xf numFmtId="3" fontId="40" fillId="0" borderId="0" xfId="111" applyNumberFormat="1" applyFill="1" applyAlignment="1" applyProtection="1">
      <alignment horizontal="centerContinuous" vertical="center"/>
      <protection locked="0"/>
    </xf>
    <xf numFmtId="7" fontId="42" fillId="0" borderId="0" xfId="111" applyNumberFormat="1" applyFont="1" applyFill="1" applyAlignment="1" applyProtection="1">
      <alignment horizontal="centerContinuous" vertical="center"/>
      <protection locked="0"/>
    </xf>
    <xf numFmtId="0" fontId="40" fillId="0" borderId="0" xfId="111" applyFill="1" applyAlignment="1" applyProtection="1">
      <alignment vertical="top"/>
      <protection locked="0"/>
    </xf>
    <xf numFmtId="0" fontId="40" fillId="0" borderId="0" xfId="111" applyFill="1" applyProtection="1">
      <protection locked="0"/>
    </xf>
    <xf numFmtId="3" fontId="40" fillId="0" borderId="0" xfId="111" applyNumberFormat="1" applyFill="1" applyProtection="1">
      <protection locked="0"/>
    </xf>
    <xf numFmtId="7" fontId="40" fillId="0" borderId="0" xfId="111" applyNumberFormat="1" applyFill="1" applyAlignment="1" applyProtection="1">
      <alignment horizontal="centerContinuous" vertical="center"/>
      <protection locked="0"/>
    </xf>
    <xf numFmtId="0" fontId="40" fillId="0" borderId="31" xfId="111" applyFill="1" applyBorder="1" applyAlignment="1" applyProtection="1">
      <alignment horizontal="center" vertical="top"/>
      <protection locked="0"/>
    </xf>
    <xf numFmtId="0" fontId="40" fillId="0" borderId="32" xfId="111" applyFill="1" applyBorder="1" applyAlignment="1" applyProtection="1">
      <alignment horizontal="center"/>
      <protection locked="0"/>
    </xf>
    <xf numFmtId="0" fontId="40" fillId="0" borderId="31" xfId="111" applyFill="1" applyBorder="1" applyAlignment="1" applyProtection="1">
      <alignment horizontal="center"/>
      <protection locked="0"/>
    </xf>
    <xf numFmtId="0" fontId="40" fillId="0" borderId="33" xfId="111" applyFill="1" applyBorder="1" applyAlignment="1" applyProtection="1">
      <alignment horizontal="center"/>
      <protection locked="0"/>
    </xf>
    <xf numFmtId="3" fontId="40" fillId="0" borderId="33" xfId="111" applyNumberFormat="1" applyFill="1" applyBorder="1" applyAlignment="1" applyProtection="1">
      <alignment horizontal="center"/>
      <protection locked="0"/>
    </xf>
    <xf numFmtId="7" fontId="40" fillId="0" borderId="33" xfId="111" applyNumberFormat="1" applyFill="1" applyBorder="1" applyAlignment="1" applyProtection="1">
      <alignment horizontal="right"/>
      <protection locked="0"/>
    </xf>
    <xf numFmtId="0" fontId="40" fillId="0" borderId="35" xfId="111" applyFill="1" applyBorder="1" applyAlignment="1" applyProtection="1">
      <alignment vertical="top"/>
      <protection locked="0"/>
    </xf>
    <xf numFmtId="0" fontId="40" fillId="0" borderId="36" xfId="111" applyFill="1" applyBorder="1" applyProtection="1">
      <protection locked="0"/>
    </xf>
    <xf numFmtId="0" fontId="40" fillId="0" borderId="35" xfId="111" applyFill="1" applyBorder="1" applyAlignment="1" applyProtection="1">
      <alignment horizontal="center"/>
      <protection locked="0"/>
    </xf>
    <xf numFmtId="0" fontId="40" fillId="0" borderId="37" xfId="111" applyFill="1" applyBorder="1" applyProtection="1">
      <protection locked="0"/>
    </xf>
    <xf numFmtId="3" fontId="40" fillId="0" borderId="37" xfId="111" applyNumberFormat="1" applyFill="1" applyBorder="1" applyAlignment="1" applyProtection="1">
      <alignment horizontal="center"/>
      <protection locked="0"/>
    </xf>
    <xf numFmtId="7" fontId="40" fillId="0" borderId="37" xfId="111" applyNumberFormat="1" applyFill="1" applyBorder="1" applyAlignment="1" applyProtection="1">
      <alignment horizontal="right"/>
      <protection locked="0"/>
    </xf>
    <xf numFmtId="175" fontId="44" fillId="0" borderId="10" xfId="111" applyNumberFormat="1" applyFont="1" applyFill="1" applyBorder="1" applyAlignment="1" applyProtection="1">
      <alignment horizontal="left" vertical="top" wrapText="1"/>
      <protection locked="0"/>
    </xf>
    <xf numFmtId="165" fontId="44" fillId="0" borderId="10" xfId="111" applyNumberFormat="1" applyFont="1" applyFill="1" applyBorder="1" applyAlignment="1" applyProtection="1">
      <alignment horizontal="left" vertical="top" wrapText="1"/>
      <protection locked="0"/>
    </xf>
    <xf numFmtId="165" fontId="22" fillId="0" borderId="10" xfId="111" applyNumberFormat="1" applyFont="1" applyFill="1" applyBorder="1" applyAlignment="1" applyProtection="1">
      <alignment horizontal="center" vertical="top" wrapText="1"/>
      <protection locked="0"/>
    </xf>
    <xf numFmtId="0" fontId="44" fillId="0" borderId="10" xfId="111" applyFont="1" applyFill="1" applyBorder="1" applyAlignment="1" applyProtection="1">
      <alignment horizontal="center" vertical="top" wrapText="1"/>
      <protection locked="0"/>
    </xf>
    <xf numFmtId="3" fontId="44" fillId="0" borderId="10" xfId="111" applyNumberFormat="1" applyFont="1" applyFill="1" applyBorder="1" applyAlignment="1" applyProtection="1">
      <alignment horizontal="right" vertical="top"/>
      <protection locked="0"/>
    </xf>
    <xf numFmtId="165" fontId="44" fillId="0" borderId="10" xfId="111" applyNumberFormat="1" applyFont="1" applyFill="1" applyBorder="1" applyAlignment="1" applyProtection="1">
      <alignment horizontal="center" vertical="top" wrapText="1"/>
      <protection locked="0"/>
    </xf>
    <xf numFmtId="3" fontId="44" fillId="0" borderId="10" xfId="111" applyNumberFormat="1" applyFont="1" applyFill="1" applyBorder="1" applyAlignment="1" applyProtection="1">
      <alignment horizontal="right" vertical="top" wrapText="1"/>
      <protection locked="0"/>
    </xf>
    <xf numFmtId="176" fontId="44" fillId="0" borderId="10" xfId="111" applyNumberFormat="1" applyFont="1" applyFill="1" applyBorder="1" applyAlignment="1" applyProtection="1">
      <alignment vertical="center"/>
      <protection locked="0"/>
    </xf>
    <xf numFmtId="176" fontId="3" fillId="0" borderId="27" xfId="117" applyNumberFormat="1" applyBorder="1" applyAlignment="1" applyProtection="1">
      <alignment horizontal="right"/>
      <protection locked="0"/>
    </xf>
    <xf numFmtId="176" fontId="3" fillId="0" borderId="28" xfId="117" applyNumberFormat="1" applyBorder="1" applyAlignment="1">
      <alignment horizontal="right"/>
    </xf>
    <xf numFmtId="4" fontId="3" fillId="0" borderId="0" xfId="117" applyNumberFormat="1" applyAlignment="1" applyProtection="1">
      <alignment horizontal="left"/>
      <protection locked="0"/>
    </xf>
    <xf numFmtId="0" fontId="3" fillId="0" borderId="0" xfId="117" applyAlignment="1" applyProtection="1">
      <alignment horizontal="center"/>
      <protection locked="0"/>
    </xf>
    <xf numFmtId="0" fontId="1" fillId="0" borderId="12" xfId="117" applyFont="1" applyBorder="1" applyAlignment="1" applyProtection="1">
      <alignment horizontal="left" wrapText="1"/>
      <protection locked="0"/>
    </xf>
    <xf numFmtId="0" fontId="1" fillId="0" borderId="12" xfId="117" applyFont="1" applyBorder="1" applyAlignment="1" applyProtection="1">
      <alignment horizontal="center" wrapText="1"/>
      <protection locked="0"/>
    </xf>
    <xf numFmtId="4" fontId="1" fillId="0" borderId="12" xfId="117" applyNumberFormat="1" applyFont="1" applyBorder="1" applyAlignment="1" applyProtection="1">
      <alignment horizontal="center" wrapText="1"/>
      <protection locked="0"/>
    </xf>
    <xf numFmtId="4" fontId="1" fillId="0" borderId="12" xfId="117" applyNumberFormat="1" applyFont="1" applyBorder="1" applyAlignment="1" applyProtection="1">
      <alignment horizontal="left" wrapText="1"/>
      <protection locked="0"/>
    </xf>
    <xf numFmtId="164" fontId="3" fillId="0" borderId="26" xfId="117" applyNumberFormat="1" applyBorder="1" applyProtection="1">
      <protection locked="0"/>
    </xf>
    <xf numFmtId="0" fontId="3" fillId="0" borderId="27" xfId="117" applyBorder="1" applyAlignment="1" applyProtection="1">
      <alignment wrapText="1"/>
      <protection locked="0"/>
    </xf>
    <xf numFmtId="0" fontId="3" fillId="0" borderId="27" xfId="117" applyBorder="1" applyAlignment="1" applyProtection="1">
      <alignment horizontal="center" wrapText="1"/>
      <protection locked="0"/>
    </xf>
    <xf numFmtId="3" fontId="3" fillId="0" borderId="27" xfId="117" applyNumberFormat="1" applyBorder="1" applyAlignment="1" applyProtection="1">
      <alignment horizontal="center"/>
      <protection locked="0"/>
    </xf>
    <xf numFmtId="164" fontId="3" fillId="0" borderId="29" xfId="117" applyNumberFormat="1" applyBorder="1" applyProtection="1">
      <protection locked="0"/>
    </xf>
    <xf numFmtId="0" fontId="3" fillId="0" borderId="30" xfId="117" applyBorder="1" applyAlignment="1" applyProtection="1">
      <alignment wrapText="1"/>
      <protection locked="0"/>
    </xf>
    <xf numFmtId="0" fontId="3" fillId="0" borderId="30" xfId="117" applyBorder="1" applyAlignment="1" applyProtection="1">
      <alignment horizontal="center" wrapText="1"/>
      <protection locked="0"/>
    </xf>
    <xf numFmtId="0" fontId="2" fillId="0" borderId="30" xfId="117" applyFont="1" applyBorder="1" applyAlignment="1" applyProtection="1">
      <alignment wrapText="1"/>
      <protection locked="0"/>
    </xf>
    <xf numFmtId="0" fontId="37" fillId="24" borderId="17" xfId="1" applyFont="1" applyBorder="1" applyAlignment="1" applyProtection="1">
      <alignment horizontal="left"/>
      <protection locked="0"/>
    </xf>
    <xf numFmtId="0" fontId="37" fillId="24" borderId="18" xfId="1" applyFont="1" applyBorder="1" applyAlignment="1" applyProtection="1">
      <alignment horizontal="left"/>
      <protection locked="0"/>
    </xf>
    <xf numFmtId="0" fontId="37" fillId="24" borderId="18" xfId="1" applyFont="1" applyBorder="1" applyAlignment="1" applyProtection="1">
      <alignment horizontal="center"/>
      <protection locked="0"/>
    </xf>
    <xf numFmtId="4" fontId="37" fillId="24" borderId="18" xfId="1" applyNumberFormat="1" applyFont="1" applyBorder="1" applyAlignment="1" applyProtection="1">
      <alignment horizontal="center"/>
      <protection locked="0"/>
    </xf>
    <xf numFmtId="176" fontId="37" fillId="24" borderId="18" xfId="1" applyNumberFormat="1" applyFont="1" applyBorder="1" applyAlignment="1" applyProtection="1">
      <alignment horizontal="left"/>
      <protection locked="0"/>
    </xf>
    <xf numFmtId="176" fontId="37" fillId="24" borderId="24" xfId="1" applyNumberFormat="1" applyFont="1" applyBorder="1" applyAlignment="1" applyProtection="1">
      <alignment horizontal="left"/>
      <protection locked="0"/>
    </xf>
    <xf numFmtId="0" fontId="53" fillId="0" borderId="0" xfId="117" applyFont="1" applyProtection="1">
      <protection locked="0"/>
    </xf>
    <xf numFmtId="0" fontId="1" fillId="24" borderId="0" xfId="1" applyFont="1" applyAlignment="1" applyProtection="1">
      <alignment horizontal="left"/>
      <protection locked="0"/>
    </xf>
    <xf numFmtId="0" fontId="1" fillId="24" borderId="0" xfId="1" applyFont="1" applyAlignment="1" applyProtection="1">
      <alignment horizontal="center"/>
      <protection locked="0"/>
    </xf>
    <xf numFmtId="4" fontId="37" fillId="24" borderId="14" xfId="1" applyNumberFormat="1" applyFont="1" applyBorder="1" applyProtection="1">
      <protection locked="0"/>
    </xf>
    <xf numFmtId="164" fontId="3" fillId="0" borderId="20" xfId="117" applyNumberFormat="1" applyBorder="1" applyProtection="1">
      <protection locked="0"/>
    </xf>
    <xf numFmtId="164" fontId="3" fillId="0" borderId="16" xfId="117" applyNumberFormat="1" applyBorder="1" applyProtection="1">
      <protection locked="0"/>
    </xf>
    <xf numFmtId="164" fontId="3" fillId="0" borderId="15" xfId="117" applyNumberFormat="1" applyBorder="1" applyProtection="1">
      <protection locked="0"/>
    </xf>
    <xf numFmtId="0" fontId="2" fillId="0" borderId="0" xfId="117" applyFont="1" applyProtection="1">
      <protection locked="0"/>
    </xf>
    <xf numFmtId="176" fontId="41" fillId="24" borderId="0" xfId="115" applyNumberFormat="1" applyFont="1" applyAlignment="1">
      <alignment horizontal="centerContinuous" vertical="center"/>
    </xf>
    <xf numFmtId="176" fontId="42" fillId="24" borderId="0" xfId="115" applyNumberFormat="1" applyFont="1" applyAlignment="1">
      <alignment horizontal="centerContinuous" vertical="center"/>
    </xf>
    <xf numFmtId="176" fontId="3" fillId="24" borderId="0" xfId="115" applyNumberFormat="1" applyFont="1" applyAlignment="1">
      <alignment vertical="center"/>
    </xf>
    <xf numFmtId="176" fontId="3" fillId="24" borderId="33" xfId="115" applyNumberFormat="1" applyFont="1" applyBorder="1" applyAlignment="1" applyProtection="1">
      <alignment horizontal="center"/>
      <protection locked="0"/>
    </xf>
    <xf numFmtId="176" fontId="3" fillId="24" borderId="37" xfId="115" applyNumberFormat="1" applyFont="1" applyBorder="1" applyAlignment="1" applyProtection="1">
      <alignment horizontal="right"/>
      <protection locked="0"/>
    </xf>
    <xf numFmtId="176" fontId="48" fillId="24" borderId="67" xfId="115" applyNumberFormat="1" applyBorder="1" applyAlignment="1" applyProtection="1">
      <alignment horizontal="right"/>
      <protection locked="0"/>
    </xf>
    <xf numFmtId="176" fontId="50" fillId="24" borderId="82" xfId="112" applyNumberFormat="1" applyFont="1" applyBorder="1" applyAlignment="1" applyProtection="1">
      <alignment vertical="center" wrapText="1"/>
      <protection locked="0"/>
    </xf>
    <xf numFmtId="176" fontId="3" fillId="24" borderId="88" xfId="115" applyNumberFormat="1" applyFont="1" applyBorder="1" applyAlignment="1" applyProtection="1">
      <alignment horizontal="right"/>
      <protection locked="0"/>
    </xf>
    <xf numFmtId="176" fontId="3" fillId="24" borderId="88" xfId="115" applyNumberFormat="1" applyFont="1" applyBorder="1" applyAlignment="1">
      <alignment horizontal="right"/>
    </xf>
    <xf numFmtId="176" fontId="3" fillId="24" borderId="59" xfId="115" applyNumberFormat="1" applyFont="1" applyBorder="1" applyAlignment="1">
      <alignment horizontal="centerContinuous"/>
    </xf>
    <xf numFmtId="176" fontId="3" fillId="24" borderId="0" xfId="115" applyNumberFormat="1" applyFont="1" applyAlignment="1">
      <alignment horizontal="right" vertical="center"/>
    </xf>
    <xf numFmtId="176" fontId="3" fillId="24" borderId="51" xfId="115" applyNumberFormat="1" applyFont="1" applyBorder="1" applyAlignment="1">
      <alignment horizontal="right"/>
    </xf>
    <xf numFmtId="176" fontId="2" fillId="24" borderId="44" xfId="115" applyNumberFormat="1" applyFont="1" applyBorder="1" applyAlignment="1">
      <alignment horizontal="right"/>
    </xf>
    <xf numFmtId="176" fontId="48" fillId="24" borderId="14" xfId="115" applyNumberFormat="1" applyBorder="1" applyAlignment="1">
      <alignment horizontal="right"/>
    </xf>
    <xf numFmtId="176" fontId="48" fillId="24" borderId="0" xfId="115" applyNumberFormat="1" applyAlignment="1">
      <alignment horizontal="right"/>
    </xf>
    <xf numFmtId="176" fontId="3" fillId="24" borderId="72" xfId="115" applyNumberFormat="1" applyFont="1" applyBorder="1" applyAlignment="1" applyProtection="1">
      <alignment horizontal="right"/>
      <protection locked="0"/>
    </xf>
    <xf numFmtId="165" fontId="27" fillId="26" borderId="77" xfId="115" applyNumberFormat="1" applyFont="1" applyFill="1" applyBorder="1" applyAlignment="1" applyProtection="1">
      <alignment horizontal="left" wrapText="1"/>
      <protection locked="0"/>
    </xf>
    <xf numFmtId="1" fontId="3" fillId="24" borderId="76" xfId="115" applyNumberFormat="1" applyFont="1" applyBorder="1" applyAlignment="1" applyProtection="1">
      <alignment horizontal="center"/>
      <protection locked="0"/>
    </xf>
    <xf numFmtId="0" fontId="3" fillId="24" borderId="76" xfId="115" applyFont="1" applyBorder="1" applyProtection="1">
      <protection locked="0"/>
    </xf>
    <xf numFmtId="0" fontId="3" fillId="24" borderId="76" xfId="115" applyFont="1" applyBorder="1" applyAlignment="1" applyProtection="1">
      <alignment horizontal="center"/>
      <protection locked="0"/>
    </xf>
    <xf numFmtId="165" fontId="27" fillId="26" borderId="79" xfId="115" applyNumberFormat="1" applyFont="1" applyFill="1" applyBorder="1" applyAlignment="1" applyProtection="1">
      <alignment horizontal="left"/>
      <protection locked="0"/>
    </xf>
    <xf numFmtId="165" fontId="27" fillId="26" borderId="79" xfId="115" applyNumberFormat="1" applyFont="1" applyFill="1" applyBorder="1" applyAlignment="1" applyProtection="1">
      <alignment horizontal="left" wrapText="1"/>
      <protection locked="0"/>
    </xf>
    <xf numFmtId="165" fontId="27" fillId="26" borderId="80" xfId="115" applyNumberFormat="1" applyFont="1" applyFill="1" applyBorder="1" applyAlignment="1" applyProtection="1">
      <alignment horizontal="left" wrapText="1"/>
      <protection locked="0"/>
    </xf>
    <xf numFmtId="165" fontId="27" fillId="26" borderId="29" xfId="115" applyNumberFormat="1" applyFont="1" applyFill="1" applyBorder="1" applyAlignment="1" applyProtection="1">
      <alignment horizontal="left"/>
      <protection locked="0"/>
    </xf>
    <xf numFmtId="165" fontId="27" fillId="26" borderId="74" xfId="115" applyNumberFormat="1" applyFont="1" applyFill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wrapText="1"/>
      <protection locked="0"/>
    </xf>
    <xf numFmtId="164" fontId="54" fillId="0" borderId="19" xfId="0" applyNumberFormat="1" applyFont="1" applyBorder="1"/>
    <xf numFmtId="164" fontId="54" fillId="0" borderId="20" xfId="0" applyNumberFormat="1" applyFont="1" applyBorder="1"/>
    <xf numFmtId="0" fontId="54" fillId="0" borderId="14" xfId="0" applyFont="1" applyBorder="1" applyProtection="1">
      <protection locked="0"/>
    </xf>
    <xf numFmtId="0" fontId="47" fillId="24" borderId="15" xfId="115" applyFont="1" applyBorder="1" applyAlignment="1">
      <alignment vertical="top"/>
    </xf>
    <xf numFmtId="0" fontId="22" fillId="24" borderId="16" xfId="115" applyFont="1" applyBorder="1"/>
    <xf numFmtId="0" fontId="48" fillId="24" borderId="0" xfId="115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164" fontId="0" fillId="0" borderId="26" xfId="0" applyNumberFormat="1" applyBorder="1"/>
    <xf numFmtId="0" fontId="3" fillId="0" borderId="27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7" xfId="0" applyFont="1" applyBorder="1" applyAlignment="1">
      <alignment horizontal="center" wrapText="1"/>
    </xf>
    <xf numFmtId="3" fontId="0" fillId="0" borderId="27" xfId="0" applyNumberFormat="1" applyBorder="1" applyAlignment="1">
      <alignment horizontal="center"/>
    </xf>
    <xf numFmtId="164" fontId="0" fillId="0" borderId="29" xfId="0" applyNumberFormat="1" applyBorder="1"/>
    <xf numFmtId="176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7" fontId="37" fillId="24" borderId="0" xfId="1" applyNumberFormat="1" applyFont="1" applyAlignment="1">
      <alignment horizontal="center"/>
    </xf>
    <xf numFmtId="0" fontId="37" fillId="24" borderId="23" xfId="1" applyFont="1" applyBorder="1"/>
    <xf numFmtId="0" fontId="3" fillId="0" borderId="0" xfId="0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>
      <alignment wrapText="1"/>
    </xf>
    <xf numFmtId="0" fontId="37" fillId="24" borderId="19" xfId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4" fontId="37" fillId="24" borderId="0" xfId="1" applyNumberFormat="1" applyFont="1" applyAlignment="1" applyProtection="1">
      <alignment horizontal="left"/>
      <protection locked="0"/>
    </xf>
    <xf numFmtId="4" fontId="37" fillId="24" borderId="0" xfId="1" applyNumberFormat="1" applyFont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4" fontId="1" fillId="0" borderId="13" xfId="0" applyNumberFormat="1" applyFont="1" applyBorder="1" applyAlignment="1" applyProtection="1">
      <alignment horizontal="center" wrapText="1"/>
      <protection locked="0"/>
    </xf>
    <xf numFmtId="4" fontId="1" fillId="0" borderId="25" xfId="0" applyNumberFormat="1" applyFont="1" applyBorder="1" applyAlignment="1" applyProtection="1">
      <alignment horizontal="center" wrapText="1"/>
      <protection locked="0"/>
    </xf>
    <xf numFmtId="176" fontId="0" fillId="0" borderId="13" xfId="0" applyNumberFormat="1" applyBorder="1" applyAlignment="1" applyProtection="1">
      <alignment horizontal="center"/>
      <protection locked="0"/>
    </xf>
    <xf numFmtId="176" fontId="0" fillId="0" borderId="25" xfId="0" applyNumberFormat="1" applyBorder="1" applyAlignment="1" applyProtection="1">
      <alignment horizontal="center"/>
      <protection locked="0"/>
    </xf>
    <xf numFmtId="0" fontId="2" fillId="24" borderId="65" xfId="115" applyFont="1" applyBorder="1" applyProtection="1">
      <protection locked="0"/>
    </xf>
    <xf numFmtId="0" fontId="3" fillId="24" borderId="64" xfId="115" applyFont="1" applyBorder="1" applyProtection="1">
      <protection locked="0"/>
    </xf>
    <xf numFmtId="0" fontId="3" fillId="24" borderId="63" xfId="115" applyFont="1" applyBorder="1" applyProtection="1">
      <protection locked="0"/>
    </xf>
    <xf numFmtId="1" fontId="50" fillId="24" borderId="70" xfId="112" applyNumberFormat="1" applyFont="1" applyBorder="1" applyAlignment="1" applyProtection="1">
      <alignment horizontal="left" vertical="center" wrapText="1"/>
      <protection locked="0"/>
    </xf>
    <xf numFmtId="0" fontId="3" fillId="24" borderId="69" xfId="112" applyFont="1" applyBorder="1" applyAlignment="1" applyProtection="1">
      <alignment vertical="center" wrapText="1"/>
      <protection locked="0"/>
    </xf>
    <xf numFmtId="1" fontId="50" fillId="24" borderId="81" xfId="112" applyNumberFormat="1" applyFont="1" applyBorder="1" applyAlignment="1">
      <alignment horizontal="left" vertical="center" wrapText="1"/>
    </xf>
    <xf numFmtId="1" fontId="50" fillId="24" borderId="82" xfId="112" applyNumberFormat="1" applyFont="1" applyBorder="1" applyAlignment="1">
      <alignment horizontal="left" vertical="center" wrapText="1"/>
    </xf>
    <xf numFmtId="1" fontId="50" fillId="24" borderId="83" xfId="112" applyNumberFormat="1" applyFont="1" applyBorder="1" applyAlignment="1">
      <alignment horizontal="left" vertical="center" wrapText="1"/>
    </xf>
    <xf numFmtId="0" fontId="27" fillId="24" borderId="0" xfId="115" applyFont="1"/>
    <xf numFmtId="0" fontId="27" fillId="24" borderId="61" xfId="115" applyFont="1" applyBorder="1"/>
    <xf numFmtId="0" fontId="51" fillId="24" borderId="64" xfId="115" applyFont="1" applyBorder="1"/>
    <xf numFmtId="0" fontId="51" fillId="24" borderId="0" xfId="115" applyFont="1"/>
    <xf numFmtId="0" fontId="51" fillId="24" borderId="63" xfId="115" applyFont="1" applyBorder="1"/>
    <xf numFmtId="1" fontId="50" fillId="24" borderId="54" xfId="115" applyNumberFormat="1" applyFont="1" applyBorder="1" applyAlignment="1">
      <alignment horizontal="left" vertical="center" wrapText="1"/>
    </xf>
    <xf numFmtId="0" fontId="3" fillId="24" borderId="53" xfId="115" applyFont="1" applyBorder="1" applyAlignment="1">
      <alignment vertical="center" wrapText="1"/>
    </xf>
    <xf numFmtId="7" fontId="48" fillId="24" borderId="89" xfId="115" applyNumberFormat="1" applyBorder="1" applyAlignment="1">
      <alignment horizontal="center"/>
    </xf>
    <xf numFmtId="0" fontId="0" fillId="0" borderId="25" xfId="0" applyBorder="1"/>
    <xf numFmtId="0" fontId="2" fillId="24" borderId="57" xfId="115" applyFont="1" applyBorder="1" applyAlignment="1">
      <alignment vertical="center"/>
    </xf>
    <xf numFmtId="0" fontId="3" fillId="24" borderId="56" xfId="115" applyFont="1" applyBorder="1" applyAlignment="1">
      <alignment vertical="center"/>
    </xf>
    <xf numFmtId="1" fontId="50" fillId="24" borderId="69" xfId="112" applyNumberFormat="1" applyFont="1" applyBorder="1" applyAlignment="1">
      <alignment horizontal="left" vertical="center" wrapText="1"/>
    </xf>
    <xf numFmtId="0" fontId="3" fillId="24" borderId="69" xfId="112" applyFont="1" applyBorder="1" applyAlignment="1">
      <alignment vertical="center" wrapText="1"/>
    </xf>
    <xf numFmtId="0" fontId="3" fillId="24" borderId="87" xfId="112" applyFont="1" applyBorder="1" applyAlignment="1">
      <alignment vertical="center" wrapText="1"/>
    </xf>
    <xf numFmtId="1" fontId="50" fillId="24" borderId="70" xfId="112" applyNumberFormat="1" applyFont="1" applyBorder="1" applyAlignment="1">
      <alignment horizontal="left" vertical="center" wrapText="1"/>
    </xf>
    <xf numFmtId="0" fontId="2" fillId="24" borderId="85" xfId="115" applyFont="1" applyBorder="1"/>
    <xf numFmtId="0" fontId="2" fillId="24" borderId="18" xfId="115" applyFont="1" applyBorder="1"/>
    <xf numFmtId="0" fontId="2" fillId="24" borderId="86" xfId="115" applyFont="1" applyBorder="1"/>
    <xf numFmtId="0" fontId="22" fillId="24" borderId="17" xfId="115" applyFont="1" applyBorder="1"/>
    <xf numFmtId="0" fontId="48" fillId="24" borderId="18" xfId="115" applyBorder="1"/>
    <xf numFmtId="7" fontId="48" fillId="24" borderId="39" xfId="115" applyNumberFormat="1" applyBorder="1" applyAlignment="1">
      <alignment horizontal="center"/>
    </xf>
    <xf numFmtId="0" fontId="48" fillId="24" borderId="43" xfId="115" applyBorder="1"/>
    <xf numFmtId="1" fontId="28" fillId="24" borderId="49" xfId="115" applyNumberFormat="1" applyFont="1" applyBorder="1" applyAlignment="1">
      <alignment horizontal="left" vertical="center" wrapText="1"/>
    </xf>
    <xf numFmtId="0" fontId="3" fillId="24" borderId="48" xfId="115" applyFont="1" applyBorder="1" applyAlignment="1">
      <alignment vertical="center" wrapText="1"/>
    </xf>
    <xf numFmtId="0" fontId="3" fillId="24" borderId="47" xfId="115" applyFont="1" applyBorder="1" applyAlignment="1">
      <alignment vertical="center" wrapText="1"/>
    </xf>
    <xf numFmtId="1" fontId="27" fillId="24" borderId="38" xfId="112" applyNumberFormat="1" applyFont="1" applyBorder="1"/>
    <xf numFmtId="1" fontId="27" fillId="24" borderId="0" xfId="112" applyNumberFormat="1" applyFont="1"/>
    <xf numFmtId="1" fontId="27" fillId="24" borderId="61" xfId="112" applyNumberFormat="1" applyFont="1" applyBorder="1"/>
    <xf numFmtId="1" fontId="28" fillId="24" borderId="54" xfId="115" applyNumberFormat="1" applyFont="1" applyBorder="1" applyAlignment="1">
      <alignment horizontal="left" vertical="center" wrapText="1"/>
    </xf>
    <xf numFmtId="0" fontId="3" fillId="24" borderId="52" xfId="115" applyFont="1" applyBorder="1" applyAlignment="1">
      <alignment vertical="center" wrapText="1"/>
    </xf>
    <xf numFmtId="0" fontId="40" fillId="0" borderId="17" xfId="111" applyFill="1" applyBorder="1" applyProtection="1">
      <protection locked="0"/>
    </xf>
    <xf numFmtId="0" fontId="40" fillId="0" borderId="18" xfId="111" applyFill="1" applyBorder="1" applyProtection="1">
      <protection locked="0"/>
    </xf>
    <xf numFmtId="7" fontId="40" fillId="0" borderId="39" xfId="111" applyNumberFormat="1" applyFill="1" applyBorder="1" applyAlignment="1" applyProtection="1">
      <alignment horizontal="center"/>
      <protection locked="0"/>
    </xf>
    <xf numFmtId="0" fontId="40" fillId="0" borderId="40" xfId="111" applyFill="1" applyBorder="1" applyProtection="1">
      <protection locked="0"/>
    </xf>
    <xf numFmtId="176" fontId="37" fillId="24" borderId="0" xfId="1" applyNumberFormat="1" applyFont="1" applyAlignment="1" applyProtection="1">
      <alignment horizontal="center"/>
      <protection locked="0"/>
    </xf>
    <xf numFmtId="176" fontId="37" fillId="24" borderId="23" xfId="1" applyNumberFormat="1" applyFont="1" applyBorder="1" applyProtection="1">
      <protection locked="0"/>
    </xf>
    <xf numFmtId="0" fontId="3" fillId="0" borderId="0" xfId="117" applyProtection="1">
      <protection locked="0"/>
    </xf>
    <xf numFmtId="0" fontId="3" fillId="27" borderId="0" xfId="117" applyFill="1" applyAlignment="1" applyProtection="1">
      <alignment horizontal="center"/>
      <protection locked="0"/>
    </xf>
    <xf numFmtId="0" fontId="3" fillId="0" borderId="0" xfId="117" applyAlignment="1" applyProtection="1">
      <alignment horizontal="left"/>
      <protection locked="0"/>
    </xf>
    <xf numFmtId="164" fontId="3" fillId="0" borderId="0" xfId="117" applyNumberFormat="1" applyAlignment="1" applyProtection="1">
      <alignment wrapText="1"/>
      <protection locked="0"/>
    </xf>
    <xf numFmtId="176" fontId="37" fillId="24" borderId="14" xfId="1" applyNumberFormat="1" applyFont="1" applyBorder="1" applyAlignment="1" applyProtection="1">
      <alignment horizontal="center"/>
      <protection locked="0"/>
    </xf>
    <xf numFmtId="176" fontId="37" fillId="24" borderId="22" xfId="1" applyNumberFormat="1" applyFont="1" applyBorder="1" applyProtection="1">
      <protection locked="0"/>
    </xf>
    <xf numFmtId="4" fontId="3" fillId="0" borderId="19" xfId="117" applyNumberFormat="1" applyBorder="1" applyAlignment="1" applyProtection="1">
      <alignment horizontal="left"/>
      <protection locked="0"/>
    </xf>
    <xf numFmtId="164" fontId="49" fillId="0" borderId="0" xfId="117" applyNumberFormat="1" applyFont="1" applyAlignment="1" applyProtection="1">
      <alignment wrapText="1"/>
      <protection locked="0"/>
    </xf>
    <xf numFmtId="164" fontId="39" fillId="0" borderId="0" xfId="110" applyNumberFormat="1" applyAlignment="1" applyProtection="1">
      <alignment wrapText="1"/>
      <protection locked="0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Hyperlink" xfId="110" builtinId="8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2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1" xr:uid="{00000000-0005-0000-0000-000057000000}"/>
    <cellStyle name="Normal 7 2" xfId="114" xr:uid="{00000000-0005-0000-0000-000058000000}"/>
    <cellStyle name="Normal 7 3" xfId="116" xr:uid="{32EFD2F6-78DC-4B65-BE22-FCC778674A93}"/>
    <cellStyle name="Normal 8" xfId="115" xr:uid="{9749C61F-2C90-48FF-9C27-4D95E5996C3C}"/>
    <cellStyle name="Normal 8 2" xfId="117" xr:uid="{53E86A14-DAB5-4EE1-9255-E2C8BAADC91A}"/>
    <cellStyle name="Note 2" xfId="85" xr:uid="{00000000-0005-0000-0000-00005A000000}"/>
    <cellStyle name="Note 2 2" xfId="113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winnipeg.ca/matmgt/templates/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Layout" zoomScaleNormal="100" zoomScaleSheetLayoutView="100" workbookViewId="0">
      <selection activeCell="F3" sqref="F3"/>
    </sheetView>
  </sheetViews>
  <sheetFormatPr defaultColWidth="9.08984375" defaultRowHeight="12.5" x14ac:dyDescent="0.25"/>
  <cols>
    <col min="1" max="1" width="5.6328125" customWidth="1"/>
    <col min="2" max="2" width="31.08984375" customWidth="1"/>
    <col min="3" max="3" width="10.36328125" customWidth="1"/>
    <col min="4" max="4" width="13.6328125" style="7" customWidth="1"/>
    <col min="5" max="5" width="10.6328125" style="5" customWidth="1"/>
    <col min="6" max="6" width="12.453125" style="83" customWidth="1"/>
    <col min="7" max="7" width="13.90625" style="83" customWidth="1"/>
  </cols>
  <sheetData>
    <row r="1" spans="1:7" x14ac:dyDescent="0.25">
      <c r="A1" s="318"/>
      <c r="B1" s="318"/>
      <c r="C1" s="317" t="s">
        <v>0</v>
      </c>
      <c r="D1" s="317"/>
      <c r="F1" s="100"/>
    </row>
    <row r="2" spans="1:7" x14ac:dyDescent="0.25">
      <c r="A2" s="316"/>
      <c r="B2" s="316"/>
      <c r="C2" s="305" t="s">
        <v>154</v>
      </c>
      <c r="D2" s="305"/>
      <c r="F2" s="103"/>
      <c r="G2" s="84"/>
    </row>
    <row r="3" spans="1:7" x14ac:dyDescent="0.25">
      <c r="A3" s="321"/>
      <c r="B3" s="316"/>
      <c r="C3" s="304"/>
      <c r="F3" s="103"/>
      <c r="G3" s="84"/>
    </row>
    <row r="4" spans="1:7" x14ac:dyDescent="0.25">
      <c r="A4" t="s">
        <v>2</v>
      </c>
      <c r="F4" s="103"/>
      <c r="G4" s="84"/>
    </row>
    <row r="5" spans="1:7" ht="20.5" x14ac:dyDescent="0.25">
      <c r="A5" s="306" t="s">
        <v>3</v>
      </c>
      <c r="B5" s="306" t="s">
        <v>4</v>
      </c>
      <c r="C5" s="307" t="s">
        <v>5</v>
      </c>
      <c r="D5" s="307" t="s">
        <v>6</v>
      </c>
      <c r="E5" s="308" t="s">
        <v>7</v>
      </c>
      <c r="F5" s="110" t="s">
        <v>8</v>
      </c>
      <c r="G5" s="315" t="s">
        <v>9</v>
      </c>
    </row>
    <row r="6" spans="1:7" ht="25" x14ac:dyDescent="0.25">
      <c r="A6" s="309">
        <v>1</v>
      </c>
      <c r="B6" s="310" t="s">
        <v>141</v>
      </c>
      <c r="C6" s="311" t="s">
        <v>146</v>
      </c>
      <c r="D6" s="312" t="s">
        <v>10</v>
      </c>
      <c r="E6" s="313">
        <v>1</v>
      </c>
      <c r="F6" s="82" t="s">
        <v>135</v>
      </c>
      <c r="G6" s="85" t="str">
        <f>IF(OR(ISTEXT(F6),ISBLANK(F6)), "$   - ",ROUND(E6*F6,2))</f>
        <v xml:space="preserve">$   - </v>
      </c>
    </row>
    <row r="7" spans="1:7" ht="25" x14ac:dyDescent="0.25">
      <c r="A7" s="314">
        <f>A6+1</f>
        <v>2</v>
      </c>
      <c r="B7" s="311" t="s">
        <v>142</v>
      </c>
      <c r="C7" s="311" t="s">
        <v>146</v>
      </c>
      <c r="D7" s="312" t="s">
        <v>10</v>
      </c>
      <c r="E7" s="313">
        <v>1</v>
      </c>
      <c r="F7" s="82" t="s">
        <v>135</v>
      </c>
      <c r="G7" s="85" t="str">
        <f>IF(OR(ISTEXT(F7),ISBLANK(F7)), "$   - ",ROUND(E7*F7,2))</f>
        <v xml:space="preserve">$   - </v>
      </c>
    </row>
    <row r="8" spans="1:7" x14ac:dyDescent="0.25">
      <c r="A8" s="314">
        <f t="shared" ref="A8:A12" si="0">A7+1</f>
        <v>3</v>
      </c>
      <c r="B8" s="311" t="s">
        <v>143</v>
      </c>
      <c r="C8" s="311" t="s">
        <v>147</v>
      </c>
      <c r="D8" s="312" t="s">
        <v>10</v>
      </c>
      <c r="E8" s="313">
        <v>1</v>
      </c>
      <c r="F8" s="82" t="s">
        <v>135</v>
      </c>
      <c r="G8" s="85" t="str">
        <f t="shared" ref="G8:G12" si="1">IF(OR(ISTEXT(F8),ISBLANK(F8)), "$   - ",ROUND(E8*F8,2))</f>
        <v xml:space="preserve">$   - </v>
      </c>
    </row>
    <row r="9" spans="1:7" ht="25" x14ac:dyDescent="0.25">
      <c r="A9" s="314">
        <f t="shared" si="0"/>
        <v>4</v>
      </c>
      <c r="B9" s="311" t="s">
        <v>144</v>
      </c>
      <c r="C9" s="311" t="s">
        <v>148</v>
      </c>
      <c r="D9" s="312" t="s">
        <v>10</v>
      </c>
      <c r="E9" s="313">
        <v>1</v>
      </c>
      <c r="F9" s="82" t="s">
        <v>135</v>
      </c>
      <c r="G9" s="85" t="str">
        <f t="shared" si="1"/>
        <v xml:space="preserve">$   - </v>
      </c>
    </row>
    <row r="10" spans="1:7" x14ac:dyDescent="0.25">
      <c r="A10" s="314">
        <f t="shared" si="0"/>
        <v>5</v>
      </c>
      <c r="B10" s="311" t="s">
        <v>145</v>
      </c>
      <c r="C10" s="311" t="s">
        <v>149</v>
      </c>
      <c r="D10" s="312" t="s">
        <v>10</v>
      </c>
      <c r="E10" s="313">
        <v>1</v>
      </c>
      <c r="F10" s="82" t="s">
        <v>135</v>
      </c>
      <c r="G10" s="85" t="str">
        <f t="shared" si="1"/>
        <v xml:space="preserve">$   - </v>
      </c>
    </row>
    <row r="11" spans="1:7" ht="25" x14ac:dyDescent="0.25">
      <c r="A11" s="314">
        <f t="shared" si="0"/>
        <v>6</v>
      </c>
      <c r="B11" s="311" t="s">
        <v>151</v>
      </c>
      <c r="C11" s="311" t="s">
        <v>150</v>
      </c>
      <c r="D11" s="312" t="s">
        <v>10</v>
      </c>
      <c r="E11" s="313">
        <v>1</v>
      </c>
      <c r="F11" s="82" t="s">
        <v>135</v>
      </c>
      <c r="G11" s="85" t="str">
        <f t="shared" si="1"/>
        <v xml:space="preserve">$   - </v>
      </c>
    </row>
    <row r="12" spans="1:7" ht="25.5" thickBot="1" x14ac:dyDescent="0.3">
      <c r="A12" s="314">
        <f t="shared" si="0"/>
        <v>7</v>
      </c>
      <c r="B12" s="311" t="s">
        <v>152</v>
      </c>
      <c r="C12" s="311" t="s">
        <v>150</v>
      </c>
      <c r="D12" s="312" t="s">
        <v>10</v>
      </c>
      <c r="E12" s="313">
        <v>1</v>
      </c>
      <c r="F12" s="82" t="s">
        <v>135</v>
      </c>
      <c r="G12" s="85" t="str">
        <f t="shared" si="1"/>
        <v xml:space="preserve">$   - </v>
      </c>
    </row>
    <row r="13" spans="1:7" ht="14.5" thickTop="1" x14ac:dyDescent="0.3">
      <c r="A13" s="86"/>
      <c r="B13" s="87"/>
      <c r="C13" s="87"/>
      <c r="D13" s="88"/>
      <c r="E13" s="89"/>
      <c r="F13" s="90"/>
      <c r="G13" s="91"/>
    </row>
    <row r="14" spans="1:7" ht="14" x14ac:dyDescent="0.3">
      <c r="B14" s="123"/>
      <c r="C14" s="123"/>
      <c r="D14" s="124"/>
      <c r="E14" s="125"/>
      <c r="F14" s="319"/>
      <c r="G14" s="320"/>
    </row>
    <row r="15" spans="1:7" ht="14" x14ac:dyDescent="0.3">
      <c r="A15" s="122" t="s">
        <v>153</v>
      </c>
      <c r="B15" s="106"/>
      <c r="C15" s="106"/>
      <c r="D15" s="124"/>
      <c r="E15" s="125"/>
      <c r="F15" s="322">
        <f>SUM(G6:G12)</f>
        <v>0</v>
      </c>
      <c r="G15" s="323"/>
    </row>
    <row r="16" spans="1:7" ht="13" x14ac:dyDescent="0.3">
      <c r="A16" s="299"/>
      <c r="B16" s="113"/>
      <c r="C16" s="113"/>
      <c r="D16" s="114"/>
      <c r="E16" s="99"/>
      <c r="F16" s="100"/>
      <c r="G16" s="115"/>
    </row>
    <row r="17" spans="1:7" x14ac:dyDescent="0.25">
      <c r="A17" s="92"/>
      <c r="B17" s="113"/>
      <c r="C17" s="113"/>
      <c r="D17" s="114"/>
      <c r="E17" s="116"/>
      <c r="F17" s="117"/>
      <c r="G17" s="118"/>
    </row>
    <row r="18" spans="1:7" x14ac:dyDescent="0.25">
      <c r="A18" s="92"/>
      <c r="B18" s="113"/>
      <c r="C18" s="113"/>
      <c r="D18" s="114"/>
      <c r="E18" s="324" t="s">
        <v>11</v>
      </c>
      <c r="F18" s="324"/>
      <c r="G18" s="119"/>
    </row>
    <row r="19" spans="1:7" x14ac:dyDescent="0.25">
      <c r="A19" s="93"/>
      <c r="B19" s="120"/>
      <c r="C19" s="120"/>
      <c r="D19" s="121"/>
      <c r="E19" s="116"/>
      <c r="F19" s="117"/>
      <c r="G19" s="118"/>
    </row>
    <row r="21" spans="1:7" ht="13" x14ac:dyDescent="0.3">
      <c r="A21" s="3"/>
    </row>
    <row r="22" spans="1:7" x14ac:dyDescent="0.25">
      <c r="A22" s="4"/>
      <c r="B22" s="325"/>
      <c r="C22" s="325"/>
      <c r="D22" s="325"/>
      <c r="E22" s="325"/>
      <c r="F22" s="98"/>
      <c r="G22" s="98"/>
    </row>
    <row r="23" spans="1:7" x14ac:dyDescent="0.25">
      <c r="A23" s="4"/>
      <c r="B23" s="325"/>
      <c r="C23" s="325"/>
      <c r="D23" s="325"/>
      <c r="E23" s="325"/>
      <c r="F23" s="98"/>
      <c r="G23" s="98"/>
    </row>
    <row r="24" spans="1:7" x14ac:dyDescent="0.25">
      <c r="A24" s="4"/>
      <c r="B24" s="325"/>
      <c r="C24" s="325"/>
      <c r="D24" s="325"/>
      <c r="E24" s="325"/>
      <c r="F24" s="98"/>
      <c r="G24" s="98"/>
    </row>
    <row r="25" spans="1:7" x14ac:dyDescent="0.25">
      <c r="A25" s="4"/>
      <c r="B25" s="325"/>
      <c r="C25" s="325"/>
      <c r="D25" s="325"/>
      <c r="E25" s="325"/>
      <c r="F25" s="98"/>
      <c r="G25" s="98"/>
    </row>
    <row r="26" spans="1:7" x14ac:dyDescent="0.25">
      <c r="A26" s="4"/>
      <c r="B26" s="325"/>
      <c r="C26" s="325"/>
      <c r="D26" s="325"/>
      <c r="E26" s="325"/>
      <c r="F26" s="98"/>
      <c r="G26" s="98"/>
    </row>
    <row r="27" spans="1:7" x14ac:dyDescent="0.25">
      <c r="A27" s="4"/>
      <c r="B27" s="325"/>
      <c r="C27" s="325"/>
      <c r="D27" s="325"/>
      <c r="E27" s="325"/>
      <c r="F27" s="98"/>
      <c r="G27" s="98"/>
    </row>
    <row r="28" spans="1:7" x14ac:dyDescent="0.25">
      <c r="A28" s="4"/>
      <c r="B28" s="325"/>
      <c r="C28" s="325"/>
      <c r="D28" s="325"/>
      <c r="E28" s="325"/>
      <c r="F28" s="98"/>
      <c r="G28" s="98"/>
    </row>
    <row r="29" spans="1:7" x14ac:dyDescent="0.25">
      <c r="A29" s="4"/>
      <c r="B29" s="325"/>
      <c r="C29" s="325"/>
      <c r="D29" s="325"/>
      <c r="E29" s="325"/>
      <c r="F29" s="98"/>
      <c r="G29" s="98"/>
    </row>
    <row r="30" spans="1:7" x14ac:dyDescent="0.25">
      <c r="A30" s="4"/>
      <c r="B30" s="325"/>
      <c r="C30" s="325"/>
      <c r="D30" s="325"/>
      <c r="E30" s="325"/>
      <c r="F30" s="98"/>
      <c r="G30" s="98"/>
    </row>
    <row r="31" spans="1:7" x14ac:dyDescent="0.25">
      <c r="A31" s="4"/>
      <c r="B31" s="325"/>
      <c r="C31" s="325"/>
      <c r="D31" s="325"/>
      <c r="E31" s="325"/>
      <c r="F31" s="98"/>
      <c r="G31" s="98"/>
    </row>
    <row r="32" spans="1:7" x14ac:dyDescent="0.25">
      <c r="A32" s="4"/>
      <c r="B32" s="325"/>
      <c r="C32" s="325"/>
      <c r="D32" s="325"/>
      <c r="E32" s="325"/>
      <c r="F32" s="98"/>
      <c r="G32" s="98"/>
    </row>
    <row r="33" spans="1:7" x14ac:dyDescent="0.25">
      <c r="A33" s="4"/>
      <c r="B33" s="325"/>
      <c r="C33" s="325"/>
      <c r="D33" s="325"/>
      <c r="E33" s="325"/>
      <c r="F33" s="98"/>
      <c r="G33" s="98"/>
    </row>
    <row r="34" spans="1:7" x14ac:dyDescent="0.25">
      <c r="A34" s="4"/>
      <c r="B34" s="325"/>
      <c r="C34" s="325"/>
      <c r="D34" s="325"/>
      <c r="E34" s="325"/>
      <c r="F34" s="98"/>
      <c r="G34" s="98"/>
    </row>
    <row r="35" spans="1:7" x14ac:dyDescent="0.25">
      <c r="A35" s="4"/>
      <c r="B35" s="325"/>
      <c r="C35" s="325"/>
      <c r="D35" s="325"/>
      <c r="E35" s="325"/>
      <c r="F35" s="98"/>
      <c r="G35" s="98"/>
    </row>
    <row r="36" spans="1:7" x14ac:dyDescent="0.25">
      <c r="A36" s="4"/>
      <c r="B36" s="325"/>
      <c r="C36" s="325"/>
      <c r="D36" s="325"/>
      <c r="E36" s="325"/>
      <c r="F36" s="98"/>
      <c r="G36" s="98"/>
    </row>
    <row r="37" spans="1:7" x14ac:dyDescent="0.25">
      <c r="A37" s="4"/>
      <c r="B37" s="325"/>
      <c r="C37" s="325"/>
      <c r="D37" s="325"/>
      <c r="E37" s="325"/>
      <c r="F37" s="98"/>
      <c r="G37" s="98"/>
    </row>
    <row r="38" spans="1:7" x14ac:dyDescent="0.25">
      <c r="A38" s="4"/>
      <c r="B38" s="325"/>
      <c r="C38" s="325"/>
      <c r="D38" s="325"/>
      <c r="E38" s="325"/>
      <c r="F38" s="98"/>
      <c r="G38" s="98"/>
    </row>
    <row r="39" spans="1:7" x14ac:dyDescent="0.25">
      <c r="A39" s="4"/>
      <c r="B39" s="325"/>
      <c r="C39" s="325"/>
      <c r="D39" s="325"/>
      <c r="E39" s="325"/>
      <c r="F39" s="98"/>
      <c r="G39" s="98"/>
    </row>
  </sheetData>
  <sheetProtection algorithmName="SHA-512" hashValue="18FeVCA/P1UCwhzTPQoPt3r/pIUrMKlNb8BY+Iw9n/mVsia5IbQd9kqoGgT80XAnoDlbug5pmOByw3MlYJl5HQ==" saltValue="YKUo+rCajtWtS5wMQb5PTQ==" spinCount="100000" sheet="1" objects="1" scenarios="1" selectLockedCells="1"/>
  <mergeCells count="25">
    <mergeCell ref="B39:E39"/>
    <mergeCell ref="B32:E32"/>
    <mergeCell ref="B33:E33"/>
    <mergeCell ref="B36:E36"/>
    <mergeCell ref="B37:E37"/>
    <mergeCell ref="B35:E35"/>
    <mergeCell ref="B34:E34"/>
    <mergeCell ref="F15:G15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A2:B2"/>
    <mergeCell ref="C1:D1"/>
    <mergeCell ref="A1:B1"/>
    <mergeCell ref="F14:G14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No.1045-2024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5"/>
  <sheetViews>
    <sheetView showGridLines="0" view="pageLayout" topLeftCell="A4" zoomScaleNormal="100" zoomScaleSheetLayoutView="80" workbookViewId="0">
      <selection activeCell="A12" sqref="A12"/>
    </sheetView>
  </sheetViews>
  <sheetFormatPr defaultRowHeight="12.5" x14ac:dyDescent="0.25"/>
  <cols>
    <col min="1" max="1" width="5.6328125" customWidth="1"/>
    <col min="2" max="2" width="22.36328125" customWidth="1"/>
    <col min="3" max="3" width="12.54296875" customWidth="1"/>
    <col min="4" max="4" width="9.90625" style="7" customWidth="1"/>
    <col min="5" max="5" width="14.54296875" style="5" customWidth="1"/>
    <col min="6" max="6" width="13.08984375" style="1" customWidth="1"/>
    <col min="7" max="7" width="15.6328125" customWidth="1"/>
  </cols>
  <sheetData>
    <row r="1" spans="1:7" x14ac:dyDescent="0.25">
      <c r="A1" s="106"/>
      <c r="B1" s="106"/>
      <c r="C1" s="330" t="s">
        <v>0</v>
      </c>
      <c r="D1" s="330"/>
      <c r="E1" s="330"/>
      <c r="F1" s="132"/>
      <c r="G1" s="106"/>
    </row>
    <row r="2" spans="1:7" x14ac:dyDescent="0.25">
      <c r="A2" s="327"/>
      <c r="B2" s="327"/>
      <c r="C2" s="330" t="s">
        <v>12</v>
      </c>
      <c r="D2" s="330"/>
      <c r="E2" s="330"/>
      <c r="F2" s="133"/>
      <c r="G2" s="106"/>
    </row>
    <row r="3" spans="1:7" x14ac:dyDescent="0.25">
      <c r="A3" s="101"/>
      <c r="B3" s="101"/>
      <c r="C3" s="104"/>
      <c r="D3" s="105"/>
      <c r="E3" s="99"/>
      <c r="F3" s="133"/>
      <c r="G3" s="106"/>
    </row>
    <row r="4" spans="1:7" x14ac:dyDescent="0.25">
      <c r="A4" s="106" t="s">
        <v>2</v>
      </c>
      <c r="B4" s="106"/>
      <c r="C4" s="106"/>
      <c r="D4" s="105"/>
      <c r="E4" s="99"/>
      <c r="F4" s="133"/>
      <c r="G4" s="106"/>
    </row>
    <row r="5" spans="1:7" ht="20.5" x14ac:dyDescent="0.25">
      <c r="A5" s="107" t="s">
        <v>3</v>
      </c>
      <c r="B5" s="107" t="s">
        <v>4</v>
      </c>
      <c r="C5" s="108" t="s">
        <v>5</v>
      </c>
      <c r="D5" s="108" t="s">
        <v>6</v>
      </c>
      <c r="E5" s="109" t="s">
        <v>7</v>
      </c>
      <c r="F5" s="331" t="s">
        <v>9</v>
      </c>
      <c r="G5" s="332"/>
    </row>
    <row r="6" spans="1:7" ht="21.75" customHeight="1" x14ac:dyDescent="0.25">
      <c r="A6" s="134">
        <v>1</v>
      </c>
      <c r="B6" s="135"/>
      <c r="C6" s="135"/>
      <c r="D6" s="136" t="s">
        <v>13</v>
      </c>
      <c r="E6" s="137"/>
      <c r="F6" s="333"/>
      <c r="G6" s="334"/>
    </row>
    <row r="7" spans="1:7" ht="108.75" customHeight="1" x14ac:dyDescent="0.3">
      <c r="A7" s="138">
        <f>A6+1</f>
        <v>2</v>
      </c>
      <c r="B7" s="297" t="s">
        <v>138</v>
      </c>
      <c r="C7" s="139"/>
      <c r="D7" s="140" t="s">
        <v>13</v>
      </c>
      <c r="E7" s="141">
        <v>1</v>
      </c>
      <c r="F7" s="333"/>
      <c r="G7" s="334"/>
    </row>
    <row r="8" spans="1:7" ht="14" x14ac:dyDescent="0.3">
      <c r="A8" s="142"/>
      <c r="B8" s="142"/>
      <c r="C8" s="142"/>
      <c r="D8" s="143"/>
      <c r="E8" s="144"/>
      <c r="F8" s="326"/>
      <c r="G8" s="326"/>
    </row>
    <row r="9" spans="1:7" x14ac:dyDescent="0.25">
      <c r="A9" s="106"/>
      <c r="B9" s="106"/>
      <c r="C9" s="106"/>
      <c r="D9" s="105"/>
      <c r="E9" s="99"/>
      <c r="F9" s="132"/>
      <c r="G9" s="106"/>
    </row>
    <row r="10" spans="1:7" ht="14" x14ac:dyDescent="0.3">
      <c r="A10" s="145" t="s">
        <v>14</v>
      </c>
      <c r="B10" s="106"/>
      <c r="C10" s="106"/>
      <c r="D10" s="146"/>
      <c r="E10" s="328">
        <f>SUM(F6:G9)</f>
        <v>0</v>
      </c>
      <c r="F10" s="328"/>
      <c r="G10" s="328"/>
    </row>
    <row r="11" spans="1:7" ht="14" x14ac:dyDescent="0.3">
      <c r="A11" s="146" t="s">
        <v>137</v>
      </c>
      <c r="B11" s="106"/>
      <c r="C11" s="106"/>
      <c r="D11" s="146"/>
      <c r="E11" s="328">
        <f>SUM(F6:G9)</f>
        <v>0</v>
      </c>
      <c r="F11" s="316"/>
      <c r="G11" s="316"/>
    </row>
    <row r="12" spans="1:7" ht="13" x14ac:dyDescent="0.3">
      <c r="A12" s="300" t="s">
        <v>140</v>
      </c>
      <c r="B12" s="147"/>
      <c r="C12" s="147"/>
      <c r="D12" s="148"/>
      <c r="E12" s="116"/>
      <c r="F12" s="149"/>
      <c r="G12" s="147"/>
    </row>
    <row r="15" spans="1:7" ht="13" x14ac:dyDescent="0.3">
      <c r="A15" s="3"/>
    </row>
    <row r="16" spans="1:7" x14ac:dyDescent="0.25">
      <c r="A16" s="102" t="s">
        <v>15</v>
      </c>
      <c r="B16" s="106"/>
      <c r="C16" s="106"/>
      <c r="D16" s="105"/>
      <c r="E16" s="99"/>
      <c r="F16" s="133"/>
      <c r="G16" s="2"/>
    </row>
    <row r="17" spans="1:7" ht="20.5" x14ac:dyDescent="0.25">
      <c r="A17" s="107" t="s">
        <v>3</v>
      </c>
      <c r="B17" s="107" t="s">
        <v>4</v>
      </c>
      <c r="C17" s="108" t="s">
        <v>5</v>
      </c>
      <c r="D17" s="108" t="s">
        <v>6</v>
      </c>
      <c r="E17" s="109" t="s">
        <v>7</v>
      </c>
      <c r="F17" s="150" t="s">
        <v>8</v>
      </c>
      <c r="G17" s="6" t="s">
        <v>9</v>
      </c>
    </row>
    <row r="18" spans="1:7" x14ac:dyDescent="0.25">
      <c r="A18" s="111">
        <v>1</v>
      </c>
      <c r="B18" s="94"/>
      <c r="C18" s="94"/>
      <c r="D18" s="95" t="s">
        <v>10</v>
      </c>
      <c r="E18" s="96">
        <v>0</v>
      </c>
      <c r="F18" s="82" t="s">
        <v>135</v>
      </c>
      <c r="G18" s="85" t="str">
        <f>IF(OR(ISTEXT(F18),ISBLANK(F18)), "$   - ",ROUND(E18*F18,2))</f>
        <v xml:space="preserve">$   - </v>
      </c>
    </row>
    <row r="19" spans="1:7" x14ac:dyDescent="0.25">
      <c r="A19" s="112">
        <f>A18+1</f>
        <v>2</v>
      </c>
      <c r="B19" s="97"/>
      <c r="C19" s="97"/>
      <c r="D19" s="95" t="s">
        <v>10</v>
      </c>
      <c r="E19" s="151">
        <v>0</v>
      </c>
      <c r="F19" s="82" t="s">
        <v>135</v>
      </c>
      <c r="G19" s="85" t="str">
        <f t="shared" ref="G19:G26" si="0">IF(OR(ISTEXT(F19),ISBLANK(F19)), "$   - ",ROUND(E19*F19,2))</f>
        <v xml:space="preserve">$   - </v>
      </c>
    </row>
    <row r="20" spans="1:7" x14ac:dyDescent="0.25">
      <c r="A20" s="112">
        <f t="shared" ref="A20:A26" si="1">A19+1</f>
        <v>3</v>
      </c>
      <c r="B20" s="97"/>
      <c r="C20" s="97"/>
      <c r="D20" s="95" t="s">
        <v>10</v>
      </c>
      <c r="E20" s="151">
        <v>0</v>
      </c>
      <c r="F20" s="82" t="s">
        <v>135</v>
      </c>
      <c r="G20" s="85" t="str">
        <f t="shared" si="0"/>
        <v xml:space="preserve">$   - </v>
      </c>
    </row>
    <row r="21" spans="1:7" x14ac:dyDescent="0.25">
      <c r="A21" s="112">
        <f t="shared" si="1"/>
        <v>4</v>
      </c>
      <c r="B21" s="97"/>
      <c r="C21" s="97"/>
      <c r="D21" s="95" t="s">
        <v>10</v>
      </c>
      <c r="E21" s="151">
        <v>0</v>
      </c>
      <c r="F21" s="82" t="s">
        <v>135</v>
      </c>
      <c r="G21" s="85" t="str">
        <f t="shared" si="0"/>
        <v xml:space="preserve">$   - </v>
      </c>
    </row>
    <row r="22" spans="1:7" x14ac:dyDescent="0.25">
      <c r="A22" s="112">
        <f t="shared" si="1"/>
        <v>5</v>
      </c>
      <c r="B22" s="97"/>
      <c r="C22" s="97"/>
      <c r="D22" s="95" t="s">
        <v>10</v>
      </c>
      <c r="E22" s="151">
        <v>0</v>
      </c>
      <c r="F22" s="82" t="s">
        <v>135</v>
      </c>
      <c r="G22" s="85" t="str">
        <f t="shared" si="0"/>
        <v xml:space="preserve">$   - </v>
      </c>
    </row>
    <row r="23" spans="1:7" x14ac:dyDescent="0.25">
      <c r="A23" s="112">
        <f t="shared" si="1"/>
        <v>6</v>
      </c>
      <c r="B23" s="97"/>
      <c r="C23" s="97"/>
      <c r="D23" s="95" t="s">
        <v>10</v>
      </c>
      <c r="E23" s="151">
        <v>0</v>
      </c>
      <c r="F23" s="82" t="s">
        <v>135</v>
      </c>
      <c r="G23" s="85" t="str">
        <f t="shared" si="0"/>
        <v xml:space="preserve">$   - </v>
      </c>
    </row>
    <row r="24" spans="1:7" x14ac:dyDescent="0.25">
      <c r="A24" s="112">
        <f t="shared" si="1"/>
        <v>7</v>
      </c>
      <c r="B24" s="97"/>
      <c r="C24" s="97"/>
      <c r="D24" s="95" t="s">
        <v>10</v>
      </c>
      <c r="E24" s="151">
        <v>0</v>
      </c>
      <c r="F24" s="82" t="s">
        <v>135</v>
      </c>
      <c r="G24" s="85" t="str">
        <f t="shared" si="0"/>
        <v xml:space="preserve">$   - </v>
      </c>
    </row>
    <row r="25" spans="1:7" x14ac:dyDescent="0.25">
      <c r="A25" s="112">
        <f t="shared" si="1"/>
        <v>8</v>
      </c>
      <c r="B25" s="97"/>
      <c r="C25" s="97"/>
      <c r="D25" s="95" t="s">
        <v>10</v>
      </c>
      <c r="E25" s="151">
        <v>0</v>
      </c>
      <c r="F25" s="82" t="s">
        <v>135</v>
      </c>
      <c r="G25" s="85" t="str">
        <f t="shared" si="0"/>
        <v xml:space="preserve">$   - </v>
      </c>
    </row>
    <row r="26" spans="1:7" x14ac:dyDescent="0.25">
      <c r="A26" s="112">
        <f t="shared" si="1"/>
        <v>9</v>
      </c>
      <c r="B26" s="97"/>
      <c r="C26" s="97"/>
      <c r="D26" s="95" t="s">
        <v>10</v>
      </c>
      <c r="E26" s="151">
        <v>0</v>
      </c>
      <c r="F26" s="82" t="s">
        <v>135</v>
      </c>
      <c r="G26" s="85" t="str">
        <f t="shared" si="0"/>
        <v xml:space="preserve">$   - </v>
      </c>
    </row>
    <row r="27" spans="1:7" ht="13" x14ac:dyDescent="0.3">
      <c r="A27" s="298"/>
      <c r="B27" s="10"/>
      <c r="C27" s="10"/>
      <c r="D27" s="11"/>
    </row>
    <row r="28" spans="1:7" x14ac:dyDescent="0.25">
      <c r="A28" s="4"/>
      <c r="B28" s="10"/>
      <c r="C28" s="10"/>
      <c r="D28" s="11"/>
    </row>
    <row r="29" spans="1:7" x14ac:dyDescent="0.25">
      <c r="A29" s="4"/>
      <c r="B29" s="10"/>
      <c r="C29" s="10"/>
      <c r="D29" s="11"/>
    </row>
    <row r="30" spans="1:7" ht="14" x14ac:dyDescent="0.3">
      <c r="A30" s="15"/>
      <c r="D30" s="14"/>
      <c r="E30" s="329"/>
      <c r="F30" s="329"/>
      <c r="G30" s="329"/>
    </row>
    <row r="31" spans="1:7" ht="14" x14ac:dyDescent="0.3">
      <c r="A31" s="14"/>
      <c r="D31" s="14"/>
      <c r="E31" s="9"/>
      <c r="F31" s="9"/>
      <c r="G31" s="9"/>
    </row>
    <row r="32" spans="1:7" x14ac:dyDescent="0.25">
      <c r="A32" s="4"/>
      <c r="B32" s="10"/>
      <c r="C32" s="10"/>
      <c r="D32" s="11"/>
    </row>
    <row r="33" spans="1:7" ht="25.5" customHeight="1" x14ac:dyDescent="0.25">
      <c r="A33" s="4"/>
      <c r="B33" s="10"/>
      <c r="C33" s="10"/>
      <c r="D33" s="11"/>
      <c r="E33" s="13"/>
      <c r="F33" s="13"/>
      <c r="G33" s="13"/>
    </row>
    <row r="34" spans="1:7" x14ac:dyDescent="0.25">
      <c r="A34" s="4"/>
      <c r="B34" s="10"/>
      <c r="C34" s="10"/>
      <c r="D34" s="11"/>
      <c r="E34" s="12" t="s">
        <v>11</v>
      </c>
      <c r="F34" s="12"/>
      <c r="G34" s="1"/>
    </row>
    <row r="35" spans="1:7" x14ac:dyDescent="0.25">
      <c r="A35" s="4"/>
      <c r="B35" s="10"/>
      <c r="C35" s="10"/>
      <c r="D35" s="11"/>
    </row>
  </sheetData>
  <mergeCells count="10">
    <mergeCell ref="F8:G8"/>
    <mergeCell ref="A2:B2"/>
    <mergeCell ref="E10:G10"/>
    <mergeCell ref="E30:G30"/>
    <mergeCell ref="C1:E1"/>
    <mergeCell ref="C2:E2"/>
    <mergeCell ref="F5:G5"/>
    <mergeCell ref="F6:G6"/>
    <mergeCell ref="F7:G7"/>
    <mergeCell ref="E11:G11"/>
  </mergeCells>
  <dataValidations count="2">
    <dataValidation type="decimal" operator="equal" allowBlank="1" showInputMessage="1" showErrorMessage="1" sqref="F6:G7" xr:uid="{00000000-0002-0000-0200-000001000000}">
      <formula1>IF(G6&gt;=0.01,ROUND(G6,2),0.01)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8:F26" xr:uid="{00000000-0002-0000-0200-000002000000}">
      <formula1>IF(F18&gt;=0,ROUND(F18,2),0.01)</formula1>
    </dataValidation>
  </dataValidations>
  <pageMargins left="0.5" right="0.5" top="0.70874999999999999" bottom="0.75" header="0.25" footer="0.25"/>
  <pageSetup scale="87" fitToHeight="0" orientation="portrait" r:id="rId1"/>
  <headerFooter alignWithMargins="0">
    <oddHeader>&amp;LThe City of Winnipeg
Tender No. ###-YYYY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88"/>
  <sheetViews>
    <sheetView showOutlineSymbols="0" view="pageLayout" topLeftCell="A79" zoomScale="85" zoomScaleNormal="100" zoomScaleSheetLayoutView="75" zoomScalePageLayoutView="85" workbookViewId="0">
      <selection activeCell="A88" sqref="A88"/>
    </sheetView>
  </sheetViews>
  <sheetFormatPr defaultColWidth="13.54296875" defaultRowHeight="15.5" x14ac:dyDescent="0.35"/>
  <cols>
    <col min="1" max="1" width="11.36328125" style="19" customWidth="1"/>
    <col min="2" max="2" width="47.36328125" style="16" customWidth="1"/>
    <col min="3" max="3" width="16.453125" style="18" customWidth="1"/>
    <col min="4" max="4" width="8.6328125" style="16" customWidth="1"/>
    <col min="5" max="5" width="15.08984375" style="16" customWidth="1"/>
    <col min="6" max="6" width="15.08984375" style="286" customWidth="1"/>
    <col min="7" max="7" width="21.54296875" style="17" customWidth="1"/>
    <col min="8" max="8" width="15.54296875" style="16" customWidth="1"/>
    <col min="9" max="9" width="33.90625" style="16" customWidth="1"/>
    <col min="10" max="16384" width="13.54296875" style="16"/>
  </cols>
  <sheetData>
    <row r="1" spans="1:7" x14ac:dyDescent="0.35">
      <c r="A1" s="27" t="s">
        <v>16</v>
      </c>
      <c r="B1" s="26"/>
      <c r="C1" s="60"/>
      <c r="D1" s="26"/>
      <c r="E1" s="26"/>
      <c r="F1" s="272"/>
      <c r="G1" s="26"/>
    </row>
    <row r="2" spans="1:7" x14ac:dyDescent="0.35">
      <c r="A2" s="25"/>
      <c r="B2" s="24"/>
      <c r="C2" s="61" t="s">
        <v>1</v>
      </c>
      <c r="D2" s="24"/>
      <c r="E2" s="24"/>
      <c r="F2" s="273"/>
      <c r="G2" s="24"/>
    </row>
    <row r="3" spans="1:7" x14ac:dyDescent="0.35">
      <c r="A3" s="55" t="s">
        <v>2</v>
      </c>
      <c r="B3" s="56"/>
      <c r="C3" s="56"/>
      <c r="D3" s="56"/>
      <c r="E3" s="56"/>
      <c r="F3" s="274"/>
      <c r="G3" s="57"/>
    </row>
    <row r="4" spans="1:7" x14ac:dyDescent="0.35">
      <c r="A4" s="152" t="s">
        <v>17</v>
      </c>
      <c r="B4" s="153" t="s">
        <v>18</v>
      </c>
      <c r="C4" s="154" t="s">
        <v>19</v>
      </c>
      <c r="D4" s="155" t="s">
        <v>20</v>
      </c>
      <c r="E4" s="155" t="s">
        <v>21</v>
      </c>
      <c r="F4" s="275" t="s">
        <v>22</v>
      </c>
      <c r="G4" s="58" t="s">
        <v>23</v>
      </c>
    </row>
    <row r="5" spans="1:7" ht="16" thickBot="1" x14ac:dyDescent="0.4">
      <c r="A5" s="156"/>
      <c r="B5" s="157"/>
      <c r="C5" s="158" t="s">
        <v>24</v>
      </c>
      <c r="D5" s="159"/>
      <c r="E5" s="160" t="s">
        <v>25</v>
      </c>
      <c r="F5" s="276"/>
      <c r="G5" s="59"/>
    </row>
    <row r="6" spans="1:7" ht="30" customHeight="1" thickTop="1" thickBot="1" x14ac:dyDescent="0.4">
      <c r="A6" s="335" t="s">
        <v>26</v>
      </c>
      <c r="B6" s="336"/>
      <c r="C6" s="336"/>
      <c r="D6" s="336"/>
      <c r="E6" s="337"/>
      <c r="F6" s="277"/>
      <c r="G6" s="46"/>
    </row>
    <row r="7" spans="1:7" s="23" customFormat="1" ht="30" customHeight="1" thickTop="1" x14ac:dyDescent="0.25">
      <c r="A7" s="161" t="s">
        <v>27</v>
      </c>
      <c r="B7" s="162" t="s">
        <v>28</v>
      </c>
      <c r="C7" s="163"/>
      <c r="D7" s="163"/>
      <c r="E7" s="163"/>
      <c r="F7" s="278"/>
      <c r="G7" s="50"/>
    </row>
    <row r="8" spans="1:7" x14ac:dyDescent="0.35">
      <c r="A8" s="164">
        <v>1</v>
      </c>
      <c r="B8" s="165"/>
      <c r="C8" s="166"/>
      <c r="D8" s="167"/>
      <c r="E8" s="167"/>
      <c r="F8" s="168" t="s">
        <v>135</v>
      </c>
      <c r="G8" s="130" t="str">
        <f>IF(OR(ISTEXT(F8),ISBLANK(F8)), "$   - ",ROUND(E8*F8,2))</f>
        <v xml:space="preserve">$   - </v>
      </c>
    </row>
    <row r="9" spans="1:7" x14ac:dyDescent="0.35">
      <c r="A9" s="164">
        <f>A8+1</f>
        <v>2</v>
      </c>
      <c r="B9" s="169"/>
      <c r="C9" s="170"/>
      <c r="D9" s="171"/>
      <c r="E9" s="170"/>
      <c r="F9" s="168" t="s">
        <v>135</v>
      </c>
      <c r="G9" s="130" t="str">
        <f t="shared" ref="G9:G14" si="0">IF(OR(ISTEXT(F9),ISBLANK(F9)), "$   - ",ROUND(E9*F9,2))</f>
        <v xml:space="preserve">$   - </v>
      </c>
    </row>
    <row r="10" spans="1:7" x14ac:dyDescent="0.35">
      <c r="A10" s="164">
        <f t="shared" ref="A10:A14" si="1">A9+1</f>
        <v>3</v>
      </c>
      <c r="B10" s="169"/>
      <c r="C10" s="170"/>
      <c r="D10" s="172"/>
      <c r="E10" s="173"/>
      <c r="F10" s="168" t="s">
        <v>135</v>
      </c>
      <c r="G10" s="130" t="str">
        <f t="shared" si="0"/>
        <v xml:space="preserve">$   - </v>
      </c>
    </row>
    <row r="11" spans="1:7" x14ac:dyDescent="0.35">
      <c r="A11" s="164">
        <f t="shared" si="1"/>
        <v>4</v>
      </c>
      <c r="B11" s="169"/>
      <c r="C11" s="170"/>
      <c r="D11" s="172"/>
      <c r="E11" s="173"/>
      <c r="F11" s="168" t="s">
        <v>135</v>
      </c>
      <c r="G11" s="130" t="str">
        <f t="shared" si="0"/>
        <v xml:space="preserve">$   - </v>
      </c>
    </row>
    <row r="12" spans="1:7" x14ac:dyDescent="0.35">
      <c r="A12" s="164">
        <f t="shared" si="1"/>
        <v>5</v>
      </c>
      <c r="B12" s="169"/>
      <c r="C12" s="170"/>
      <c r="D12" s="172"/>
      <c r="E12" s="173"/>
      <c r="F12" s="168" t="s">
        <v>135</v>
      </c>
      <c r="G12" s="130" t="str">
        <f t="shared" si="0"/>
        <v xml:space="preserve">$   - </v>
      </c>
    </row>
    <row r="13" spans="1:7" x14ac:dyDescent="0.35">
      <c r="A13" s="164">
        <f t="shared" si="1"/>
        <v>6</v>
      </c>
      <c r="B13" s="169"/>
      <c r="C13" s="170"/>
      <c r="D13" s="171"/>
      <c r="E13" s="170"/>
      <c r="F13" s="168" t="s">
        <v>135</v>
      </c>
      <c r="G13" s="130" t="str">
        <f t="shared" si="0"/>
        <v xml:space="preserve">$   - </v>
      </c>
    </row>
    <row r="14" spans="1:7" x14ac:dyDescent="0.35">
      <c r="A14" s="164">
        <f t="shared" si="1"/>
        <v>7</v>
      </c>
      <c r="B14" s="174"/>
      <c r="C14" s="175"/>
      <c r="D14" s="176"/>
      <c r="E14" s="177"/>
      <c r="F14" s="178" t="s">
        <v>135</v>
      </c>
      <c r="G14" s="130" t="str">
        <f t="shared" si="0"/>
        <v xml:space="preserve">$   - </v>
      </c>
    </row>
    <row r="15" spans="1:7" ht="16" thickBot="1" x14ac:dyDescent="0.4">
      <c r="A15" s="179" t="s">
        <v>27</v>
      </c>
      <c r="B15" s="338"/>
      <c r="C15" s="339"/>
      <c r="D15" s="339"/>
      <c r="E15" s="339"/>
      <c r="F15" s="279" t="s">
        <v>29</v>
      </c>
      <c r="G15" s="131">
        <f>SUM(G8:G14)</f>
        <v>0</v>
      </c>
    </row>
    <row r="16" spans="1:7" ht="30" customHeight="1" thickTop="1" thickBot="1" x14ac:dyDescent="0.4">
      <c r="A16" s="343" t="s">
        <v>30</v>
      </c>
      <c r="B16" s="343"/>
      <c r="C16" s="343"/>
      <c r="D16" s="343"/>
      <c r="E16" s="343"/>
      <c r="F16" s="343"/>
      <c r="G16" s="344"/>
    </row>
    <row r="17" spans="1:7" s="23" customFormat="1" ht="30" customHeight="1" thickTop="1" x14ac:dyDescent="0.25">
      <c r="A17" s="28" t="s">
        <v>31</v>
      </c>
      <c r="B17" s="340" t="s">
        <v>28</v>
      </c>
      <c r="C17" s="341"/>
      <c r="D17" s="341"/>
      <c r="E17" s="341"/>
      <c r="F17" s="341"/>
      <c r="G17" s="342"/>
    </row>
    <row r="18" spans="1:7" x14ac:dyDescent="0.35">
      <c r="A18" s="29">
        <v>8</v>
      </c>
      <c r="B18" s="165"/>
      <c r="C18" s="166"/>
      <c r="D18" s="167"/>
      <c r="E18" s="167"/>
      <c r="F18" s="287" t="s">
        <v>136</v>
      </c>
      <c r="G18" s="130" t="str">
        <f t="shared" ref="G18:G26" si="2">IF(OR(ISTEXT(F18),ISBLANK(F18)), "$   - ",ROUND(E18*F18,2))</f>
        <v xml:space="preserve">$   - </v>
      </c>
    </row>
    <row r="19" spans="1:7" x14ac:dyDescent="0.35">
      <c r="A19" s="29">
        <f>A18+1</f>
        <v>9</v>
      </c>
      <c r="B19" s="169"/>
      <c r="C19" s="170"/>
      <c r="D19" s="171"/>
      <c r="E19" s="170"/>
      <c r="F19" s="168" t="s">
        <v>136</v>
      </c>
      <c r="G19" s="130" t="str">
        <f t="shared" si="2"/>
        <v xml:space="preserve">$   - </v>
      </c>
    </row>
    <row r="20" spans="1:7" x14ac:dyDescent="0.35">
      <c r="A20" s="29">
        <f t="shared" ref="A20:A26" si="3">A19+1</f>
        <v>10</v>
      </c>
      <c r="B20" s="169"/>
      <c r="C20" s="170"/>
      <c r="D20" s="172"/>
      <c r="E20" s="173"/>
      <c r="F20" s="168" t="s">
        <v>136</v>
      </c>
      <c r="G20" s="130" t="str">
        <f t="shared" si="2"/>
        <v xml:space="preserve">$   - </v>
      </c>
    </row>
    <row r="21" spans="1:7" x14ac:dyDescent="0.35">
      <c r="A21" s="29">
        <f t="shared" si="3"/>
        <v>11</v>
      </c>
      <c r="B21" s="169"/>
      <c r="C21" s="170"/>
      <c r="D21" s="173"/>
      <c r="E21" s="173"/>
      <c r="F21" s="168" t="s">
        <v>136</v>
      </c>
      <c r="G21" s="130" t="str">
        <f t="shared" si="2"/>
        <v xml:space="preserve">$   - </v>
      </c>
    </row>
    <row r="22" spans="1:7" x14ac:dyDescent="0.35">
      <c r="A22" s="29">
        <f t="shared" si="3"/>
        <v>12</v>
      </c>
      <c r="B22" s="169"/>
      <c r="C22" s="170"/>
      <c r="D22" s="172"/>
      <c r="E22" s="173"/>
      <c r="F22" s="168" t="s">
        <v>136</v>
      </c>
      <c r="G22" s="130" t="str">
        <f t="shared" si="2"/>
        <v xml:space="preserve">$   - </v>
      </c>
    </row>
    <row r="23" spans="1:7" x14ac:dyDescent="0.35">
      <c r="A23" s="29">
        <f t="shared" si="3"/>
        <v>13</v>
      </c>
      <c r="B23" s="169"/>
      <c r="C23" s="170"/>
      <c r="D23" s="172"/>
      <c r="E23" s="173"/>
      <c r="F23" s="168" t="s">
        <v>136</v>
      </c>
      <c r="G23" s="130" t="str">
        <f t="shared" si="2"/>
        <v xml:space="preserve">$   - </v>
      </c>
    </row>
    <row r="24" spans="1:7" x14ac:dyDescent="0.35">
      <c r="A24" s="29">
        <f t="shared" si="3"/>
        <v>14</v>
      </c>
      <c r="B24" s="169"/>
      <c r="C24" s="170"/>
      <c r="D24" s="172"/>
      <c r="E24" s="173"/>
      <c r="F24" s="168" t="s">
        <v>136</v>
      </c>
      <c r="G24" s="130" t="str">
        <f t="shared" si="2"/>
        <v xml:space="preserve">$   - </v>
      </c>
    </row>
    <row r="25" spans="1:7" x14ac:dyDescent="0.35">
      <c r="A25" s="29">
        <f t="shared" si="3"/>
        <v>15</v>
      </c>
      <c r="B25" s="169"/>
      <c r="C25" s="170"/>
      <c r="D25" s="171"/>
      <c r="E25" s="170"/>
      <c r="F25" s="168" t="s">
        <v>136</v>
      </c>
      <c r="G25" s="130" t="str">
        <f t="shared" si="2"/>
        <v xml:space="preserve">$   - </v>
      </c>
    </row>
    <row r="26" spans="1:7" x14ac:dyDescent="0.35">
      <c r="A26" s="29">
        <f t="shared" si="3"/>
        <v>16</v>
      </c>
      <c r="B26" s="288"/>
      <c r="C26" s="289"/>
      <c r="D26" s="290"/>
      <c r="E26" s="291"/>
      <c r="F26" s="178" t="s">
        <v>136</v>
      </c>
      <c r="G26" s="130" t="str">
        <f t="shared" si="2"/>
        <v xml:space="preserve">$   - </v>
      </c>
    </row>
    <row r="27" spans="1:7" s="23" customFormat="1" ht="16" thickBot="1" x14ac:dyDescent="0.3">
      <c r="A27" s="30" t="s">
        <v>31</v>
      </c>
      <c r="B27" s="348"/>
      <c r="C27" s="349"/>
      <c r="D27" s="349"/>
      <c r="E27" s="349"/>
      <c r="F27" s="280" t="s">
        <v>29</v>
      </c>
      <c r="G27" s="54">
        <f>SUM(G18:G26)</f>
        <v>0</v>
      </c>
    </row>
    <row r="28" spans="1:7" s="23" customFormat="1" ht="30" customHeight="1" thickTop="1" thickBot="1" x14ac:dyDescent="0.35">
      <c r="A28" s="345" t="s">
        <v>32</v>
      </c>
      <c r="B28" s="345"/>
      <c r="C28" s="345"/>
      <c r="D28" s="345"/>
      <c r="E28" s="345"/>
      <c r="F28" s="346"/>
      <c r="G28" s="347"/>
    </row>
    <row r="29" spans="1:7" s="23" customFormat="1" ht="30" customHeight="1" thickTop="1" x14ac:dyDescent="0.25">
      <c r="A29" s="52" t="s">
        <v>33</v>
      </c>
      <c r="B29" s="340" t="s">
        <v>28</v>
      </c>
      <c r="C29" s="341"/>
      <c r="D29" s="341"/>
      <c r="E29" s="341"/>
      <c r="F29" s="341"/>
      <c r="G29" s="342"/>
    </row>
    <row r="30" spans="1:7" x14ac:dyDescent="0.35">
      <c r="A30" s="29">
        <v>17</v>
      </c>
      <c r="B30" s="292"/>
      <c r="C30" s="170"/>
      <c r="D30" s="173"/>
      <c r="E30" s="173"/>
      <c r="F30" s="168" t="s">
        <v>136</v>
      </c>
      <c r="G30" s="130" t="str">
        <f t="shared" ref="G30:G38" si="4">IF(OR(ISTEXT(F30),ISBLANK(F30)), "$   - ",ROUND(E30*F30,2))</f>
        <v xml:space="preserve">$   - </v>
      </c>
    </row>
    <row r="31" spans="1:7" x14ac:dyDescent="0.35">
      <c r="A31" s="29">
        <f>A30+1</f>
        <v>18</v>
      </c>
      <c r="B31" s="293"/>
      <c r="C31" s="170"/>
      <c r="D31" s="171"/>
      <c r="E31" s="170"/>
      <c r="F31" s="168" t="s">
        <v>136</v>
      </c>
      <c r="G31" s="130" t="str">
        <f t="shared" si="4"/>
        <v xml:space="preserve">$   - </v>
      </c>
    </row>
    <row r="32" spans="1:7" x14ac:dyDescent="0.35">
      <c r="A32" s="29">
        <f t="shared" ref="A32:A38" si="5">A31+1</f>
        <v>19</v>
      </c>
      <c r="B32" s="293"/>
      <c r="C32" s="170"/>
      <c r="D32" s="172"/>
      <c r="E32" s="173"/>
      <c r="F32" s="168" t="s">
        <v>136</v>
      </c>
      <c r="G32" s="130" t="str">
        <f t="shared" si="4"/>
        <v xml:space="preserve">$   - </v>
      </c>
    </row>
    <row r="33" spans="1:7" x14ac:dyDescent="0.35">
      <c r="A33" s="29">
        <f t="shared" si="5"/>
        <v>20</v>
      </c>
      <c r="B33" s="293"/>
      <c r="C33" s="170"/>
      <c r="D33" s="173"/>
      <c r="E33" s="173"/>
      <c r="F33" s="168" t="s">
        <v>136</v>
      </c>
      <c r="G33" s="130" t="str">
        <f t="shared" si="4"/>
        <v xml:space="preserve">$   - </v>
      </c>
    </row>
    <row r="34" spans="1:7" x14ac:dyDescent="0.35">
      <c r="A34" s="29">
        <f t="shared" si="5"/>
        <v>21</v>
      </c>
      <c r="B34" s="293"/>
      <c r="C34" s="170"/>
      <c r="D34" s="172"/>
      <c r="E34" s="173"/>
      <c r="F34" s="168" t="s">
        <v>136</v>
      </c>
      <c r="G34" s="130" t="str">
        <f t="shared" si="4"/>
        <v xml:space="preserve">$   - </v>
      </c>
    </row>
    <row r="35" spans="1:7" x14ac:dyDescent="0.35">
      <c r="A35" s="29">
        <f t="shared" si="5"/>
        <v>22</v>
      </c>
      <c r="B35" s="293"/>
      <c r="C35" s="170"/>
      <c r="D35" s="172"/>
      <c r="E35" s="173"/>
      <c r="F35" s="168" t="s">
        <v>136</v>
      </c>
      <c r="G35" s="130" t="str">
        <f t="shared" si="4"/>
        <v xml:space="preserve">$   - </v>
      </c>
    </row>
    <row r="36" spans="1:7" x14ac:dyDescent="0.35">
      <c r="A36" s="29">
        <f t="shared" si="5"/>
        <v>23</v>
      </c>
      <c r="B36" s="293"/>
      <c r="C36" s="170"/>
      <c r="D36" s="172"/>
      <c r="E36" s="173"/>
      <c r="F36" s="168" t="s">
        <v>136</v>
      </c>
      <c r="G36" s="130" t="str">
        <f t="shared" si="4"/>
        <v xml:space="preserve">$   - </v>
      </c>
    </row>
    <row r="37" spans="1:7" x14ac:dyDescent="0.35">
      <c r="A37" s="29">
        <f t="shared" si="5"/>
        <v>24</v>
      </c>
      <c r="B37" s="293"/>
      <c r="C37" s="170"/>
      <c r="D37" s="171"/>
      <c r="E37" s="170"/>
      <c r="F37" s="168" t="s">
        <v>136</v>
      </c>
      <c r="G37" s="130" t="str">
        <f t="shared" si="4"/>
        <v xml:space="preserve">$   - </v>
      </c>
    </row>
    <row r="38" spans="1:7" x14ac:dyDescent="0.35">
      <c r="A38" s="29">
        <f t="shared" si="5"/>
        <v>25</v>
      </c>
      <c r="B38" s="294"/>
      <c r="C38" s="175"/>
      <c r="D38" s="176"/>
      <c r="E38" s="177"/>
      <c r="F38" s="178" t="s">
        <v>136</v>
      </c>
      <c r="G38" s="130" t="str">
        <f t="shared" si="4"/>
        <v xml:space="preserve">$   - </v>
      </c>
    </row>
    <row r="39" spans="1:7" s="23" customFormat="1" ht="16" thickBot="1" x14ac:dyDescent="0.3">
      <c r="A39" s="30" t="s">
        <v>33</v>
      </c>
      <c r="B39" s="357"/>
      <c r="C39" s="355"/>
      <c r="D39" s="355"/>
      <c r="E39" s="355"/>
      <c r="F39" s="280" t="s">
        <v>29</v>
      </c>
      <c r="G39" s="54">
        <f>SUM(G30:G38)</f>
        <v>0</v>
      </c>
    </row>
    <row r="40" spans="1:7" s="23" customFormat="1" ht="30" customHeight="1" thickTop="1" thickBot="1" x14ac:dyDescent="0.35">
      <c r="A40" s="343" t="s">
        <v>34</v>
      </c>
      <c r="B40" s="343"/>
      <c r="C40" s="343"/>
      <c r="D40" s="343"/>
      <c r="E40" s="343"/>
      <c r="F40" s="343"/>
      <c r="G40" s="344"/>
    </row>
    <row r="41" spans="1:7" s="23" customFormat="1" ht="16" thickTop="1" x14ac:dyDescent="0.25">
      <c r="A41" s="32" t="s">
        <v>35</v>
      </c>
      <c r="B41" s="340" t="s">
        <v>28</v>
      </c>
      <c r="C41" s="341"/>
      <c r="D41" s="341"/>
      <c r="E41" s="341"/>
      <c r="F41" s="341"/>
      <c r="G41" s="342"/>
    </row>
    <row r="42" spans="1:7" s="23" customFormat="1" x14ac:dyDescent="0.3">
      <c r="A42" s="33">
        <v>26</v>
      </c>
      <c r="B42" s="295"/>
      <c r="C42" s="170"/>
      <c r="D42" s="173"/>
      <c r="E42" s="173"/>
      <c r="F42" s="168" t="s">
        <v>136</v>
      </c>
      <c r="G42" s="130" t="str">
        <f t="shared" ref="G42:G48" si="6">IF(OR(ISTEXT(F42),ISBLANK(F42)), "$   - ",ROUND(E42*F42,2))</f>
        <v xml:space="preserve">$   - </v>
      </c>
    </row>
    <row r="43" spans="1:7" x14ac:dyDescent="0.35">
      <c r="A43" s="33">
        <f>A42+1</f>
        <v>27</v>
      </c>
      <c r="B43" s="295"/>
      <c r="C43" s="170"/>
      <c r="D43" s="173"/>
      <c r="E43" s="173"/>
      <c r="F43" s="168" t="s">
        <v>136</v>
      </c>
      <c r="G43" s="130" t="str">
        <f t="shared" si="6"/>
        <v xml:space="preserve">$   - </v>
      </c>
    </row>
    <row r="44" spans="1:7" x14ac:dyDescent="0.35">
      <c r="A44" s="33">
        <f t="shared" ref="A44:A48" si="7">A43+1</f>
        <v>28</v>
      </c>
      <c r="B44" s="295"/>
      <c r="C44" s="170"/>
      <c r="D44" s="171"/>
      <c r="E44" s="170"/>
      <c r="F44" s="168" t="s">
        <v>136</v>
      </c>
      <c r="G44" s="130" t="str">
        <f t="shared" si="6"/>
        <v xml:space="preserve">$   - </v>
      </c>
    </row>
    <row r="45" spans="1:7" x14ac:dyDescent="0.35">
      <c r="A45" s="33">
        <f t="shared" si="7"/>
        <v>29</v>
      </c>
      <c r="B45" s="295"/>
      <c r="C45" s="170"/>
      <c r="D45" s="171"/>
      <c r="E45" s="170"/>
      <c r="F45" s="168" t="s">
        <v>136</v>
      </c>
      <c r="G45" s="130" t="str">
        <f t="shared" si="6"/>
        <v xml:space="preserve">$   - </v>
      </c>
    </row>
    <row r="46" spans="1:7" x14ac:dyDescent="0.35">
      <c r="A46" s="33">
        <f t="shared" si="7"/>
        <v>30</v>
      </c>
      <c r="B46" s="295"/>
      <c r="C46" s="170"/>
      <c r="D46" s="171"/>
      <c r="E46" s="170"/>
      <c r="F46" s="168" t="s">
        <v>136</v>
      </c>
      <c r="G46" s="130" t="str">
        <f t="shared" si="6"/>
        <v xml:space="preserve">$   - </v>
      </c>
    </row>
    <row r="47" spans="1:7" x14ac:dyDescent="0.35">
      <c r="A47" s="33">
        <f t="shared" si="7"/>
        <v>31</v>
      </c>
      <c r="B47" s="295"/>
      <c r="C47" s="170"/>
      <c r="D47" s="171"/>
      <c r="E47" s="170"/>
      <c r="F47" s="168" t="s">
        <v>136</v>
      </c>
      <c r="G47" s="130" t="str">
        <f t="shared" si="6"/>
        <v xml:space="preserve">$   - </v>
      </c>
    </row>
    <row r="48" spans="1:7" x14ac:dyDescent="0.35">
      <c r="A48" s="33">
        <f t="shared" si="7"/>
        <v>32</v>
      </c>
      <c r="B48" s="296"/>
      <c r="C48" s="175"/>
      <c r="D48" s="176"/>
      <c r="E48" s="177"/>
      <c r="F48" s="178" t="s">
        <v>136</v>
      </c>
      <c r="G48" s="130" t="str">
        <f t="shared" si="6"/>
        <v xml:space="preserve">$   - </v>
      </c>
    </row>
    <row r="49" spans="1:7" s="23" customFormat="1" ht="16" thickBot="1" x14ac:dyDescent="0.3">
      <c r="A49" s="53" t="s">
        <v>35</v>
      </c>
      <c r="B49" s="354"/>
      <c r="C49" s="355"/>
      <c r="D49" s="355"/>
      <c r="E49" s="356"/>
      <c r="F49" s="280" t="s">
        <v>29</v>
      </c>
      <c r="G49" s="49">
        <f>SUM(G42:G48)</f>
        <v>0</v>
      </c>
    </row>
    <row r="50" spans="1:7" ht="36.75" customHeight="1" thickTop="1" x14ac:dyDescent="0.35">
      <c r="A50" s="358" t="s">
        <v>36</v>
      </c>
      <c r="B50" s="359"/>
      <c r="C50" s="359"/>
      <c r="D50" s="359"/>
      <c r="E50" s="359"/>
      <c r="F50" s="359"/>
      <c r="G50" s="360"/>
    </row>
    <row r="51" spans="1:7" x14ac:dyDescent="0.35">
      <c r="A51" s="34" t="s">
        <v>37</v>
      </c>
      <c r="B51" s="340" t="s">
        <v>28</v>
      </c>
      <c r="C51" s="341"/>
      <c r="D51" s="341"/>
      <c r="E51" s="341"/>
      <c r="F51" s="341"/>
      <c r="G51" s="342"/>
    </row>
    <row r="52" spans="1:7" s="23" customFormat="1" x14ac:dyDescent="0.3">
      <c r="A52" s="29">
        <v>33</v>
      </c>
      <c r="B52" s="292"/>
      <c r="C52" s="170"/>
      <c r="D52" s="173"/>
      <c r="E52" s="173"/>
      <c r="F52" s="168" t="s">
        <v>136</v>
      </c>
      <c r="G52" s="130" t="str">
        <f t="shared" ref="G52:G61" si="8">IF(OR(ISTEXT(F52),ISBLANK(F52)), "$   - ",ROUND(E52*F52,2))</f>
        <v xml:space="preserve">$   - </v>
      </c>
    </row>
    <row r="53" spans="1:7" x14ac:dyDescent="0.35">
      <c r="A53" s="29">
        <f>A52+1</f>
        <v>34</v>
      </c>
      <c r="B53" s="292"/>
      <c r="C53" s="170"/>
      <c r="D53" s="173"/>
      <c r="E53" s="173"/>
      <c r="F53" s="168" t="s">
        <v>136</v>
      </c>
      <c r="G53" s="130" t="str">
        <f t="shared" si="8"/>
        <v xml:space="preserve">$   - </v>
      </c>
    </row>
    <row r="54" spans="1:7" x14ac:dyDescent="0.35">
      <c r="A54" s="29">
        <f t="shared" ref="A54:A61" si="9">A53+1</f>
        <v>35</v>
      </c>
      <c r="B54" s="293"/>
      <c r="C54" s="170"/>
      <c r="D54" s="171"/>
      <c r="E54" s="170"/>
      <c r="F54" s="168" t="s">
        <v>136</v>
      </c>
      <c r="G54" s="130" t="str">
        <f t="shared" si="8"/>
        <v xml:space="preserve">$   - </v>
      </c>
    </row>
    <row r="55" spans="1:7" x14ac:dyDescent="0.35">
      <c r="A55" s="29">
        <f t="shared" si="9"/>
        <v>36</v>
      </c>
      <c r="B55" s="293"/>
      <c r="C55" s="170"/>
      <c r="D55" s="172"/>
      <c r="E55" s="173"/>
      <c r="F55" s="168" t="s">
        <v>136</v>
      </c>
      <c r="G55" s="130" t="str">
        <f t="shared" si="8"/>
        <v xml:space="preserve">$   - </v>
      </c>
    </row>
    <row r="56" spans="1:7" x14ac:dyDescent="0.35">
      <c r="A56" s="29">
        <f t="shared" si="9"/>
        <v>37</v>
      </c>
      <c r="B56" s="293"/>
      <c r="C56" s="170"/>
      <c r="D56" s="173"/>
      <c r="E56" s="173"/>
      <c r="F56" s="168" t="s">
        <v>136</v>
      </c>
      <c r="G56" s="130" t="str">
        <f t="shared" si="8"/>
        <v xml:space="preserve">$   - </v>
      </c>
    </row>
    <row r="57" spans="1:7" x14ac:dyDescent="0.35">
      <c r="A57" s="29">
        <f t="shared" si="9"/>
        <v>38</v>
      </c>
      <c r="B57" s="293"/>
      <c r="C57" s="170"/>
      <c r="D57" s="172"/>
      <c r="E57" s="173"/>
      <c r="F57" s="168" t="s">
        <v>136</v>
      </c>
      <c r="G57" s="130" t="str">
        <f t="shared" si="8"/>
        <v xml:space="preserve">$   - </v>
      </c>
    </row>
    <row r="58" spans="1:7" x14ac:dyDescent="0.35">
      <c r="A58" s="29">
        <f t="shared" si="9"/>
        <v>39</v>
      </c>
      <c r="B58" s="293"/>
      <c r="C58" s="170"/>
      <c r="D58" s="172"/>
      <c r="E58" s="173"/>
      <c r="F58" s="168" t="s">
        <v>136</v>
      </c>
      <c r="G58" s="130" t="str">
        <f t="shared" si="8"/>
        <v xml:space="preserve">$   - </v>
      </c>
    </row>
    <row r="59" spans="1:7" x14ac:dyDescent="0.35">
      <c r="A59" s="29">
        <f t="shared" si="9"/>
        <v>40</v>
      </c>
      <c r="B59" s="293"/>
      <c r="C59" s="170"/>
      <c r="D59" s="172"/>
      <c r="E59" s="173"/>
      <c r="F59" s="168" t="s">
        <v>136</v>
      </c>
      <c r="G59" s="130" t="str">
        <f t="shared" si="8"/>
        <v xml:space="preserve">$   - </v>
      </c>
    </row>
    <row r="60" spans="1:7" x14ac:dyDescent="0.35">
      <c r="A60" s="29">
        <f t="shared" si="9"/>
        <v>41</v>
      </c>
      <c r="B60" s="293"/>
      <c r="C60" s="170"/>
      <c r="D60" s="171"/>
      <c r="E60" s="170"/>
      <c r="F60" s="168" t="s">
        <v>136</v>
      </c>
      <c r="G60" s="130" t="str">
        <f t="shared" si="8"/>
        <v xml:space="preserve">$   - </v>
      </c>
    </row>
    <row r="61" spans="1:7" x14ac:dyDescent="0.35">
      <c r="A61" s="29">
        <f t="shared" si="9"/>
        <v>42</v>
      </c>
      <c r="B61" s="294"/>
      <c r="C61" s="175"/>
      <c r="D61" s="176"/>
      <c r="E61" s="177"/>
      <c r="F61" s="178" t="s">
        <v>136</v>
      </c>
      <c r="G61" s="130" t="str">
        <f t="shared" si="8"/>
        <v xml:space="preserve">$   - </v>
      </c>
    </row>
    <row r="62" spans="1:7" s="23" customFormat="1" ht="16" thickBot="1" x14ac:dyDescent="0.3">
      <c r="A62" s="30" t="s">
        <v>37</v>
      </c>
      <c r="B62" s="357"/>
      <c r="C62" s="355"/>
      <c r="D62" s="355"/>
      <c r="E62" s="355"/>
      <c r="F62" s="280" t="s">
        <v>29</v>
      </c>
      <c r="G62" s="54">
        <f>SUM(G52:G61)</f>
        <v>0</v>
      </c>
    </row>
    <row r="63" spans="1:7" s="23" customFormat="1" ht="30" customHeight="1" thickTop="1" x14ac:dyDescent="0.3">
      <c r="A63" s="368" t="s">
        <v>38</v>
      </c>
      <c r="B63" s="369"/>
      <c r="C63" s="369"/>
      <c r="D63" s="369"/>
      <c r="E63" s="369"/>
      <c r="F63" s="369"/>
      <c r="G63" s="370"/>
    </row>
    <row r="64" spans="1:7" s="23" customFormat="1" ht="30" customHeight="1" x14ac:dyDescent="0.25">
      <c r="A64" s="51" t="s">
        <v>39</v>
      </c>
      <c r="B64" s="340" t="s">
        <v>28</v>
      </c>
      <c r="C64" s="341"/>
      <c r="D64" s="341"/>
      <c r="E64" s="341"/>
      <c r="F64" s="341"/>
      <c r="G64" s="342"/>
    </row>
    <row r="65" spans="1:7" x14ac:dyDescent="0.35">
      <c r="A65" s="29">
        <v>43</v>
      </c>
      <c r="B65" s="165"/>
      <c r="C65" s="166"/>
      <c r="D65" s="167"/>
      <c r="E65" s="167"/>
      <c r="F65" s="287" t="s">
        <v>136</v>
      </c>
      <c r="G65" s="130" t="str">
        <f t="shared" ref="G65:G75" si="10">IF(OR(ISTEXT(F65),ISBLANK(F65)), "$   - ",ROUND(E65*F65,2))</f>
        <v xml:space="preserve">$   - </v>
      </c>
    </row>
    <row r="66" spans="1:7" x14ac:dyDescent="0.35">
      <c r="A66" s="29">
        <f>A65+1</f>
        <v>44</v>
      </c>
      <c r="B66" s="169"/>
      <c r="C66" s="170"/>
      <c r="D66" s="171"/>
      <c r="E66" s="170"/>
      <c r="F66" s="168" t="s">
        <v>136</v>
      </c>
      <c r="G66" s="130" t="str">
        <f t="shared" si="10"/>
        <v xml:space="preserve">$   - </v>
      </c>
    </row>
    <row r="67" spans="1:7" x14ac:dyDescent="0.35">
      <c r="A67" s="29">
        <f t="shared" ref="A67:A75" si="11">A66+1</f>
        <v>45</v>
      </c>
      <c r="B67" s="169"/>
      <c r="C67" s="170"/>
      <c r="D67" s="172"/>
      <c r="E67" s="173"/>
      <c r="F67" s="168" t="s">
        <v>136</v>
      </c>
      <c r="G67" s="130" t="str">
        <f t="shared" si="10"/>
        <v xml:space="preserve">$   - </v>
      </c>
    </row>
    <row r="68" spans="1:7" x14ac:dyDescent="0.35">
      <c r="A68" s="29">
        <f t="shared" si="11"/>
        <v>46</v>
      </c>
      <c r="B68" s="169"/>
      <c r="C68" s="170"/>
      <c r="D68" s="173"/>
      <c r="E68" s="173"/>
      <c r="F68" s="168" t="s">
        <v>136</v>
      </c>
      <c r="G68" s="130" t="str">
        <f t="shared" si="10"/>
        <v xml:space="preserve">$   - </v>
      </c>
    </row>
    <row r="69" spans="1:7" x14ac:dyDescent="0.35">
      <c r="A69" s="29">
        <f t="shared" si="11"/>
        <v>47</v>
      </c>
      <c r="B69" s="169"/>
      <c r="C69" s="170"/>
      <c r="D69" s="172"/>
      <c r="E69" s="173"/>
      <c r="F69" s="168" t="s">
        <v>136</v>
      </c>
      <c r="G69" s="130" t="str">
        <f t="shared" si="10"/>
        <v xml:space="preserve">$   - </v>
      </c>
    </row>
    <row r="70" spans="1:7" x14ac:dyDescent="0.35">
      <c r="A70" s="29">
        <f t="shared" si="11"/>
        <v>48</v>
      </c>
      <c r="B70" s="169"/>
      <c r="C70" s="170"/>
      <c r="D70" s="172"/>
      <c r="E70" s="173"/>
      <c r="F70" s="168" t="s">
        <v>136</v>
      </c>
      <c r="G70" s="130" t="str">
        <f t="shared" si="10"/>
        <v xml:space="preserve">$   - </v>
      </c>
    </row>
    <row r="71" spans="1:7" x14ac:dyDescent="0.35">
      <c r="A71" s="29">
        <f t="shared" si="11"/>
        <v>49</v>
      </c>
      <c r="B71" s="169"/>
      <c r="C71" s="170"/>
      <c r="D71" s="172"/>
      <c r="E71" s="173"/>
      <c r="F71" s="168" t="s">
        <v>136</v>
      </c>
      <c r="G71" s="130" t="str">
        <f t="shared" si="10"/>
        <v xml:space="preserve">$   - </v>
      </c>
    </row>
    <row r="72" spans="1:7" x14ac:dyDescent="0.35">
      <c r="A72" s="29">
        <f t="shared" si="11"/>
        <v>50</v>
      </c>
      <c r="B72" s="169"/>
      <c r="C72" s="170"/>
      <c r="D72" s="171"/>
      <c r="E72" s="170"/>
      <c r="F72" s="168" t="s">
        <v>136</v>
      </c>
      <c r="G72" s="130" t="str">
        <f t="shared" si="10"/>
        <v xml:space="preserve">$   - </v>
      </c>
    </row>
    <row r="73" spans="1:7" x14ac:dyDescent="0.35">
      <c r="A73" s="29">
        <f t="shared" si="11"/>
        <v>51</v>
      </c>
      <c r="B73" s="169"/>
      <c r="C73" s="170"/>
      <c r="D73" s="171"/>
      <c r="E73" s="170"/>
      <c r="F73" s="168" t="s">
        <v>136</v>
      </c>
      <c r="G73" s="130" t="str">
        <f t="shared" si="10"/>
        <v xml:space="preserve">$   - </v>
      </c>
    </row>
    <row r="74" spans="1:7" x14ac:dyDescent="0.35">
      <c r="A74" s="29">
        <f t="shared" si="11"/>
        <v>52</v>
      </c>
      <c r="B74" s="169"/>
      <c r="C74" s="170"/>
      <c r="D74" s="172"/>
      <c r="E74" s="173"/>
      <c r="F74" s="168" t="s">
        <v>136</v>
      </c>
      <c r="G74" s="130" t="str">
        <f t="shared" si="10"/>
        <v xml:space="preserve">$   - </v>
      </c>
    </row>
    <row r="75" spans="1:7" x14ac:dyDescent="0.35">
      <c r="A75" s="29">
        <f t="shared" si="11"/>
        <v>53</v>
      </c>
      <c r="B75" s="288"/>
      <c r="C75" s="289"/>
      <c r="D75" s="290"/>
      <c r="E75" s="291"/>
      <c r="F75" s="178" t="s">
        <v>136</v>
      </c>
      <c r="G75" s="130" t="str">
        <f t="shared" si="10"/>
        <v xml:space="preserve">$   - </v>
      </c>
    </row>
    <row r="76" spans="1:7" s="23" customFormat="1" ht="16" thickBot="1" x14ac:dyDescent="0.3">
      <c r="A76" s="30" t="str">
        <f>A64</f>
        <v>F</v>
      </c>
      <c r="B76" s="348"/>
      <c r="C76" s="349"/>
      <c r="D76" s="349"/>
      <c r="E76" s="349"/>
      <c r="F76" s="280" t="s">
        <v>29</v>
      </c>
      <c r="G76" s="54">
        <f>SUM(G65:G75)</f>
        <v>0</v>
      </c>
    </row>
    <row r="77" spans="1:7" ht="36" customHeight="1" thickTop="1" x14ac:dyDescent="0.35">
      <c r="A77" s="35"/>
      <c r="B77" s="36" t="s">
        <v>40</v>
      </c>
      <c r="C77" s="37"/>
      <c r="D77" s="37"/>
      <c r="E77" s="37"/>
      <c r="F77" s="281"/>
      <c r="G77" s="47"/>
    </row>
    <row r="78" spans="1:7" s="23" customFormat="1" ht="32.15" customHeight="1" x14ac:dyDescent="0.25">
      <c r="A78" s="352" t="s">
        <v>41</v>
      </c>
      <c r="B78" s="353"/>
      <c r="C78" s="353"/>
      <c r="D78" s="353"/>
      <c r="E78" s="353"/>
      <c r="F78" s="282"/>
      <c r="G78" s="48"/>
    </row>
    <row r="79" spans="1:7" ht="30" customHeight="1" thickBot="1" x14ac:dyDescent="0.4">
      <c r="A79" s="30" t="str">
        <f>A7</f>
        <v>A</v>
      </c>
      <c r="B79" s="371" t="str">
        <f>B7</f>
        <v xml:space="preserve">(INSERT TYPE OF Goods or Services) </v>
      </c>
      <c r="C79" s="349"/>
      <c r="D79" s="349"/>
      <c r="E79" s="372"/>
      <c r="F79" s="283" t="s">
        <v>29</v>
      </c>
      <c r="G79" s="31">
        <f>G15</f>
        <v>0</v>
      </c>
    </row>
    <row r="80" spans="1:7" ht="30" customHeight="1" thickTop="1" thickBot="1" x14ac:dyDescent="0.4">
      <c r="A80" s="30" t="str">
        <f>A17</f>
        <v>B</v>
      </c>
      <c r="B80" s="365" t="str">
        <f>B17</f>
        <v xml:space="preserve">(INSERT TYPE OF Goods or Services) </v>
      </c>
      <c r="C80" s="366"/>
      <c r="D80" s="366"/>
      <c r="E80" s="367"/>
      <c r="F80" s="283" t="s">
        <v>29</v>
      </c>
      <c r="G80" s="31">
        <f>G27</f>
        <v>0</v>
      </c>
    </row>
    <row r="81" spans="1:7" ht="30" customHeight="1" thickTop="1" thickBot="1" x14ac:dyDescent="0.4">
      <c r="A81" s="30" t="str">
        <f>A29</f>
        <v>C</v>
      </c>
      <c r="B81" s="365" t="str">
        <f>B29</f>
        <v xml:space="preserve">(INSERT TYPE OF Goods or Services) </v>
      </c>
      <c r="C81" s="366"/>
      <c r="D81" s="366"/>
      <c r="E81" s="367"/>
      <c r="F81" s="283" t="s">
        <v>29</v>
      </c>
      <c r="G81" s="31">
        <f>G39</f>
        <v>0</v>
      </c>
    </row>
    <row r="82" spans="1:7" ht="30" customHeight="1" thickTop="1" thickBot="1" x14ac:dyDescent="0.4">
      <c r="A82" s="30" t="str">
        <f>A41</f>
        <v>D</v>
      </c>
      <c r="B82" s="365" t="str">
        <f>+B41</f>
        <v xml:space="preserve">(INSERT TYPE OF Goods or Services) </v>
      </c>
      <c r="C82" s="366"/>
      <c r="D82" s="366"/>
      <c r="E82" s="367"/>
      <c r="F82" s="283" t="s">
        <v>29</v>
      </c>
      <c r="G82" s="31">
        <f>G49</f>
        <v>0</v>
      </c>
    </row>
    <row r="83" spans="1:7" ht="30" customHeight="1" thickTop="1" thickBot="1" x14ac:dyDescent="0.4">
      <c r="A83" s="30" t="str">
        <f>A51</f>
        <v>E</v>
      </c>
      <c r="B83" s="38" t="str">
        <f>B51</f>
        <v xml:space="preserve">(INSERT TYPE OF Goods or Services) </v>
      </c>
      <c r="C83" s="39"/>
      <c r="D83" s="39"/>
      <c r="E83" s="39"/>
      <c r="F83" s="283" t="s">
        <v>29</v>
      </c>
      <c r="G83" s="31">
        <f>G62</f>
        <v>0</v>
      </c>
    </row>
    <row r="84" spans="1:7" ht="30" customHeight="1" thickTop="1" thickBot="1" x14ac:dyDescent="0.4">
      <c r="A84" s="40" t="str">
        <f>A64</f>
        <v>F</v>
      </c>
      <c r="B84" s="38" t="str">
        <f>+B64</f>
        <v xml:space="preserve">(INSERT TYPE OF Goods or Services) </v>
      </c>
      <c r="C84" s="39"/>
      <c r="D84" s="39"/>
      <c r="E84" s="39"/>
      <c r="F84" s="283" t="s">
        <v>29</v>
      </c>
      <c r="G84" s="31">
        <f>G76</f>
        <v>0</v>
      </c>
    </row>
    <row r="85" spans="1:7" ht="22.5" customHeight="1" thickTop="1" thickBot="1" x14ac:dyDescent="0.4">
      <c r="A85" s="41"/>
      <c r="B85" s="42"/>
      <c r="C85" s="43"/>
      <c r="D85" s="44"/>
      <c r="E85" s="44"/>
      <c r="F85" s="284"/>
      <c r="G85" s="45"/>
    </row>
    <row r="86" spans="1:7" ht="38" customHeight="1" thickTop="1" x14ac:dyDescent="0.35">
      <c r="A86" s="361" t="s">
        <v>42</v>
      </c>
      <c r="B86" s="362"/>
      <c r="C86" s="362"/>
      <c r="D86" s="362"/>
      <c r="E86" s="362"/>
      <c r="F86" s="363">
        <f>SUM(G79:G84)</f>
        <v>0</v>
      </c>
      <c r="G86" s="364"/>
    </row>
    <row r="87" spans="1:7" ht="38" customHeight="1" x14ac:dyDescent="0.35">
      <c r="A87" s="302" t="s">
        <v>139</v>
      </c>
      <c r="C87" s="16"/>
      <c r="E87" s="303"/>
      <c r="F87" s="350">
        <f>SUM(G79:G84)</f>
        <v>0</v>
      </c>
      <c r="G87" s="351"/>
    </row>
    <row r="88" spans="1:7" ht="15.75" customHeight="1" x14ac:dyDescent="0.35">
      <c r="A88" s="301" t="s">
        <v>140</v>
      </c>
      <c r="B88" s="21"/>
      <c r="C88" s="22"/>
      <c r="D88" s="21"/>
      <c r="E88" s="21"/>
      <c r="F88" s="285"/>
      <c r="G88" s="20"/>
    </row>
  </sheetData>
  <mergeCells count="25">
    <mergeCell ref="F87:G87"/>
    <mergeCell ref="A78:E78"/>
    <mergeCell ref="B76:E76"/>
    <mergeCell ref="B49:E49"/>
    <mergeCell ref="B39:E39"/>
    <mergeCell ref="B51:G51"/>
    <mergeCell ref="A50:G50"/>
    <mergeCell ref="B62:E62"/>
    <mergeCell ref="A86:E86"/>
    <mergeCell ref="F86:G86"/>
    <mergeCell ref="B81:E81"/>
    <mergeCell ref="B82:E82"/>
    <mergeCell ref="B64:G64"/>
    <mergeCell ref="A63:G63"/>
    <mergeCell ref="B79:E79"/>
    <mergeCell ref="B80:E80"/>
    <mergeCell ref="A6:E6"/>
    <mergeCell ref="B15:E15"/>
    <mergeCell ref="B17:G17"/>
    <mergeCell ref="B29:G29"/>
    <mergeCell ref="B41:G41"/>
    <mergeCell ref="A40:G40"/>
    <mergeCell ref="A28:G28"/>
    <mergeCell ref="A16:G16"/>
    <mergeCell ref="B27:E27"/>
  </mergeCells>
  <dataValidations count="3"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" sqref="F8:F14 F18:F26" xr:uid="{854BC308-5C9B-4023-AB63-A7BE33A90C12}">
      <formula1>IF(F8&gt;=0,ROUND(F8,2),0.01)</formula1>
    </dataValidation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_x000a_" sqref="F30:F38" xr:uid="{35C940E6-1942-489D-B4EC-B03C6B05AF9A}">
      <formula1>IF(F30&gt;=0,ROUND(F30,2),0.01)</formula1>
    </dataValidation>
    <dataValidation type="decimal" operator="equal" allowBlank="1" showInputMessage="1" showErrorMessage="1" error="Unit Price must be greater than 0_x000a_and cannot include fractions of a cent_x000a_" prompt="Enter your Unit Bid Price._x000a_You do not need to type in the &quot;$&quot;_x000a_" sqref="F42:F48 F52:F61 F65:F75" xr:uid="{B11D1425-F179-4312-98E1-ED41F9F8BAA3}">
      <formula1>IF(F42&gt;=0,ROUND(F42,2),0.01)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Tender No. xxxx-yyyy 
&amp;RBid Submission
 Page &amp;P of &amp;N</oddHeader>
    <oddFooter xml:space="preserve">&amp;R__________________
Name of Bidder                    </oddFooter>
  </headerFooter>
  <rowBreaks count="5" manualBreakCount="5">
    <brk id="15" max="6" man="1"/>
    <brk id="27" max="6" man="1"/>
    <brk id="39" max="6" man="1"/>
    <brk id="49" max="6" man="1"/>
    <brk id="62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6"/>
  <sheetViews>
    <sheetView showZeros="0" showOutlineSymbols="0" view="pageBreakPreview" topLeftCell="B19" zoomScale="75" zoomScaleNormal="100" zoomScaleSheetLayoutView="75" workbookViewId="0">
      <selection activeCell="D11" sqref="D11"/>
    </sheetView>
  </sheetViews>
  <sheetFormatPr defaultColWidth="13.54296875" defaultRowHeight="15.5" x14ac:dyDescent="0.35"/>
  <cols>
    <col min="1" max="1" width="14.453125" style="208" hidden="1" customWidth="1"/>
    <col min="2" max="2" width="11.36328125" style="186" customWidth="1"/>
    <col min="3" max="3" width="47.36328125" style="182" customWidth="1"/>
    <col min="4" max="4" width="16.453125" style="209" customWidth="1"/>
    <col min="5" max="5" width="8.6328125" style="182" customWidth="1"/>
    <col min="6" max="6" width="15.08984375" style="187" customWidth="1"/>
    <col min="7" max="7" width="15.08984375" style="208" customWidth="1"/>
    <col min="8" max="8" width="21.54296875" style="208" customWidth="1"/>
    <col min="9" max="9" width="16.54296875" style="182" customWidth="1"/>
    <col min="10" max="10" width="48.36328125" style="182" customWidth="1"/>
    <col min="11" max="16384" width="13.54296875" style="182"/>
  </cols>
  <sheetData>
    <row r="1" spans="1:9" x14ac:dyDescent="0.35">
      <c r="A1" s="180"/>
      <c r="B1" s="210" t="s">
        <v>16</v>
      </c>
      <c r="C1" s="211"/>
      <c r="D1" s="211"/>
      <c r="E1" s="211"/>
      <c r="F1" s="212"/>
      <c r="G1" s="213"/>
      <c r="H1" s="181"/>
    </row>
    <row r="2" spans="1:9" x14ac:dyDescent="0.35">
      <c r="A2" s="183"/>
      <c r="B2" s="214" t="s">
        <v>43</v>
      </c>
      <c r="C2" s="215"/>
      <c r="D2" s="215"/>
      <c r="E2" s="215"/>
      <c r="F2" s="216"/>
      <c r="G2" s="217"/>
      <c r="H2" s="184"/>
    </row>
    <row r="3" spans="1:9" x14ac:dyDescent="0.35">
      <c r="A3" s="185"/>
      <c r="B3" s="218" t="s">
        <v>2</v>
      </c>
      <c r="C3" s="219"/>
      <c r="D3" s="219"/>
      <c r="E3" s="219"/>
      <c r="F3" s="220"/>
      <c r="G3" s="221"/>
      <c r="H3" s="188"/>
    </row>
    <row r="4" spans="1:9" x14ac:dyDescent="0.35">
      <c r="A4" s="189" t="s">
        <v>44</v>
      </c>
      <c r="B4" s="222" t="s">
        <v>17</v>
      </c>
      <c r="C4" s="223" t="s">
        <v>18</v>
      </c>
      <c r="D4" s="224" t="s">
        <v>19</v>
      </c>
      <c r="E4" s="225" t="s">
        <v>20</v>
      </c>
      <c r="F4" s="226" t="s">
        <v>21</v>
      </c>
      <c r="G4" s="227" t="s">
        <v>22</v>
      </c>
      <c r="H4" s="190" t="s">
        <v>23</v>
      </c>
    </row>
    <row r="5" spans="1:9" ht="16" thickBot="1" x14ac:dyDescent="0.4">
      <c r="A5" s="191"/>
      <c r="B5" s="228"/>
      <c r="C5" s="229"/>
      <c r="D5" s="230" t="s">
        <v>24</v>
      </c>
      <c r="E5" s="231"/>
      <c r="F5" s="232" t="s">
        <v>25</v>
      </c>
      <c r="G5" s="233"/>
      <c r="H5" s="192"/>
    </row>
    <row r="6" spans="1:9" ht="36" customHeight="1" thickTop="1" x14ac:dyDescent="0.35">
      <c r="A6" s="193" t="s">
        <v>45</v>
      </c>
      <c r="B6" s="234">
        <v>1</v>
      </c>
      <c r="C6" s="235" t="s">
        <v>46</v>
      </c>
      <c r="D6" s="236" t="s">
        <v>47</v>
      </c>
      <c r="E6" s="237" t="s">
        <v>48</v>
      </c>
      <c r="F6" s="238">
        <v>15500</v>
      </c>
      <c r="G6" s="8" t="s">
        <v>135</v>
      </c>
      <c r="H6" s="194" t="str">
        <f>IF(OR(ISTEXT(G6),ISBLANK(G6)), "$   - ",ROUND(F6*G6,2))</f>
        <v xml:space="preserve">$   - </v>
      </c>
      <c r="I6" s="195"/>
    </row>
    <row r="7" spans="1:9" ht="36" customHeight="1" x14ac:dyDescent="0.35">
      <c r="A7" s="193"/>
      <c r="B7" s="234">
        <v>2</v>
      </c>
      <c r="C7" s="235" t="s">
        <v>49</v>
      </c>
      <c r="D7" s="236" t="s">
        <v>50</v>
      </c>
      <c r="E7" s="237" t="s">
        <v>51</v>
      </c>
      <c r="F7" s="238">
        <v>40</v>
      </c>
      <c r="G7" s="8" t="s">
        <v>135</v>
      </c>
      <c r="H7" s="194" t="str">
        <f t="shared" ref="H7:H34" si="0">IF(OR(ISTEXT(G7),ISBLANK(G7)), "$   - ",ROUND(F7*G7,2))</f>
        <v xml:space="preserve">$   - </v>
      </c>
      <c r="I7" s="195"/>
    </row>
    <row r="8" spans="1:9" ht="36" customHeight="1" x14ac:dyDescent="0.35">
      <c r="A8" s="196" t="s">
        <v>52</v>
      </c>
      <c r="B8" s="234">
        <v>3</v>
      </c>
      <c r="C8" s="235" t="s">
        <v>53</v>
      </c>
      <c r="D8" s="236" t="s">
        <v>54</v>
      </c>
      <c r="E8" s="237" t="s">
        <v>55</v>
      </c>
      <c r="F8" s="238">
        <v>18500</v>
      </c>
      <c r="G8" s="8" t="s">
        <v>135</v>
      </c>
      <c r="H8" s="194" t="str">
        <f t="shared" si="0"/>
        <v xml:space="preserve">$   - </v>
      </c>
      <c r="I8" s="195"/>
    </row>
    <row r="9" spans="1:9" ht="36" customHeight="1" x14ac:dyDescent="0.35">
      <c r="A9" s="196" t="s">
        <v>56</v>
      </c>
      <c r="B9" s="234">
        <v>4</v>
      </c>
      <c r="C9" s="235" t="s">
        <v>57</v>
      </c>
      <c r="D9" s="236" t="s">
        <v>54</v>
      </c>
      <c r="E9" s="237" t="s">
        <v>48</v>
      </c>
      <c r="F9" s="238">
        <v>2000</v>
      </c>
      <c r="G9" s="8" t="s">
        <v>135</v>
      </c>
      <c r="H9" s="194" t="str">
        <f t="shared" si="0"/>
        <v xml:space="preserve">$   - </v>
      </c>
    </row>
    <row r="10" spans="1:9" ht="36" customHeight="1" x14ac:dyDescent="0.35">
      <c r="A10" s="193" t="s">
        <v>58</v>
      </c>
      <c r="B10" s="234">
        <v>5</v>
      </c>
      <c r="C10" s="235" t="s">
        <v>59</v>
      </c>
      <c r="D10" s="236" t="s">
        <v>54</v>
      </c>
      <c r="E10" s="237" t="s">
        <v>55</v>
      </c>
      <c r="F10" s="238">
        <v>350</v>
      </c>
      <c r="G10" s="8" t="s">
        <v>135</v>
      </c>
      <c r="H10" s="194" t="str">
        <f t="shared" si="0"/>
        <v xml:space="preserve">$   - </v>
      </c>
    </row>
    <row r="11" spans="1:9" ht="36" customHeight="1" x14ac:dyDescent="0.35">
      <c r="A11" s="196" t="s">
        <v>60</v>
      </c>
      <c r="B11" s="234">
        <v>6</v>
      </c>
      <c r="C11" s="235" t="s">
        <v>61</v>
      </c>
      <c r="D11" s="239" t="s">
        <v>62</v>
      </c>
      <c r="E11" s="237" t="s">
        <v>55</v>
      </c>
      <c r="F11" s="238">
        <v>17500</v>
      </c>
      <c r="G11" s="8" t="s">
        <v>135</v>
      </c>
      <c r="H11" s="194" t="str">
        <f t="shared" si="0"/>
        <v xml:space="preserve">$   - </v>
      </c>
    </row>
    <row r="12" spans="1:9" ht="36" customHeight="1" x14ac:dyDescent="0.35">
      <c r="A12" s="196" t="s">
        <v>63</v>
      </c>
      <c r="B12" s="234">
        <v>7</v>
      </c>
      <c r="C12" s="235" t="s">
        <v>64</v>
      </c>
      <c r="D12" s="239" t="s">
        <v>65</v>
      </c>
      <c r="E12" s="237" t="s">
        <v>55</v>
      </c>
      <c r="F12" s="238">
        <v>5300</v>
      </c>
      <c r="G12" s="8" t="s">
        <v>135</v>
      </c>
      <c r="H12" s="194" t="str">
        <f t="shared" si="0"/>
        <v xml:space="preserve">$   - </v>
      </c>
    </row>
    <row r="13" spans="1:9" ht="36" customHeight="1" x14ac:dyDescent="0.35">
      <c r="A13" s="197" t="s">
        <v>66</v>
      </c>
      <c r="B13" s="234">
        <v>8</v>
      </c>
      <c r="C13" s="235" t="s">
        <v>67</v>
      </c>
      <c r="D13" s="239" t="s">
        <v>68</v>
      </c>
      <c r="E13" s="237" t="s">
        <v>10</v>
      </c>
      <c r="F13" s="238">
        <v>10</v>
      </c>
      <c r="G13" s="8" t="s">
        <v>135</v>
      </c>
      <c r="H13" s="194" t="str">
        <f t="shared" si="0"/>
        <v xml:space="preserve">$   - </v>
      </c>
      <c r="I13" s="195"/>
    </row>
    <row r="14" spans="1:9" ht="36" customHeight="1" x14ac:dyDescent="0.35">
      <c r="A14" s="197" t="s">
        <v>69</v>
      </c>
      <c r="B14" s="234">
        <v>9</v>
      </c>
      <c r="C14" s="235" t="s">
        <v>70</v>
      </c>
      <c r="D14" s="239" t="s">
        <v>71</v>
      </c>
      <c r="E14" s="237" t="s">
        <v>55</v>
      </c>
      <c r="F14" s="238">
        <v>100</v>
      </c>
      <c r="G14" s="8" t="s">
        <v>135</v>
      </c>
      <c r="H14" s="194" t="str">
        <f t="shared" si="0"/>
        <v xml:space="preserve">$   - </v>
      </c>
    </row>
    <row r="15" spans="1:9" ht="36" customHeight="1" x14ac:dyDescent="0.35">
      <c r="A15" s="197" t="s">
        <v>72</v>
      </c>
      <c r="B15" s="234">
        <v>10</v>
      </c>
      <c r="C15" s="235" t="s">
        <v>73</v>
      </c>
      <c r="D15" s="239" t="s">
        <v>74</v>
      </c>
      <c r="E15" s="237" t="s">
        <v>10</v>
      </c>
      <c r="F15" s="240">
        <v>54</v>
      </c>
      <c r="G15" s="8" t="s">
        <v>135</v>
      </c>
      <c r="H15" s="194" t="str">
        <f t="shared" si="0"/>
        <v xml:space="preserve">$   - </v>
      </c>
    </row>
    <row r="16" spans="1:9" ht="36" customHeight="1" x14ac:dyDescent="0.35">
      <c r="A16" s="197"/>
      <c r="B16" s="234">
        <v>11</v>
      </c>
      <c r="C16" s="235" t="s">
        <v>75</v>
      </c>
      <c r="D16" s="239" t="s">
        <v>76</v>
      </c>
      <c r="E16" s="237" t="s">
        <v>10</v>
      </c>
      <c r="F16" s="240">
        <v>3</v>
      </c>
      <c r="G16" s="8" t="s">
        <v>135</v>
      </c>
      <c r="H16" s="194" t="str">
        <f t="shared" si="0"/>
        <v xml:space="preserve">$   - </v>
      </c>
    </row>
    <row r="17" spans="1:8" ht="36" customHeight="1" x14ac:dyDescent="0.35">
      <c r="A17" s="198"/>
      <c r="B17" s="234">
        <v>12</v>
      </c>
      <c r="C17" s="235" t="s">
        <v>77</v>
      </c>
      <c r="D17" s="239" t="s">
        <v>78</v>
      </c>
      <c r="E17" s="237" t="s">
        <v>10</v>
      </c>
      <c r="F17" s="240">
        <v>5</v>
      </c>
      <c r="G17" s="8" t="s">
        <v>135</v>
      </c>
      <c r="H17" s="194" t="str">
        <f t="shared" si="0"/>
        <v xml:space="preserve">$   - </v>
      </c>
    </row>
    <row r="18" spans="1:8" ht="36" customHeight="1" x14ac:dyDescent="0.35">
      <c r="A18" s="193" t="s">
        <v>79</v>
      </c>
      <c r="B18" s="234">
        <v>14</v>
      </c>
      <c r="C18" s="235" t="s">
        <v>80</v>
      </c>
      <c r="D18" s="239" t="s">
        <v>68</v>
      </c>
      <c r="E18" s="237" t="s">
        <v>55</v>
      </c>
      <c r="F18" s="240">
        <v>12200</v>
      </c>
      <c r="G18" s="8" t="s">
        <v>135</v>
      </c>
      <c r="H18" s="194" t="str">
        <f t="shared" si="0"/>
        <v xml:space="preserve">$   - </v>
      </c>
    </row>
    <row r="19" spans="1:8" ht="36" customHeight="1" x14ac:dyDescent="0.35">
      <c r="A19" s="193" t="s">
        <v>81</v>
      </c>
      <c r="B19" s="234">
        <v>15</v>
      </c>
      <c r="C19" s="235" t="s">
        <v>82</v>
      </c>
      <c r="D19" s="239" t="s">
        <v>68</v>
      </c>
      <c r="E19" s="237" t="s">
        <v>55</v>
      </c>
      <c r="F19" s="240">
        <v>850</v>
      </c>
      <c r="G19" s="8" t="s">
        <v>135</v>
      </c>
      <c r="H19" s="194" t="str">
        <f t="shared" si="0"/>
        <v xml:space="preserve">$   - </v>
      </c>
    </row>
    <row r="20" spans="1:8" ht="36" customHeight="1" x14ac:dyDescent="0.35">
      <c r="A20" s="199" t="s">
        <v>83</v>
      </c>
      <c r="B20" s="234">
        <v>16</v>
      </c>
      <c r="C20" s="235" t="s">
        <v>84</v>
      </c>
      <c r="D20" s="239" t="s">
        <v>85</v>
      </c>
      <c r="E20" s="237" t="s">
        <v>55</v>
      </c>
      <c r="F20" s="240">
        <v>50</v>
      </c>
      <c r="G20" s="8" t="s">
        <v>135</v>
      </c>
      <c r="H20" s="194" t="str">
        <f t="shared" si="0"/>
        <v xml:space="preserve">$   - </v>
      </c>
    </row>
    <row r="21" spans="1:8" ht="36" customHeight="1" x14ac:dyDescent="0.35">
      <c r="A21" s="199" t="s">
        <v>86</v>
      </c>
      <c r="B21" s="234">
        <v>17</v>
      </c>
      <c r="C21" s="235" t="s">
        <v>87</v>
      </c>
      <c r="D21" s="239" t="s">
        <v>88</v>
      </c>
      <c r="E21" s="237" t="s">
        <v>55</v>
      </c>
      <c r="F21" s="240">
        <v>50</v>
      </c>
      <c r="G21" s="8" t="s">
        <v>135</v>
      </c>
      <c r="H21" s="194" t="str">
        <f t="shared" si="0"/>
        <v xml:space="preserve">$   - </v>
      </c>
    </row>
    <row r="22" spans="1:8" ht="36" customHeight="1" x14ac:dyDescent="0.35">
      <c r="A22" s="193" t="s">
        <v>89</v>
      </c>
      <c r="B22" s="234">
        <v>19</v>
      </c>
      <c r="C22" s="235" t="s">
        <v>90</v>
      </c>
      <c r="D22" s="239" t="s">
        <v>91</v>
      </c>
      <c r="E22" s="237" t="s">
        <v>10</v>
      </c>
      <c r="F22" s="240">
        <v>1</v>
      </c>
      <c r="G22" s="8" t="s">
        <v>135</v>
      </c>
      <c r="H22" s="194" t="str">
        <f t="shared" si="0"/>
        <v xml:space="preserve">$   - </v>
      </c>
    </row>
    <row r="23" spans="1:8" ht="36" customHeight="1" x14ac:dyDescent="0.35">
      <c r="A23" s="193" t="s">
        <v>89</v>
      </c>
      <c r="B23" s="234">
        <v>20</v>
      </c>
      <c r="C23" s="235" t="s">
        <v>92</v>
      </c>
      <c r="D23" s="239" t="s">
        <v>91</v>
      </c>
      <c r="E23" s="237" t="s">
        <v>10</v>
      </c>
      <c r="F23" s="240">
        <v>19</v>
      </c>
      <c r="G23" s="8" t="s">
        <v>135</v>
      </c>
      <c r="H23" s="194" t="str">
        <f t="shared" si="0"/>
        <v xml:space="preserve">$   - </v>
      </c>
    </row>
    <row r="24" spans="1:8" ht="36" customHeight="1" x14ac:dyDescent="0.35">
      <c r="A24" s="193"/>
      <c r="B24" s="234">
        <v>21</v>
      </c>
      <c r="C24" s="235" t="s">
        <v>93</v>
      </c>
      <c r="D24" s="239" t="s">
        <v>94</v>
      </c>
      <c r="E24" s="237" t="s">
        <v>10</v>
      </c>
      <c r="F24" s="240">
        <v>2</v>
      </c>
      <c r="G24" s="8" t="s">
        <v>135</v>
      </c>
      <c r="H24" s="194" t="str">
        <f t="shared" si="0"/>
        <v xml:space="preserve">$   - </v>
      </c>
    </row>
    <row r="25" spans="1:8" ht="36" customHeight="1" x14ac:dyDescent="0.35">
      <c r="A25" s="193" t="s">
        <v>95</v>
      </c>
      <c r="B25" s="234">
        <v>22</v>
      </c>
      <c r="C25" s="235" t="s">
        <v>96</v>
      </c>
      <c r="D25" s="239" t="s">
        <v>97</v>
      </c>
      <c r="E25" s="237" t="s">
        <v>10</v>
      </c>
      <c r="F25" s="240">
        <v>1</v>
      </c>
      <c r="G25" s="8" t="s">
        <v>135</v>
      </c>
      <c r="H25" s="194" t="str">
        <f t="shared" si="0"/>
        <v xml:space="preserve">$   - </v>
      </c>
    </row>
    <row r="26" spans="1:8" ht="36" customHeight="1" x14ac:dyDescent="0.35">
      <c r="A26" s="193" t="s">
        <v>98</v>
      </c>
      <c r="B26" s="234">
        <v>23</v>
      </c>
      <c r="C26" s="235" t="s">
        <v>99</v>
      </c>
      <c r="D26" s="239" t="s">
        <v>100</v>
      </c>
      <c r="E26" s="237" t="s">
        <v>10</v>
      </c>
      <c r="F26" s="240">
        <v>17</v>
      </c>
      <c r="G26" s="8" t="s">
        <v>135</v>
      </c>
      <c r="H26" s="194" t="str">
        <f t="shared" si="0"/>
        <v xml:space="preserve">$   - </v>
      </c>
    </row>
    <row r="27" spans="1:8" ht="36" customHeight="1" x14ac:dyDescent="0.35">
      <c r="A27" s="193" t="s">
        <v>101</v>
      </c>
      <c r="B27" s="234">
        <v>25</v>
      </c>
      <c r="C27" s="235" t="s">
        <v>102</v>
      </c>
      <c r="D27" s="239" t="s">
        <v>103</v>
      </c>
      <c r="E27" s="237" t="s">
        <v>10</v>
      </c>
      <c r="F27" s="240">
        <v>11</v>
      </c>
      <c r="G27" s="8" t="s">
        <v>135</v>
      </c>
      <c r="H27" s="194" t="str">
        <f t="shared" si="0"/>
        <v xml:space="preserve">$   - </v>
      </c>
    </row>
    <row r="28" spans="1:8" ht="36" customHeight="1" x14ac:dyDescent="0.35">
      <c r="A28" s="193" t="s">
        <v>104</v>
      </c>
      <c r="B28" s="234">
        <v>26</v>
      </c>
      <c r="C28" s="235" t="s">
        <v>105</v>
      </c>
      <c r="D28" s="239" t="s">
        <v>103</v>
      </c>
      <c r="E28" s="237" t="s">
        <v>10</v>
      </c>
      <c r="F28" s="240">
        <v>2</v>
      </c>
      <c r="G28" s="8" t="s">
        <v>135</v>
      </c>
      <c r="H28" s="194" t="str">
        <f t="shared" si="0"/>
        <v xml:space="preserve">$   - </v>
      </c>
    </row>
    <row r="29" spans="1:8" ht="36" customHeight="1" x14ac:dyDescent="0.35">
      <c r="A29" s="193"/>
      <c r="B29" s="234">
        <v>27</v>
      </c>
      <c r="C29" s="235" t="s">
        <v>106</v>
      </c>
      <c r="D29" s="239" t="s">
        <v>100</v>
      </c>
      <c r="E29" s="237" t="s">
        <v>107</v>
      </c>
      <c r="F29" s="240">
        <v>2</v>
      </c>
      <c r="G29" s="8" t="s">
        <v>135</v>
      </c>
      <c r="H29" s="194" t="str">
        <f t="shared" si="0"/>
        <v xml:space="preserve">$   - </v>
      </c>
    </row>
    <row r="30" spans="1:8" ht="36" customHeight="1" x14ac:dyDescent="0.35">
      <c r="A30" s="193"/>
      <c r="B30" s="234">
        <v>28</v>
      </c>
      <c r="C30" s="235" t="s">
        <v>108</v>
      </c>
      <c r="D30" s="239" t="s">
        <v>100</v>
      </c>
      <c r="E30" s="237" t="s">
        <v>10</v>
      </c>
      <c r="F30" s="240">
        <v>10</v>
      </c>
      <c r="G30" s="8" t="s">
        <v>135</v>
      </c>
      <c r="H30" s="194" t="str">
        <f t="shared" si="0"/>
        <v xml:space="preserve">$   - </v>
      </c>
    </row>
    <row r="31" spans="1:8" ht="36" customHeight="1" x14ac:dyDescent="0.35">
      <c r="A31" s="193" t="s">
        <v>109</v>
      </c>
      <c r="B31" s="234">
        <v>29</v>
      </c>
      <c r="C31" s="235" t="s">
        <v>110</v>
      </c>
      <c r="D31" s="239" t="s">
        <v>103</v>
      </c>
      <c r="E31" s="237" t="s">
        <v>10</v>
      </c>
      <c r="F31" s="240">
        <v>32</v>
      </c>
      <c r="G31" s="8" t="s">
        <v>135</v>
      </c>
      <c r="H31" s="194" t="str">
        <f t="shared" si="0"/>
        <v xml:space="preserve">$   - </v>
      </c>
    </row>
    <row r="32" spans="1:8" ht="36" customHeight="1" x14ac:dyDescent="0.35">
      <c r="A32" s="197" t="s">
        <v>111</v>
      </c>
      <c r="B32" s="234">
        <v>31</v>
      </c>
      <c r="C32" s="235" t="s">
        <v>112</v>
      </c>
      <c r="D32" s="239" t="s">
        <v>113</v>
      </c>
      <c r="E32" s="237" t="s">
        <v>114</v>
      </c>
      <c r="F32" s="240">
        <v>250</v>
      </c>
      <c r="G32" s="241" t="s">
        <v>135</v>
      </c>
      <c r="H32" s="194" t="str">
        <f t="shared" si="0"/>
        <v xml:space="preserve">$   - </v>
      </c>
    </row>
    <row r="33" spans="1:8" ht="36" customHeight="1" x14ac:dyDescent="0.35">
      <c r="A33" s="197" t="s">
        <v>115</v>
      </c>
      <c r="B33" s="234">
        <v>32</v>
      </c>
      <c r="C33" s="235" t="s">
        <v>116</v>
      </c>
      <c r="D33" s="239"/>
      <c r="E33" s="237" t="s">
        <v>55</v>
      </c>
      <c r="F33" s="238">
        <v>100</v>
      </c>
      <c r="G33" s="8" t="s">
        <v>135</v>
      </c>
      <c r="H33" s="194" t="str">
        <f t="shared" si="0"/>
        <v xml:space="preserve">$   - </v>
      </c>
    </row>
    <row r="34" spans="1:8" ht="36" customHeight="1" thickBot="1" x14ac:dyDescent="0.4">
      <c r="A34" s="197" t="s">
        <v>117</v>
      </c>
      <c r="B34" s="234">
        <v>33</v>
      </c>
      <c r="C34" s="235" t="s">
        <v>118</v>
      </c>
      <c r="D34" s="239"/>
      <c r="E34" s="237" t="s">
        <v>55</v>
      </c>
      <c r="F34" s="238">
        <v>250</v>
      </c>
      <c r="G34" s="8" t="s">
        <v>135</v>
      </c>
      <c r="H34" s="194" t="str">
        <f t="shared" si="0"/>
        <v xml:space="preserve">$   - </v>
      </c>
    </row>
    <row r="35" spans="1:8" ht="48" customHeight="1" thickTop="1" x14ac:dyDescent="0.35">
      <c r="A35" s="200"/>
      <c r="B35" s="373" t="s">
        <v>42</v>
      </c>
      <c r="C35" s="374"/>
      <c r="D35" s="374"/>
      <c r="E35" s="374"/>
      <c r="F35" s="374"/>
      <c r="G35" s="375">
        <f>SUM(H6:H34)</f>
        <v>0</v>
      </c>
      <c r="H35" s="376"/>
    </row>
    <row r="36" spans="1:8" ht="15.9" customHeight="1" x14ac:dyDescent="0.35">
      <c r="A36" s="201"/>
      <c r="B36" s="202"/>
      <c r="C36" s="203"/>
      <c r="D36" s="204"/>
      <c r="E36" s="203"/>
      <c r="F36" s="205"/>
      <c r="G36" s="206"/>
      <c r="H36" s="207"/>
    </row>
  </sheetData>
  <mergeCells count="2">
    <mergeCell ref="B35:F35"/>
    <mergeCell ref="G35:H35"/>
  </mergeCells>
  <conditionalFormatting sqref="D6:D21">
    <cfRule type="cellIs" dxfId="8" priority="35" stopIfTrue="1" operator="equal">
      <formula>"CW 2130-R11"</formula>
    </cfRule>
  </conditionalFormatting>
  <conditionalFormatting sqref="D6:D23">
    <cfRule type="cellIs" dxfId="7" priority="36" stopIfTrue="1" operator="equal">
      <formula>"CW 3120-R2"</formula>
    </cfRule>
    <cfRule type="cellIs" dxfId="6" priority="37" stopIfTrue="1" operator="equal">
      <formula>"CW 3240-R7"</formula>
    </cfRule>
  </conditionalFormatting>
  <conditionalFormatting sqref="D24">
    <cfRule type="cellIs" dxfId="5" priority="22" stopIfTrue="1" operator="equal">
      <formula>"CW 3120-R2"</formula>
    </cfRule>
    <cfRule type="cellIs" dxfId="4" priority="23" stopIfTrue="1" operator="equal">
      <formula>"CW 3240-R7"</formula>
    </cfRule>
  </conditionalFormatting>
  <conditionalFormatting sqref="D24:D25">
    <cfRule type="cellIs" dxfId="3" priority="21" stopIfTrue="1" operator="equal">
      <formula>"CW 2130-R11"</formula>
    </cfRule>
  </conditionalFormatting>
  <conditionalFormatting sqref="D25:D34">
    <cfRule type="cellIs" dxfId="2" priority="80" stopIfTrue="1" operator="equal">
      <formula>"CW 3120-R2"</formula>
    </cfRule>
    <cfRule type="cellIs" dxfId="1" priority="81" stopIfTrue="1" operator="equal">
      <formula>"CW 3240-R7"</formula>
    </cfRule>
  </conditionalFormatting>
  <conditionalFormatting sqref="D27:D34">
    <cfRule type="cellIs" dxfId="0" priority="79" stopIfTrue="1" operator="equal">
      <formula>"CW 2130-R11"</formula>
    </cfRule>
  </conditionalFormatting>
  <dataValidations count="1"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" sqref="G6:G34" xr:uid="{EA5BA8F6-237D-4F6E-A7BC-2D4FA995ABD2}">
      <formula1>IF(G6&gt;=0,ROUND(G6,2),0.01)</formula1>
    </dataValidation>
  </dataValidations>
  <pageMargins left="0.5" right="0.5" top="0.75" bottom="0.75" header="0.25" footer="0.25"/>
  <pageSetup scale="69" orientation="portrait" r:id="rId1"/>
  <headerFooter alignWithMargins="0">
    <oddHeader>&amp;L&amp;10The City of Winnipeg
Bid Opportunity No. 19-2016 
&amp;XTemplate Version: C420181015-RW&amp;R&amp;10Bid Submission
Page &amp;P+3 of 14</oddHeader>
    <oddFooter xml:space="preserve">&amp;R__________________
Name of Bidder                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341CF-DB3C-4741-A57F-E8897E9F78EF}">
  <sheetPr>
    <pageSetUpPr fitToPage="1"/>
  </sheetPr>
  <dimension ref="A1:G36"/>
  <sheetViews>
    <sheetView showGridLines="0" view="pageLayout" zoomScaleNormal="100" zoomScaleSheetLayoutView="100" workbookViewId="0">
      <selection activeCell="F6" sqref="F6"/>
    </sheetView>
  </sheetViews>
  <sheetFormatPr defaultColWidth="9.08984375" defaultRowHeight="12.5" x14ac:dyDescent="0.25"/>
  <cols>
    <col min="1" max="1" width="5.6328125" style="64" customWidth="1"/>
    <col min="2" max="2" width="28.54296875" style="64" customWidth="1"/>
    <col min="3" max="3" width="12.54296875" style="64" customWidth="1"/>
    <col min="4" max="4" width="13.6328125" style="66" customWidth="1"/>
    <col min="5" max="5" width="10.6328125" style="62" customWidth="1"/>
    <col min="6" max="6" width="12.453125" style="63" customWidth="1"/>
    <col min="7" max="7" width="13.90625" style="63" customWidth="1"/>
    <col min="8" max="16384" width="9.08984375" style="64"/>
  </cols>
  <sheetData>
    <row r="1" spans="1:7" ht="13" x14ac:dyDescent="0.3">
      <c r="A1" s="379"/>
      <c r="B1" s="379"/>
      <c r="C1" s="380" t="s">
        <v>119</v>
      </c>
      <c r="D1" s="380"/>
      <c r="E1" s="71"/>
      <c r="F1" s="72"/>
    </row>
    <row r="2" spans="1:7" x14ac:dyDescent="0.25">
      <c r="A2" s="381"/>
      <c r="B2" s="381"/>
      <c r="C2" s="380" t="s">
        <v>120</v>
      </c>
      <c r="D2" s="380"/>
      <c r="E2" s="71"/>
      <c r="F2" s="244"/>
      <c r="G2" s="65"/>
    </row>
    <row r="3" spans="1:7" x14ac:dyDescent="0.25">
      <c r="A3" s="381"/>
      <c r="B3" s="381"/>
      <c r="C3" s="245"/>
      <c r="D3" s="245"/>
      <c r="E3" s="71"/>
      <c r="F3" s="244"/>
      <c r="G3" s="65"/>
    </row>
    <row r="4" spans="1:7" x14ac:dyDescent="0.25">
      <c r="A4" s="68" t="s">
        <v>2</v>
      </c>
      <c r="B4" s="68"/>
      <c r="C4" s="68"/>
      <c r="D4" s="245"/>
      <c r="E4" s="71"/>
      <c r="F4" s="244"/>
      <c r="G4" s="65"/>
    </row>
    <row r="5" spans="1:7" ht="20.5" x14ac:dyDescent="0.25">
      <c r="A5" s="246" t="s">
        <v>3</v>
      </c>
      <c r="B5" s="246" t="s">
        <v>4</v>
      </c>
      <c r="C5" s="247" t="s">
        <v>5</v>
      </c>
      <c r="D5" s="247" t="s">
        <v>6</v>
      </c>
      <c r="E5" s="248" t="s">
        <v>7</v>
      </c>
      <c r="F5" s="249" t="s">
        <v>8</v>
      </c>
      <c r="G5" s="67" t="s">
        <v>9</v>
      </c>
    </row>
    <row r="6" spans="1:7" x14ac:dyDescent="0.25">
      <c r="A6" s="250">
        <v>1</v>
      </c>
      <c r="B6" s="251" t="s">
        <v>121</v>
      </c>
      <c r="C6" s="252" t="s">
        <v>122</v>
      </c>
      <c r="D6" s="252" t="s">
        <v>10</v>
      </c>
      <c r="E6" s="253">
        <v>1</v>
      </c>
      <c r="F6" s="242" t="s">
        <v>135</v>
      </c>
      <c r="G6" s="243" t="str">
        <f>IF(OR(ISTEXT(F6),ISBLANK(F6)),"$   -",ROUND(E6*F6,3))</f>
        <v>$   -</v>
      </c>
    </row>
    <row r="7" spans="1:7" x14ac:dyDescent="0.25">
      <c r="A7" s="254">
        <f>A6+1</f>
        <v>2</v>
      </c>
      <c r="B7" s="255" t="s">
        <v>123</v>
      </c>
      <c r="C7" s="256" t="s">
        <v>124</v>
      </c>
      <c r="D7" s="252" t="s">
        <v>10</v>
      </c>
      <c r="E7" s="253">
        <v>2</v>
      </c>
      <c r="F7" s="242" t="s">
        <v>135</v>
      </c>
      <c r="G7" s="243" t="str">
        <f t="shared" ref="G7:G8" si="0">IF(OR(ISTEXT(F7),ISBLANK(F7)),"$   -",ROUND(E7*F7,3))</f>
        <v>$   -</v>
      </c>
    </row>
    <row r="8" spans="1:7" ht="13.5" thickBot="1" x14ac:dyDescent="0.35">
      <c r="A8" s="254">
        <f>A7+1</f>
        <v>3</v>
      </c>
      <c r="B8" s="257" t="s">
        <v>125</v>
      </c>
      <c r="C8" s="256" t="s">
        <v>126</v>
      </c>
      <c r="D8" s="252" t="s">
        <v>10</v>
      </c>
      <c r="E8" s="253">
        <v>3</v>
      </c>
      <c r="F8" s="242" t="s">
        <v>135</v>
      </c>
      <c r="G8" s="243" t="str">
        <f t="shared" si="0"/>
        <v>$   -</v>
      </c>
    </row>
    <row r="9" spans="1:7" ht="14.5" thickTop="1" x14ac:dyDescent="0.3">
      <c r="A9" s="258"/>
      <c r="B9" s="259"/>
      <c r="C9" s="259"/>
      <c r="D9" s="260"/>
      <c r="E9" s="261"/>
      <c r="F9" s="262"/>
      <c r="G9" s="263"/>
    </row>
    <row r="10" spans="1:7" ht="14" x14ac:dyDescent="0.3">
      <c r="A10" s="264" t="s">
        <v>127</v>
      </c>
      <c r="B10" s="265"/>
      <c r="C10" s="265"/>
      <c r="D10" s="266"/>
      <c r="E10" s="125"/>
      <c r="F10" s="377"/>
      <c r="G10" s="378"/>
    </row>
    <row r="11" spans="1:7" ht="14" x14ac:dyDescent="0.3">
      <c r="A11" s="122" t="s">
        <v>128</v>
      </c>
      <c r="B11" s="68"/>
      <c r="C11" s="68"/>
      <c r="D11" s="124"/>
      <c r="E11" s="125"/>
      <c r="F11" s="383">
        <f>SUM(G6:G8)</f>
        <v>0</v>
      </c>
      <c r="G11" s="384"/>
    </row>
    <row r="12" spans="1:7" ht="14" x14ac:dyDescent="0.3">
      <c r="A12" s="126"/>
      <c r="B12" s="127"/>
      <c r="C12" s="127"/>
      <c r="D12" s="128"/>
      <c r="E12" s="129"/>
      <c r="F12" s="267"/>
      <c r="G12" s="127"/>
    </row>
    <row r="13" spans="1:7" x14ac:dyDescent="0.25">
      <c r="A13" s="268"/>
      <c r="B13" s="69"/>
      <c r="C13" s="69"/>
      <c r="D13" s="70"/>
      <c r="E13" s="71"/>
      <c r="F13" s="72"/>
      <c r="G13" s="73"/>
    </row>
    <row r="14" spans="1:7" x14ac:dyDescent="0.25">
      <c r="A14" s="269"/>
      <c r="B14" s="69"/>
      <c r="C14" s="69"/>
      <c r="D14" s="70"/>
      <c r="E14" s="74"/>
      <c r="F14" s="75"/>
      <c r="G14" s="76"/>
    </row>
    <row r="15" spans="1:7" x14ac:dyDescent="0.25">
      <c r="A15" s="269"/>
      <c r="B15" s="69"/>
      <c r="C15" s="69"/>
      <c r="D15" s="70"/>
      <c r="E15" s="385" t="s">
        <v>11</v>
      </c>
      <c r="F15" s="385"/>
      <c r="G15" s="77"/>
    </row>
    <row r="16" spans="1:7" x14ac:dyDescent="0.25">
      <c r="A16" s="270"/>
      <c r="B16" s="78"/>
      <c r="C16" s="78"/>
      <c r="D16" s="79"/>
      <c r="E16" s="74"/>
      <c r="F16" s="75"/>
      <c r="G16" s="76"/>
    </row>
    <row r="18" spans="1:7" ht="13" x14ac:dyDescent="0.3">
      <c r="A18" s="271"/>
      <c r="B18" s="68"/>
      <c r="C18" s="68"/>
      <c r="D18" s="245"/>
      <c r="E18" s="71"/>
      <c r="F18" s="72"/>
      <c r="G18" s="72"/>
    </row>
    <row r="19" spans="1:7" x14ac:dyDescent="0.25">
      <c r="A19" s="80"/>
      <c r="B19" s="382"/>
      <c r="C19" s="382"/>
      <c r="D19" s="382"/>
      <c r="E19" s="382"/>
      <c r="F19" s="81"/>
      <c r="G19" s="81"/>
    </row>
    <row r="20" spans="1:7" x14ac:dyDescent="0.25">
      <c r="A20" s="80"/>
      <c r="B20" s="382"/>
      <c r="C20" s="382"/>
      <c r="D20" s="382"/>
      <c r="E20" s="382"/>
      <c r="F20" s="81"/>
      <c r="G20" s="81"/>
    </row>
    <row r="21" spans="1:7" x14ac:dyDescent="0.25">
      <c r="A21" s="80"/>
      <c r="B21" s="382"/>
      <c r="C21" s="382"/>
      <c r="D21" s="382"/>
      <c r="E21" s="382"/>
      <c r="F21" s="81"/>
      <c r="G21" s="81"/>
    </row>
    <row r="22" spans="1:7" ht="14" x14ac:dyDescent="0.3">
      <c r="A22" s="80"/>
      <c r="B22" s="386" t="s">
        <v>129</v>
      </c>
      <c r="C22" s="386"/>
      <c r="D22" s="386"/>
      <c r="E22" s="386"/>
      <c r="F22" s="81"/>
      <c r="G22" s="81"/>
    </row>
    <row r="23" spans="1:7" ht="43.5" customHeight="1" x14ac:dyDescent="0.25">
      <c r="A23" s="80"/>
      <c r="B23" s="382" t="s">
        <v>130</v>
      </c>
      <c r="C23" s="382"/>
      <c r="D23" s="382"/>
      <c r="E23" s="382"/>
      <c r="F23" s="81"/>
      <c r="G23" s="81"/>
    </row>
    <row r="24" spans="1:7" ht="22.5" customHeight="1" x14ac:dyDescent="0.25">
      <c r="A24" s="80"/>
      <c r="B24" s="382" t="s">
        <v>131</v>
      </c>
      <c r="C24" s="382"/>
      <c r="D24" s="382"/>
      <c r="E24" s="382"/>
      <c r="F24" s="81"/>
      <c r="G24" s="81"/>
    </row>
    <row r="25" spans="1:7" ht="32.25" customHeight="1" x14ac:dyDescent="0.25">
      <c r="A25" s="80"/>
      <c r="B25" s="382" t="s">
        <v>132</v>
      </c>
      <c r="C25" s="382"/>
      <c r="D25" s="382"/>
      <c r="E25" s="382"/>
      <c r="F25" s="81"/>
      <c r="G25" s="81"/>
    </row>
    <row r="26" spans="1:7" ht="42.75" customHeight="1" x14ac:dyDescent="0.25">
      <c r="A26" s="80"/>
      <c r="B26" s="382" t="s">
        <v>133</v>
      </c>
      <c r="C26" s="382"/>
      <c r="D26" s="382"/>
      <c r="E26" s="382"/>
      <c r="F26" s="81"/>
      <c r="G26" s="81"/>
    </row>
    <row r="27" spans="1:7" ht="23.25" customHeight="1" x14ac:dyDescent="0.25">
      <c r="A27" s="80"/>
      <c r="B27" s="387" t="s">
        <v>134</v>
      </c>
      <c r="C27" s="387"/>
      <c r="D27" s="387"/>
      <c r="E27" s="387"/>
      <c r="F27" s="81"/>
      <c r="G27" s="81"/>
    </row>
    <row r="28" spans="1:7" x14ac:dyDescent="0.25">
      <c r="A28" s="80"/>
      <c r="B28" s="68"/>
      <c r="C28" s="68"/>
      <c r="D28" s="245"/>
      <c r="E28" s="71"/>
      <c r="F28" s="81"/>
      <c r="G28" s="81"/>
    </row>
    <row r="29" spans="1:7" x14ac:dyDescent="0.25">
      <c r="A29" s="80"/>
      <c r="B29" s="382"/>
      <c r="C29" s="382"/>
      <c r="D29" s="382"/>
      <c r="E29" s="382"/>
      <c r="F29" s="81"/>
      <c r="G29" s="81"/>
    </row>
    <row r="30" spans="1:7" x14ac:dyDescent="0.25">
      <c r="A30" s="80"/>
      <c r="B30" s="382"/>
      <c r="C30" s="382"/>
      <c r="D30" s="382"/>
      <c r="E30" s="382"/>
      <c r="F30" s="81"/>
      <c r="G30" s="81"/>
    </row>
    <row r="31" spans="1:7" x14ac:dyDescent="0.25">
      <c r="A31" s="80"/>
      <c r="B31" s="382"/>
      <c r="C31" s="382"/>
      <c r="D31" s="382"/>
      <c r="E31" s="382"/>
      <c r="F31" s="81"/>
      <c r="G31" s="81"/>
    </row>
    <row r="32" spans="1:7" x14ac:dyDescent="0.25">
      <c r="A32" s="80"/>
      <c r="B32" s="382"/>
      <c r="C32" s="382"/>
      <c r="D32" s="382"/>
      <c r="E32" s="382"/>
      <c r="F32" s="81"/>
      <c r="G32" s="81"/>
    </row>
    <row r="33" spans="1:7" x14ac:dyDescent="0.25">
      <c r="A33" s="80"/>
      <c r="B33" s="382"/>
      <c r="C33" s="382"/>
      <c r="D33" s="382"/>
      <c r="E33" s="382"/>
      <c r="F33" s="81"/>
      <c r="G33" s="81"/>
    </row>
    <row r="34" spans="1:7" x14ac:dyDescent="0.25">
      <c r="A34" s="80"/>
      <c r="B34" s="382"/>
      <c r="C34" s="382"/>
      <c r="D34" s="382"/>
      <c r="E34" s="382"/>
      <c r="F34" s="81"/>
      <c r="G34" s="81"/>
    </row>
    <row r="35" spans="1:7" x14ac:dyDescent="0.25">
      <c r="A35" s="80"/>
      <c r="B35" s="382"/>
      <c r="C35" s="382"/>
      <c r="D35" s="382"/>
      <c r="E35" s="382"/>
      <c r="F35" s="81"/>
      <c r="G35" s="81"/>
    </row>
    <row r="36" spans="1:7" x14ac:dyDescent="0.25">
      <c r="A36" s="80"/>
      <c r="B36" s="382"/>
      <c r="C36" s="382"/>
      <c r="D36" s="382"/>
      <c r="E36" s="382"/>
      <c r="F36" s="81"/>
      <c r="G36" s="81"/>
    </row>
  </sheetData>
  <mergeCells count="25">
    <mergeCell ref="B36:E36"/>
    <mergeCell ref="B30:E30"/>
    <mergeCell ref="B31:E31"/>
    <mergeCell ref="B32:E32"/>
    <mergeCell ref="B33:E33"/>
    <mergeCell ref="B34:E34"/>
    <mergeCell ref="B35:E35"/>
    <mergeCell ref="B29:E29"/>
    <mergeCell ref="F11:G11"/>
    <mergeCell ref="E15:F15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F10:G10"/>
    <mergeCell ref="A1:B1"/>
    <mergeCell ref="C1:D1"/>
    <mergeCell ref="A2:B2"/>
    <mergeCell ref="C2:D2"/>
    <mergeCell ref="A3:B3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EFA8F27E-2686-4CE8-AC5B-67675CD52639}">
      <formula1>IF(F6&gt;=0,ROUND(F6,2),0.01)</formula1>
    </dataValidation>
  </dataValidations>
  <hyperlinks>
    <hyperlink ref="B27:E27" r:id="rId1" display="5.  SAVE your Document.  Rename ####-YYYY_Addendum_eForm_B/eBid_RFP" xr:uid="{6027EB90-139F-4240-B073-17CB97D2A191}"/>
  </hyperlinks>
  <pageMargins left="0.5" right="0.5" top="0.70874999999999999" bottom="0.75" header="0.25" footer="0.25"/>
  <pageSetup fitToHeight="0" orientation="portrait" r:id="rId2"/>
  <headerFooter alignWithMargins="0">
    <oddHeader xml:space="preserve">&amp;LThe City of Winnipeg 
&amp;"Arial,Regular"&amp;K000000Tender/RFP No. 555-2020 -&amp;"Arial,Bold"&amp;KFF0000 Addendum #&amp;R Bid Submission
Page &amp;P of &amp;N          </oddHeader>
    <oddFooter xml:space="preserve">&amp;R____________________________
Name of Bidder                    </oddFooter>
  </headerFooter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4501d3-ffae-4d04-a639-0245f9b536f8">
      <Terms xmlns="http://schemas.microsoft.com/office/infopath/2007/PartnerControls"/>
    </lcf76f155ced4ddcb4097134ff3c332f>
    <TaxCatchAll xmlns="ff7b675c-b5f6-4fa9-baa4-1d0a7a0aa8df" xsi:nil="true"/>
    <URL xmlns="http://schemas.microsoft.com/sharepoint/v3">
      <Url xsi:nil="true"/>
      <Description xsi:nil="true"/>
    </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60E4E048D74144A7435B0204B3A772" ma:contentTypeVersion="16" ma:contentTypeDescription="Create a new document." ma:contentTypeScope="" ma:versionID="a117d4c49f69903a086dc255822c4e56">
  <xsd:schema xmlns:xsd="http://www.w3.org/2001/XMLSchema" xmlns:xs="http://www.w3.org/2001/XMLSchema" xmlns:p="http://schemas.microsoft.com/office/2006/metadata/properties" xmlns:ns1="http://schemas.microsoft.com/sharepoint/v3" xmlns:ns2="a34501d3-ffae-4d04-a639-0245f9b536f8" xmlns:ns3="ff7b675c-b5f6-4fa9-baa4-1d0a7a0aa8df" targetNamespace="http://schemas.microsoft.com/office/2006/metadata/properties" ma:root="true" ma:fieldsID="f552376e1c3804fca929b1e7e43892d7" ns1:_="" ns2:_="" ns3:_="">
    <xsd:import namespace="http://schemas.microsoft.com/sharepoint/v3"/>
    <xsd:import namespace="a34501d3-ffae-4d04-a639-0245f9b536f8"/>
    <xsd:import namespace="ff7b675c-b5f6-4fa9-baa4-1d0a7a0aa8df"/>
    <xsd:element name="properties">
      <xsd:complexType>
        <xsd:sequence>
          <xsd:element name="documentManagement">
            <xsd:complexType>
              <xsd:all>
                <xsd:element ref="ns1:URL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501d3-ffae-4d04-a639-0245f9b536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166aa50-2606-4bee-b14b-7e98c91f2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b675c-b5f6-4fa9-baa4-1d0a7a0aa8d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be96459-2dff-4d22-b91e-6843d459fd76}" ma:internalName="TaxCatchAll" ma:showField="CatchAllData" ma:web="ff7b675c-b5f6-4fa9-baa4-1d0a7a0aa8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61F15-7BCF-4290-B278-879B5BB2CD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20E0D4-F82D-4C70-9B7E-94D086B13EF7}">
  <ds:schemaRefs>
    <ds:schemaRef ds:uri="http://schemas.microsoft.com/office/2006/documentManagement/types"/>
    <ds:schemaRef ds:uri="http://schemas.microsoft.com/office/infopath/2007/PartnerControls"/>
    <ds:schemaRef ds:uri="a34501d3-ffae-4d04-a639-0245f9b536f8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ff7b675c-b5f6-4fa9-baa4-1d0a7a0aa8d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2CDD78-847C-4052-8E6D-59A07E019D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4501d3-ffae-4d04-a639-0245f9b536f8"/>
    <ds:schemaRef ds:uri="ff7b675c-b5f6-4fa9-baa4-1d0a7a0aa8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Unit prices</vt:lpstr>
      <vt:lpstr>Lump Sum Price (with Deductions</vt:lpstr>
      <vt:lpstr>Sheet1</vt:lpstr>
      <vt:lpstr>By Section</vt:lpstr>
      <vt:lpstr>Sample - Unit Prices</vt:lpstr>
      <vt:lpstr>Sample Addendum</vt:lpstr>
      <vt:lpstr>'By Section'!Print_Area</vt:lpstr>
      <vt:lpstr>'Lump Sum Price (with Deductions'!Print_Area</vt:lpstr>
      <vt:lpstr>'Sample - Unit Prices'!Print_Area</vt:lpstr>
      <vt:lpstr>'Sample Addendum'!Print_Area</vt:lpstr>
      <vt:lpstr>'Unit prices'!Print_Area</vt:lpstr>
      <vt:lpstr>'Lump Sum Price (with Deductions'!Print_Area_1</vt:lpstr>
      <vt:lpstr>'Sample Addendum'!Print_Area_1</vt:lpstr>
      <vt:lpstr>Print_Area_1</vt:lpstr>
      <vt:lpstr>'By Section'!Print_Titles</vt:lpstr>
      <vt:lpstr>'Lump Sum Price (with Deductions'!Print_Titles</vt:lpstr>
      <vt:lpstr>'Sample - Unit Prices'!Print_Titles</vt:lpstr>
      <vt:lpstr>'Sample Addendum'!Print_Titles</vt:lpstr>
      <vt:lpstr>'Unit prices'!Print_Titles</vt:lpstr>
      <vt:lpstr>'By Section'!XEVERYTHING</vt:lpstr>
      <vt:lpstr>'Sample - Unit Prices'!XEVERYTHING</vt:lpstr>
      <vt:lpstr>'By Section'!XITEMS</vt:lpstr>
      <vt:lpstr>'Sample - Unit Prices'!XITEMS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Ekeoma-Uche, Eme</dc:creator>
  <cp:keywords/>
  <dc:description>March 2022 revise unit prices and other formatting _x000d_
Electronic Bid Form unit price and _x000d_
20201023 by section pricing_x000d_
Dec 2020 added addendum tab</dc:description>
  <cp:lastModifiedBy>Crocker, Kaylyn</cp:lastModifiedBy>
  <cp:revision/>
  <cp:lastPrinted>2025-02-05T23:22:56Z</cp:lastPrinted>
  <dcterms:created xsi:type="dcterms:W3CDTF">1999-10-18T14:40:40Z</dcterms:created>
  <dcterms:modified xsi:type="dcterms:W3CDTF">2025-02-13T20:48:40Z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0x0101002F60E4E048D74144A7435B0204B3A772</vt:lpwstr>
  </property>
  <property fmtid="{D5CDD505-2E9C-101B-9397-08002B2CF9AE}" pid="3" name="MediaServiceImageTags">
    <vt:lpwstr/>
  </property>
</Properties>
</file>