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169-2024\WORK IN PROGRESS\169-2024_Addendum_1\"/>
    </mc:Choice>
  </mc:AlternateContent>
  <xr:revisionPtr revIDLastSave="0" documentId="13_ncr:1_{AEBB782D-1771-4996-ADF3-EC6D272417A3}" xr6:coauthVersionLast="36" xr6:coauthVersionMax="36" xr10:uidLastSave="{00000000-0000-0000-0000-000000000000}"/>
  <bookViews>
    <workbookView xWindow="0" yWindow="0" windowWidth="15360" windowHeight="6110" xr2:uid="{00000000-000D-0000-FFFF-FFFF00000000}"/>
  </bookViews>
  <sheets>
    <sheet name="Unit prices" sheetId="2" r:id="rId1"/>
  </sheets>
  <externalReferences>
    <externalReference r:id="rId2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prices'!$A$5:$H$114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Print_Area_1">'Unit prices'!$A$6:$H$127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64" i="2" l="1"/>
  <c r="H113" i="2" l="1"/>
  <c r="H111" i="2"/>
  <c r="H109" i="2"/>
  <c r="H108" i="2"/>
  <c r="H100" i="2"/>
  <c r="H101" i="2"/>
  <c r="H102" i="2"/>
  <c r="H103" i="2"/>
  <c r="H104" i="2"/>
  <c r="H105" i="2"/>
  <c r="H106" i="2"/>
  <c r="H36" i="2" l="1"/>
  <c r="H38" i="2"/>
  <c r="H40" i="2"/>
  <c r="H41" i="2"/>
  <c r="H42" i="2"/>
  <c r="H43" i="2"/>
  <c r="H44" i="2"/>
  <c r="H45" i="2"/>
  <c r="H46" i="2"/>
  <c r="H48" i="2"/>
  <c r="H49" i="2"/>
  <c r="H50" i="2"/>
  <c r="H51" i="2"/>
  <c r="H53" i="2"/>
  <c r="H54" i="2"/>
  <c r="H56" i="2"/>
  <c r="H57" i="2"/>
  <c r="H58" i="2"/>
  <c r="H59" i="2"/>
  <c r="H60" i="2"/>
  <c r="H61" i="2"/>
  <c r="H62" i="2"/>
  <c r="H65" i="2"/>
  <c r="H66" i="2"/>
  <c r="H68" i="2"/>
  <c r="H69" i="2"/>
  <c r="H70" i="2"/>
  <c r="H72" i="2"/>
  <c r="H73" i="2"/>
  <c r="H74" i="2"/>
  <c r="H75" i="2"/>
  <c r="H76" i="2"/>
  <c r="H78" i="2"/>
  <c r="H79" i="2"/>
  <c r="H80" i="2"/>
  <c r="H81" i="2"/>
  <c r="H83" i="2"/>
  <c r="H85" i="2"/>
  <c r="H87" i="2"/>
  <c r="H88" i="2"/>
  <c r="H90" i="2"/>
  <c r="H91" i="2"/>
  <c r="H93" i="2"/>
  <c r="H94" i="2"/>
  <c r="H95" i="2"/>
  <c r="H96" i="2"/>
  <c r="H97" i="2"/>
  <c r="H98" i="2"/>
  <c r="H99" i="2"/>
  <c r="H114" i="2"/>
  <c r="H7" i="2"/>
  <c r="H8" i="2"/>
  <c r="H9" i="2"/>
  <c r="H10" i="2"/>
  <c r="H11" i="2"/>
  <c r="H12" i="2"/>
  <c r="H13" i="2"/>
  <c r="H14" i="2"/>
  <c r="H15" i="2"/>
  <c r="H16" i="2"/>
  <c r="H17" i="2"/>
  <c r="H18" i="2"/>
  <c r="H20" i="2"/>
  <c r="H21" i="2"/>
  <c r="H22" i="2"/>
  <c r="H23" i="2"/>
  <c r="H24" i="2"/>
  <c r="H26" i="2"/>
  <c r="H27" i="2"/>
  <c r="H28" i="2"/>
  <c r="H29" i="2"/>
  <c r="H30" i="2"/>
  <c r="H31" i="2"/>
  <c r="H32" i="2"/>
  <c r="H33" i="2"/>
  <c r="H34" i="2"/>
  <c r="G117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21" i="2" s="1"/>
  <c r="A22" i="2" s="1"/>
  <c r="A23" i="2" s="1"/>
  <c r="A24" i="2" s="1"/>
  <c r="A27" i="2" s="1"/>
  <c r="A28" i="2" s="1"/>
  <c r="A29" i="2" s="1"/>
  <c r="A30" i="2" s="1"/>
  <c r="A31" i="2" s="1"/>
  <c r="A32" i="2" s="1"/>
  <c r="A33" i="2" s="1"/>
  <c r="A34" i="2" s="1"/>
  <c r="A41" i="2" s="1"/>
  <c r="A42" i="2" s="1"/>
  <c r="A43" i="2" s="1"/>
  <c r="A44" i="2" s="1"/>
  <c r="A45" i="2" s="1"/>
  <c r="A46" i="2" s="1"/>
  <c r="A49" i="2" s="1"/>
  <c r="A50" i="2" s="1"/>
  <c r="A51" i="2" s="1"/>
  <c r="A54" i="2" s="1"/>
  <c r="A57" i="2" s="1"/>
  <c r="A58" i="2" s="1"/>
  <c r="A59" i="2" s="1"/>
  <c r="A60" i="2" s="1"/>
  <c r="A61" i="2" s="1"/>
  <c r="A62" i="2" s="1"/>
  <c r="A66" i="2" l="1"/>
  <c r="A69" i="2" s="1"/>
  <c r="A70" i="2" s="1"/>
  <c r="A73" i="2" s="1"/>
  <c r="A74" i="2" s="1"/>
  <c r="A75" i="2" s="1"/>
  <c r="A76" i="2" s="1"/>
  <c r="A79" i="2" s="1"/>
  <c r="A80" i="2" s="1"/>
  <c r="A81" i="2" s="1"/>
  <c r="A88" i="2" s="1"/>
  <c r="A91" i="2" s="1"/>
  <c r="A94" i="2" s="1"/>
  <c r="A95" i="2" s="1"/>
  <c r="A96" i="2" s="1"/>
  <c r="A97" i="2" s="1"/>
  <c r="A98" i="2" s="1"/>
  <c r="A99" i="2" s="1"/>
  <c r="A64" i="2"/>
  <c r="A100" i="2"/>
  <c r="A101" i="2" s="1"/>
  <c r="A102" i="2" s="1"/>
  <c r="A103" i="2" s="1"/>
  <c r="A104" i="2" s="1"/>
  <c r="A105" i="2" s="1"/>
  <c r="A106" i="2" s="1"/>
</calcChain>
</file>

<file path=xl/sharedStrings.xml><?xml version="1.0" encoding="utf-8"?>
<sst xmlns="http://schemas.openxmlformats.org/spreadsheetml/2006/main" count="298" uniqueCount="149">
  <si>
    <t>Item</t>
  </si>
  <si>
    <t>Description</t>
  </si>
  <si>
    <t>Unit</t>
  </si>
  <si>
    <t>Unit Price</t>
  </si>
  <si>
    <t>Amount</t>
  </si>
  <si>
    <t>Name of Bidder</t>
  </si>
  <si>
    <t>Spec.
Ref</t>
  </si>
  <si>
    <t>UNIT PRICES</t>
  </si>
  <si>
    <t>(See "Prices" clause in tender document)</t>
  </si>
  <si>
    <t>ENGINE OIL – HEAVY DUTY MULTI-GRADE</t>
  </si>
  <si>
    <t>Engine oil - heavy duty 0W - 40 - 4L container</t>
  </si>
  <si>
    <t>Engine oil - heavy duty 5W - 40 -1L container</t>
  </si>
  <si>
    <t>Engine oil - heavy duty 5W - 40 -4L container</t>
  </si>
  <si>
    <t>Engine oil - heavy duty 5W - 40 -20L container</t>
  </si>
  <si>
    <t>Engine oil - heavy duty 5W - 40 -Bulk</t>
  </si>
  <si>
    <t>Engine oil - heavy duty 10W – 30- 1L container</t>
  </si>
  <si>
    <t>Engine oil - heavy duty 10W – 30- 205L container</t>
  </si>
  <si>
    <t>Engine oil - heavy duty 10W – 40- 4L container</t>
  </si>
  <si>
    <t>Engine oil - heavy duty 10W – 40- 20L container</t>
  </si>
  <si>
    <t>Engine oil - heavy duty 15W – 40-1L container</t>
  </si>
  <si>
    <t>Engine oil - heavy duty 15W – 40-205L container</t>
  </si>
  <si>
    <t>Engine oil - heavy duty 15W – 40-Bulk</t>
  </si>
  <si>
    <t>L</t>
  </si>
  <si>
    <t>Approximate Annual Quantity</t>
  </si>
  <si>
    <t>ENGINE OIL – GASOLINE ENGINES</t>
  </si>
  <si>
    <t>Engine oil - gasoline engine 5W - 20  1L container</t>
  </si>
  <si>
    <t>Engine oil - gasoline engine 5W - 20  205L container</t>
  </si>
  <si>
    <t>Engine oil - gasoline engine 5W - 30  1L container</t>
  </si>
  <si>
    <t>Engine oil - gasoline engine 5W - 30  205L container</t>
  </si>
  <si>
    <t>Engine oil - gasoline engine 10W - 30  1L container</t>
  </si>
  <si>
    <t>Synthetic Engine oil gasoline engine 0W - 16 - 5L container</t>
  </si>
  <si>
    <t>Synthetic Engine oil gasoline engine 0W - 20 - 1L container</t>
  </si>
  <si>
    <t xml:space="preserve">Synthetic Engine Oil gasoline Engine 0W - 20 - 205L </t>
  </si>
  <si>
    <t>Synthetic Engine oil gasoline engine 0W - 20 Bulk</t>
  </si>
  <si>
    <t xml:space="preserve">Synthetic Engine oil gasoline engine 5W - 20 - 205L </t>
  </si>
  <si>
    <t>Synthetic Engine oil gasoline engine 5W - 20 - 1L container</t>
  </si>
  <si>
    <t>Synthetic Engine oil gasoline engine 5W – 30 1L container</t>
  </si>
  <si>
    <t>Synthetic Engine oil gasoline engine 5W – 30 5L container</t>
  </si>
  <si>
    <t>Synthetic Engine oil gasoline engine 5W – 30 Bulk</t>
  </si>
  <si>
    <t>ENGINE OIL – NATURAL GAS ENGINES (NON-AUTOMOTIVE)</t>
  </si>
  <si>
    <t>Engine oil - natural gas engine 40 - 205 L container</t>
  </si>
  <si>
    <t xml:space="preserve">L </t>
  </si>
  <si>
    <t>ENGINE OIL – LOCOMOTIVE ENGINES</t>
  </si>
  <si>
    <t>Engine Oil - Locomotive Engine 20W 40 G7 - 205 L</t>
  </si>
  <si>
    <t>GEAR OIL – AUTOMOTIVE</t>
  </si>
  <si>
    <t>SYNTHETIC ENGINE OIL – GASOLINE ENGINES</t>
  </si>
  <si>
    <t>Synthetic Gear oil 75W – 90 - 60L container</t>
  </si>
  <si>
    <t>Synthetic Gear oil 75W – 90 - 20L container</t>
  </si>
  <si>
    <t>Synthetic Gear oil 75W – 90 - 205L container</t>
  </si>
  <si>
    <t>Synthetic Blend Gear oil 75W - 90 -  205L container</t>
  </si>
  <si>
    <t>Gear oil 80W - 90  -  205L container</t>
  </si>
  <si>
    <t>Gear oil 80W - 90  -  60L container</t>
  </si>
  <si>
    <t>Gear oil 80W - 90  -  20L container</t>
  </si>
  <si>
    <t>GEAR OIL – INDUSTRIAL</t>
  </si>
  <si>
    <t>Gear oil – Industrial EP 150 - 20L container</t>
  </si>
  <si>
    <t>Gear oil – Industrial EP 220 - 20L container</t>
  </si>
  <si>
    <t>Synthetic Gear Oil - Industrial EP 220 - 20L container</t>
  </si>
  <si>
    <t>Synthetic Gear Oil - Industrial EP 460 - 20L container</t>
  </si>
  <si>
    <t>GEAR OIL – FOOD GRADE</t>
  </si>
  <si>
    <t>Gear oil - Food Grade EP 150 - 205L container</t>
  </si>
  <si>
    <t>Gear oil - Food Grade EP 220 - 205L container</t>
  </si>
  <si>
    <t>AUTOMATIC TRANSMISSION FLUID</t>
  </si>
  <si>
    <t>Dexron III - Mercon  -  20L container</t>
  </si>
  <si>
    <t>Dexron VI  -  1L container</t>
  </si>
  <si>
    <t>Dexron VI – Bulk</t>
  </si>
  <si>
    <t>Low Viscos MV Synthetic ATF - 205L Drum</t>
  </si>
  <si>
    <t>OFF-ROAD TRANSMISSION/HYDRAULIC FLUID</t>
  </si>
  <si>
    <t>Synthetic All Season Off Road Transmission Fluid 20L container</t>
  </si>
  <si>
    <t>Synthetic All Season Off Road Transmission Fluid 205L container</t>
  </si>
  <si>
    <t>TRACTOR TRANSMISSION / HYDRAULIC FLUID</t>
  </si>
  <si>
    <t xml:space="preserve">Tractor transmission hydraulic fluid – summer - 20L </t>
  </si>
  <si>
    <t xml:space="preserve">Tractor transmission hydraulic fluid - all season - 20L  </t>
  </si>
  <si>
    <t xml:space="preserve">Tractor transmission hydraulic fluid - all season - 205L  </t>
  </si>
  <si>
    <t>Product Offered</t>
  </si>
  <si>
    <t>HYDRAULIC FLUID SINGLE GRADE</t>
  </si>
  <si>
    <t>Hydraulic fluid 32 - 205L container</t>
  </si>
  <si>
    <t xml:space="preserve">Hydraulic fluid 32 – 20L container </t>
  </si>
  <si>
    <t>Hydraulic fluid 46 - 205L container</t>
  </si>
  <si>
    <t>Hydraulic fluid 46 - 20L container</t>
  </si>
  <si>
    <t>Hydraulic fluid 68- 20L container</t>
  </si>
  <si>
    <t>HYDRAULIC FLUID – WIDE TEMPERATURE RANGE / ALL SEASON</t>
  </si>
  <si>
    <t>Hydraulic fluid 22 wide temperature range - 20L container</t>
  </si>
  <si>
    <t>Hydraulic oil 22 wide temperature range - Bulk</t>
  </si>
  <si>
    <t>Hydraulic oil 46 wide temperature range - 20L container</t>
  </si>
  <si>
    <t>Hydraulic oil 46 all season - 20L container</t>
  </si>
  <si>
    <t>HYDRAULIC FLUID - FOOD GRADE</t>
  </si>
  <si>
    <t>Hydraulic Fluid FG 32 - 20L</t>
  </si>
  <si>
    <t>WHITE OIL - FOOD GRADE</t>
  </si>
  <si>
    <t>White Oil FG 15 - 20L</t>
  </si>
  <si>
    <t>TURBINE FLUID</t>
  </si>
  <si>
    <t>Turbine Fluid 150 - 205L container</t>
  </si>
  <si>
    <t>Turbine Fluid 150 - 20L container</t>
  </si>
  <si>
    <t>COMPRESSOR FLUID</t>
  </si>
  <si>
    <t>Compressor Fluid 68 - 20L container</t>
  </si>
  <si>
    <t>Compressor Fluid 100 - 20L</t>
  </si>
  <si>
    <t xml:space="preserve">GREASE – MULTIPURPOSE </t>
  </si>
  <si>
    <t>Grease EP00 lithium complex - 17Kg container</t>
  </si>
  <si>
    <t>Grease EP00 lithium complex - 54Kg container</t>
  </si>
  <si>
    <t>Grease EP000 lithium complex - 17Kg container</t>
  </si>
  <si>
    <t>Grease EP1 lithium with moly - 400g container</t>
  </si>
  <si>
    <t>Grease EP2 lithium with moly - 400g container</t>
  </si>
  <si>
    <t>Grease EP2 lithium with moly – 175Kg container</t>
  </si>
  <si>
    <t>Grease EP2 lithium with moly – 54Kg container</t>
  </si>
  <si>
    <t>Grease EP2 lithium with moly – 17Kg container</t>
  </si>
  <si>
    <t>Grease with Moly for Low Temperature Applications - 400g container</t>
  </si>
  <si>
    <t>Grease General Purpose EP2 lithium – 400g container</t>
  </si>
  <si>
    <t>Grease Synthetic lithium complex - 400g container</t>
  </si>
  <si>
    <t>Grease Non-EP Multi-Purpose 30x400g Tubes</t>
  </si>
  <si>
    <t xml:space="preserve">Grease Calcium Sulphonate Complex - 54 Kg. Keg                 </t>
  </si>
  <si>
    <t>Grease Calcium Sulphonate Complex  - 17Kg container</t>
  </si>
  <si>
    <t>Kg</t>
  </si>
  <si>
    <t>Tube</t>
  </si>
  <si>
    <t>CHAIN SAW BAR OIL</t>
  </si>
  <si>
    <t>Chain saw bar oil – winter 4L container</t>
  </si>
  <si>
    <t>Chain saw bar oil – summer 4L container</t>
  </si>
  <si>
    <t>STODDART SOLVENT</t>
  </si>
  <si>
    <t>Stoddart solvent  205 L container</t>
  </si>
  <si>
    <t>Each</t>
  </si>
  <si>
    <t>REFUNDABLE CONTAINER DEPOSIT</t>
  </si>
  <si>
    <t>Drum Deposit per 205 L container (if applicable)</t>
  </si>
  <si>
    <t>Delivery Charge</t>
  </si>
  <si>
    <t>TOTAL BID PRICE (GST and MRST extra) (in numbers)</t>
  </si>
  <si>
    <t>E2.11</t>
  </si>
  <si>
    <t>E2.12</t>
  </si>
  <si>
    <t>E2.10</t>
  </si>
  <si>
    <t>E2.20</t>
  </si>
  <si>
    <t>E2.13</t>
  </si>
  <si>
    <t>E2.9</t>
  </si>
  <si>
    <t>E2.14</t>
  </si>
  <si>
    <t>E2.15</t>
  </si>
  <si>
    <t>E2.8</t>
  </si>
  <si>
    <t>E2.7</t>
  </si>
  <si>
    <t>E2.6</t>
  </si>
  <si>
    <t>E2.5</t>
  </si>
  <si>
    <t>E2.4</t>
  </si>
  <si>
    <t xml:space="preserve">Heavy Duty Synthetic Transmission Fluid- 205L                </t>
  </si>
  <si>
    <t>Heavy Duty Synthetic Transmission Fluid- Bulk</t>
  </si>
  <si>
    <t xml:space="preserve">Approved Severe Duty - extended drain ATF - 205L  </t>
  </si>
  <si>
    <t>E2.16</t>
  </si>
  <si>
    <t>E2.17</t>
  </si>
  <si>
    <t>E2.18</t>
  </si>
  <si>
    <t>10W Off-Road Transmission Fluid - 20L container</t>
  </si>
  <si>
    <t>E2.19</t>
  </si>
  <si>
    <t>E2.21</t>
  </si>
  <si>
    <t>E2.22</t>
  </si>
  <si>
    <t>E2.23</t>
  </si>
  <si>
    <t>B9.5</t>
  </si>
  <si>
    <t>E5.2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</si>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</sst>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13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6" fillId="24" borderId="25" xfId="1" applyNumberFormat="1" applyFont="1" applyBorder="1" applyAlignment="1">
      <alignment horizontal="left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3" fontId="0" fillId="0" borderId="31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0" xfId="0" applyNumberFormat="1" applyAlignment="1" applyProtection="1">
      <alignment wrapText="1"/>
      <protection locked="0"/>
    </xf>
    <xf numFmtId="3" fontId="3" fillId="0" borderId="26" xfId="0" applyNumberFormat="1" applyFont="1" applyBorder="1" applyAlignment="1" applyProtection="1">
      <alignment horizontal="center"/>
    </xf>
    <xf numFmtId="3" fontId="0" fillId="0" borderId="35" xfId="0" applyNumberFormat="1" applyBorder="1" applyAlignment="1" applyProtection="1">
      <alignment horizontal="center"/>
    </xf>
    <xf numFmtId="164" fontId="2" fillId="25" borderId="21" xfId="0" applyNumberFormat="1" applyFont="1" applyFill="1" applyBorder="1" applyAlignment="1" applyProtection="1"/>
    <xf numFmtId="164" fontId="2" fillId="25" borderId="16" xfId="0" applyNumberFormat="1" applyFont="1" applyFill="1" applyBorder="1" applyAlignment="1" applyProtection="1"/>
    <xf numFmtId="164" fontId="0" fillId="25" borderId="28" xfId="0" applyNumberFormat="1" applyFill="1" applyBorder="1" applyAlignment="1" applyProtection="1"/>
    <xf numFmtId="0" fontId="2" fillId="25" borderId="29" xfId="0" applyFont="1" applyFill="1" applyBorder="1" applyAlignment="1" applyProtection="1">
      <alignment wrapText="1"/>
    </xf>
    <xf numFmtId="0" fontId="2" fillId="25" borderId="29" xfId="0" applyFont="1" applyFill="1" applyBorder="1" applyAlignment="1" applyProtection="1">
      <alignment horizontal="left" wrapText="1"/>
    </xf>
    <xf numFmtId="164" fontId="2" fillId="25" borderId="28" xfId="0" applyNumberFormat="1" applyFont="1" applyFill="1" applyBorder="1" applyAlignment="1" applyProtection="1"/>
    <xf numFmtId="0" fontId="0" fillId="25" borderId="29" xfId="0" applyFill="1" applyBorder="1" applyAlignment="1" applyProtection="1">
      <alignment wrapText="1"/>
    </xf>
    <xf numFmtId="0" fontId="3" fillId="25" borderId="29" xfId="0" applyFont="1" applyFill="1" applyBorder="1" applyAlignment="1" applyProtection="1">
      <alignment horizontal="center" wrapText="1"/>
    </xf>
    <xf numFmtId="3" fontId="0" fillId="25" borderId="26" xfId="0" applyNumberFormat="1" applyFill="1" applyBorder="1" applyAlignment="1" applyProtection="1">
      <alignment horizontal="center"/>
    </xf>
    <xf numFmtId="4" fontId="0" fillId="25" borderId="26" xfId="0" applyNumberFormat="1" applyFill="1" applyBorder="1" applyAlignment="1" applyProtection="1">
      <alignment horizontal="right"/>
      <protection locked="0"/>
    </xf>
    <xf numFmtId="4" fontId="0" fillId="25" borderId="27" xfId="0" applyNumberFormat="1" applyFill="1" applyBorder="1" applyAlignment="1" applyProtection="1">
      <alignment horizontal="right"/>
    </xf>
    <xf numFmtId="164" fontId="0" fillId="0" borderId="20" xfId="0" applyNumberFormat="1" applyBorder="1" applyAlignment="1" applyProtection="1"/>
    <xf numFmtId="164" fontId="0" fillId="0" borderId="37" xfId="0" applyNumberFormat="1" applyBorder="1" applyAlignment="1" applyProtection="1"/>
    <xf numFmtId="0" fontId="0" fillId="0" borderId="38" xfId="0" applyBorder="1" applyAlignment="1" applyProtection="1">
      <alignment wrapText="1"/>
    </xf>
    <xf numFmtId="164" fontId="0" fillId="0" borderId="16" xfId="0" applyNumberFormat="1" applyBorder="1" applyAlignment="1" applyProtection="1"/>
    <xf numFmtId="0" fontId="0" fillId="25" borderId="31" xfId="0" applyFill="1" applyBorder="1" applyAlignment="1" applyProtection="1">
      <alignment wrapText="1"/>
    </xf>
    <xf numFmtId="3" fontId="0" fillId="25" borderId="31" xfId="0" applyNumberFormat="1" applyFill="1" applyBorder="1" applyAlignment="1" applyProtection="1">
      <alignment horizontal="center"/>
    </xf>
    <xf numFmtId="3" fontId="0" fillId="25" borderId="39" xfId="0" applyNumberFormat="1" applyFill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0" fontId="0" fillId="0" borderId="12" xfId="0" applyBorder="1" applyAlignment="1" applyProtection="1">
      <alignment wrapText="1"/>
    </xf>
    <xf numFmtId="164" fontId="0" fillId="25" borderId="30" xfId="0" applyNumberFormat="1" applyFill="1" applyBorder="1" applyAlignment="1" applyProtection="1"/>
    <xf numFmtId="0" fontId="2" fillId="25" borderId="31" xfId="0" applyFont="1" applyFill="1" applyBorder="1" applyAlignment="1" applyProtection="1">
      <alignment wrapText="1"/>
    </xf>
    <xf numFmtId="0" fontId="0" fillId="0" borderId="42" xfId="0" applyBorder="1" applyAlignment="1" applyProtection="1">
      <alignment wrapText="1"/>
    </xf>
    <xf numFmtId="164" fontId="0" fillId="0" borderId="12" xfId="0" applyNumberFormat="1" applyBorder="1" applyAlignment="1" applyProtection="1"/>
    <xf numFmtId="0" fontId="0" fillId="25" borderId="13" xfId="0" applyFill="1" applyBorder="1" applyAlignment="1" applyProtection="1">
      <alignment wrapText="1"/>
    </xf>
    <xf numFmtId="0" fontId="0" fillId="25" borderId="43" xfId="0" applyFill="1" applyBorder="1" applyAlignment="1" applyProtection="1">
      <alignment wrapText="1"/>
    </xf>
    <xf numFmtId="0" fontId="0" fillId="25" borderId="44" xfId="0" applyFill="1" applyBorder="1" applyAlignment="1" applyProtection="1">
      <alignment wrapText="1"/>
    </xf>
    <xf numFmtId="0" fontId="3" fillId="0" borderId="12" xfId="0" applyFont="1" applyFill="1" applyBorder="1" applyAlignment="1" applyProtection="1">
      <alignment horizontal="center" wrapText="1"/>
    </xf>
    <xf numFmtId="164" fontId="0" fillId="25" borderId="42" xfId="0" applyNumberFormat="1" applyFill="1" applyBorder="1" applyAlignment="1" applyProtection="1"/>
    <xf numFmtId="0" fontId="2" fillId="25" borderId="42" xfId="0" applyFont="1" applyFill="1" applyBorder="1" applyAlignment="1" applyProtection="1">
      <alignment wrapText="1"/>
    </xf>
    <xf numFmtId="164" fontId="2" fillId="25" borderId="0" xfId="0" applyNumberFormat="1" applyFont="1" applyFill="1" applyBorder="1" applyAlignment="1" applyProtection="1">
      <alignment horizontal="left"/>
    </xf>
    <xf numFmtId="164" fontId="2" fillId="25" borderId="19" xfId="0" applyNumberFormat="1" applyFont="1" applyFill="1" applyBorder="1" applyAlignment="1" applyProtection="1">
      <alignment horizontal="left"/>
    </xf>
    <xf numFmtId="4" fontId="3" fillId="0" borderId="12" xfId="0" applyNumberFormat="1" applyFont="1" applyFill="1" applyBorder="1" applyAlignment="1" applyProtection="1">
      <alignment wrapText="1"/>
    </xf>
    <xf numFmtId="0" fontId="1" fillId="0" borderId="12" xfId="0" applyFont="1" applyFill="1" applyBorder="1" applyAlignment="1">
      <alignment horizontal="center" wrapText="1"/>
    </xf>
    <xf numFmtId="3" fontId="0" fillId="0" borderId="26" xfId="0" applyNumberFormat="1" applyBorder="1" applyAlignment="1" applyProtection="1">
      <alignment horizontal="center"/>
      <protection locked="0"/>
    </xf>
    <xf numFmtId="3" fontId="3" fillId="0" borderId="26" xfId="0" applyNumberFormat="1" applyFont="1" applyBorder="1" applyAlignment="1" applyProtection="1">
      <alignment horizontal="center"/>
      <protection locked="0"/>
    </xf>
    <xf numFmtId="3" fontId="0" fillId="0" borderId="31" xfId="0" applyNumberFormat="1" applyBorder="1" applyAlignment="1" applyProtection="1">
      <alignment horizontal="center"/>
      <protection locked="0"/>
    </xf>
    <xf numFmtId="3" fontId="0" fillId="0" borderId="39" xfId="0" applyNumberFormat="1" applyBorder="1" applyAlignment="1" applyProtection="1">
      <alignment horizontal="center"/>
      <protection locked="0"/>
    </xf>
    <xf numFmtId="3" fontId="0" fillId="0" borderId="40" xfId="0" applyNumberFormat="1" applyBorder="1" applyAlignment="1" applyProtection="1">
      <alignment horizontal="center"/>
      <protection locked="0"/>
    </xf>
    <xf numFmtId="3" fontId="3" fillId="0" borderId="19" xfId="0" applyNumberFormat="1" applyFont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/>
    <xf numFmtId="4" fontId="3" fillId="0" borderId="12" xfId="0" applyNumberFormat="1" applyFont="1" applyFill="1" applyBorder="1" applyAlignment="1" applyProtection="1">
      <alignment wrapText="1"/>
      <protection locked="0"/>
    </xf>
    <xf numFmtId="4" fontId="0" fillId="25" borderId="26" xfId="0" applyNumberFormat="1" applyFill="1" applyBorder="1" applyAlignment="1" applyProtection="1">
      <alignment horizontal="right"/>
    </xf>
    <xf numFmtId="0" fontId="0" fillId="25" borderId="32" xfId="0" applyFill="1" applyBorder="1" applyAlignment="1" applyProtection="1">
      <alignment horizontal="center" wrapText="1"/>
    </xf>
    <xf numFmtId="0" fontId="0" fillId="25" borderId="0" xfId="0" applyFill="1" applyBorder="1" applyAlignment="1" applyProtection="1">
      <alignment horizontal="center" wrapText="1"/>
    </xf>
    <xf numFmtId="0" fontId="0" fillId="25" borderId="24" xfId="0" applyFill="1" applyBorder="1" applyAlignment="1" applyProtection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4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2" fillId="25" borderId="32" xfId="0" applyFont="1" applyFill="1" applyBorder="1" applyAlignment="1" applyProtection="1">
      <alignment horizontal="center" wrapText="1"/>
    </xf>
    <xf numFmtId="0" fontId="2" fillId="25" borderId="0" xfId="0" applyFont="1" applyFill="1" applyBorder="1" applyAlignment="1" applyProtection="1">
      <alignment horizontal="center" wrapText="1"/>
    </xf>
    <xf numFmtId="0" fontId="2" fillId="25" borderId="24" xfId="0" applyFont="1" applyFill="1" applyBorder="1" applyAlignment="1" applyProtection="1">
      <alignment horizontal="center" wrapText="1"/>
    </xf>
    <xf numFmtId="164" fontId="2" fillId="25" borderId="33" xfId="0" applyNumberFormat="1" applyFont="1" applyFill="1" applyBorder="1" applyAlignment="1" applyProtection="1">
      <alignment horizontal="center"/>
    </xf>
    <xf numFmtId="164" fontId="2" fillId="25" borderId="34" xfId="0" applyNumberFormat="1" applyFont="1" applyFill="1" applyBorder="1" applyAlignment="1" applyProtection="1">
      <alignment horizontal="center"/>
    </xf>
    <xf numFmtId="164" fontId="2" fillId="25" borderId="19" xfId="0" applyNumberFormat="1" applyFont="1" applyFill="1" applyBorder="1" applyAlignment="1" applyProtection="1">
      <alignment horizontal="center"/>
    </xf>
    <xf numFmtId="164" fontId="2" fillId="25" borderId="22" xfId="0" applyNumberFormat="1" applyFont="1" applyFill="1" applyBorder="1" applyAlignment="1" applyProtection="1">
      <alignment horizontal="center"/>
    </xf>
    <xf numFmtId="0" fontId="0" fillId="25" borderId="36" xfId="0" applyFill="1" applyBorder="1" applyAlignment="1" applyProtection="1">
      <alignment horizontal="center" wrapText="1"/>
    </xf>
    <xf numFmtId="0" fontId="0" fillId="25" borderId="33" xfId="0" applyFill="1" applyBorder="1" applyAlignment="1" applyProtection="1">
      <alignment horizontal="center" wrapText="1"/>
    </xf>
    <xf numFmtId="0" fontId="0" fillId="25" borderId="34" xfId="0" applyFill="1" applyBorder="1" applyAlignment="1" applyProtection="1">
      <alignment horizontal="center" wrapText="1"/>
    </xf>
    <xf numFmtId="0" fontId="3" fillId="25" borderId="32" xfId="0" applyFont="1" applyFill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127"/>
  <sheetViews>
    <sheetView showGridLines="0" tabSelected="1" view="pageLayout" zoomScaleNormal="120" zoomScaleSheetLayoutView="100" workbookViewId="0">
      <selection activeCell="F7" sqref="F7"/>
    </sheetView>
  </sheetViews>
  <sheetFormatPr defaultRowHeight="12.5" x14ac:dyDescent="0.25"/>
  <cols>
    <col min="1" max="1" width="5.7265625" style="56" customWidth="1"/>
    <col min="2" max="2" width="40.453125" style="56" customWidth="1"/>
    <col min="3" max="3" width="7.54296875" style="56" customWidth="1"/>
    <col min="4" max="4" width="7.81640625" style="30" customWidth="1"/>
    <col min="5" max="5" width="10.7265625" style="19" customWidth="1"/>
    <col min="6" max="6" width="25.453125" style="19" customWidth="1"/>
    <col min="7" max="7" width="14.7265625" style="1" customWidth="1"/>
    <col min="8" max="8" width="13.81640625" style="1" customWidth="1"/>
  </cols>
  <sheetData>
    <row r="1" spans="1:8" x14ac:dyDescent="0.25">
      <c r="A1" s="111"/>
      <c r="B1" s="111"/>
      <c r="C1" s="104" t="s">
        <v>148</v>
      </c>
      <c r="D1" s="104"/>
      <c r="H1" s="13"/>
    </row>
    <row r="2" spans="1:8" x14ac:dyDescent="0.25">
      <c r="A2" s="110"/>
      <c r="B2" s="110"/>
      <c r="C2" s="58" t="s">
        <v>8</v>
      </c>
      <c r="D2" s="58"/>
      <c r="G2" s="3"/>
      <c r="H2" s="14"/>
    </row>
    <row r="3" spans="1:8" x14ac:dyDescent="0.25">
      <c r="A3" s="114"/>
      <c r="B3" s="110"/>
      <c r="C3" s="55"/>
      <c r="D3" s="31"/>
      <c r="G3" s="3"/>
      <c r="H3" s="14"/>
    </row>
    <row r="4" spans="1:8" x14ac:dyDescent="0.25">
      <c r="A4" s="56" t="s">
        <v>7</v>
      </c>
      <c r="G4" s="3"/>
      <c r="H4" s="14"/>
    </row>
    <row r="5" spans="1:8" ht="20.5" x14ac:dyDescent="0.25">
      <c r="A5" s="24" t="s">
        <v>0</v>
      </c>
      <c r="B5" s="24" t="s">
        <v>1</v>
      </c>
      <c r="C5" s="96" t="s">
        <v>6</v>
      </c>
      <c r="D5" s="25" t="s">
        <v>2</v>
      </c>
      <c r="E5" s="26" t="s">
        <v>23</v>
      </c>
      <c r="F5" s="26" t="s">
        <v>73</v>
      </c>
      <c r="G5" s="27" t="s">
        <v>3</v>
      </c>
      <c r="H5" s="28" t="s">
        <v>4</v>
      </c>
    </row>
    <row r="6" spans="1:8" ht="13" x14ac:dyDescent="0.3">
      <c r="A6" s="62"/>
      <c r="B6" s="94" t="s">
        <v>9</v>
      </c>
      <c r="C6" s="120"/>
      <c r="D6" s="120"/>
      <c r="E6" s="120"/>
      <c r="F6" s="120"/>
      <c r="G6" s="120"/>
      <c r="H6" s="121"/>
    </row>
    <row r="7" spans="1:8" x14ac:dyDescent="0.25">
      <c r="A7" s="48">
        <v>1</v>
      </c>
      <c r="B7" s="49" t="s">
        <v>10</v>
      </c>
      <c r="C7" s="49" t="s">
        <v>134</v>
      </c>
      <c r="D7" s="45" t="s">
        <v>22</v>
      </c>
      <c r="E7" s="52">
        <v>112</v>
      </c>
      <c r="F7" s="97"/>
      <c r="G7" s="46">
        <v>0</v>
      </c>
      <c r="H7" s="47">
        <f t="shared" ref="H7:H18" si="0">ROUND(E7*G7,2)</f>
        <v>0</v>
      </c>
    </row>
    <row r="8" spans="1:8" x14ac:dyDescent="0.25">
      <c r="A8" s="48">
        <f t="shared" ref="A8:A70" si="1">A7+1</f>
        <v>2</v>
      </c>
      <c r="B8" s="49" t="s">
        <v>11</v>
      </c>
      <c r="C8" s="49" t="s">
        <v>134</v>
      </c>
      <c r="D8" s="45" t="s">
        <v>22</v>
      </c>
      <c r="E8" s="52">
        <v>12</v>
      </c>
      <c r="F8" s="97"/>
      <c r="G8" s="46">
        <v>0</v>
      </c>
      <c r="H8" s="47">
        <f t="shared" si="0"/>
        <v>0</v>
      </c>
    </row>
    <row r="9" spans="1:8" x14ac:dyDescent="0.25">
      <c r="A9" s="48">
        <f t="shared" si="1"/>
        <v>3</v>
      </c>
      <c r="B9" s="49" t="s">
        <v>12</v>
      </c>
      <c r="C9" s="49" t="s">
        <v>134</v>
      </c>
      <c r="D9" s="45" t="s">
        <v>22</v>
      </c>
      <c r="E9" s="52">
        <v>400</v>
      </c>
      <c r="F9" s="97"/>
      <c r="G9" s="46">
        <v>0</v>
      </c>
      <c r="H9" s="47">
        <f t="shared" si="0"/>
        <v>0</v>
      </c>
    </row>
    <row r="10" spans="1:8" x14ac:dyDescent="0.25">
      <c r="A10" s="48">
        <f t="shared" si="1"/>
        <v>4</v>
      </c>
      <c r="B10" s="49" t="s">
        <v>13</v>
      </c>
      <c r="C10" s="49" t="s">
        <v>134</v>
      </c>
      <c r="D10" s="45" t="s">
        <v>22</v>
      </c>
      <c r="E10" s="52">
        <v>860</v>
      </c>
      <c r="F10" s="97"/>
      <c r="G10" s="46">
        <v>0</v>
      </c>
      <c r="H10" s="47">
        <f t="shared" si="0"/>
        <v>0</v>
      </c>
    </row>
    <row r="11" spans="1:8" x14ac:dyDescent="0.25">
      <c r="A11" s="48">
        <f t="shared" si="1"/>
        <v>5</v>
      </c>
      <c r="B11" s="49" t="s">
        <v>14</v>
      </c>
      <c r="C11" s="49" t="s">
        <v>134</v>
      </c>
      <c r="D11" s="45" t="s">
        <v>22</v>
      </c>
      <c r="E11" s="52">
        <v>8500</v>
      </c>
      <c r="F11" s="97"/>
      <c r="G11" s="46">
        <v>0</v>
      </c>
      <c r="H11" s="47">
        <f t="shared" si="0"/>
        <v>0</v>
      </c>
    </row>
    <row r="12" spans="1:8" x14ac:dyDescent="0.25">
      <c r="A12" s="48">
        <f t="shared" si="1"/>
        <v>6</v>
      </c>
      <c r="B12" s="49" t="s">
        <v>15</v>
      </c>
      <c r="C12" s="49" t="s">
        <v>134</v>
      </c>
      <c r="D12" s="45" t="s">
        <v>22</v>
      </c>
      <c r="E12" s="52">
        <v>60</v>
      </c>
      <c r="F12" s="97"/>
      <c r="G12" s="46">
        <v>0</v>
      </c>
      <c r="H12" s="47">
        <f t="shared" si="0"/>
        <v>0</v>
      </c>
    </row>
    <row r="13" spans="1:8" ht="25" x14ac:dyDescent="0.25">
      <c r="A13" s="48">
        <f t="shared" si="1"/>
        <v>7</v>
      </c>
      <c r="B13" s="49" t="s">
        <v>16</v>
      </c>
      <c r="C13" s="49" t="s">
        <v>134</v>
      </c>
      <c r="D13" s="45" t="s">
        <v>22</v>
      </c>
      <c r="E13" s="52">
        <v>1025</v>
      </c>
      <c r="F13" s="97"/>
      <c r="G13" s="46">
        <v>0</v>
      </c>
      <c r="H13" s="47">
        <f t="shared" si="0"/>
        <v>0</v>
      </c>
    </row>
    <row r="14" spans="1:8" x14ac:dyDescent="0.25">
      <c r="A14" s="48">
        <f t="shared" si="1"/>
        <v>8</v>
      </c>
      <c r="B14" s="49" t="s">
        <v>17</v>
      </c>
      <c r="C14" s="49" t="s">
        <v>134</v>
      </c>
      <c r="D14" s="45" t="s">
        <v>22</v>
      </c>
      <c r="E14" s="52">
        <v>320</v>
      </c>
      <c r="F14" s="97"/>
      <c r="G14" s="46">
        <v>0</v>
      </c>
      <c r="H14" s="47">
        <f t="shared" si="0"/>
        <v>0</v>
      </c>
    </row>
    <row r="15" spans="1:8" x14ac:dyDescent="0.25">
      <c r="A15" s="48">
        <f>A14+1</f>
        <v>9</v>
      </c>
      <c r="B15" s="49" t="s">
        <v>18</v>
      </c>
      <c r="C15" s="49" t="s">
        <v>134</v>
      </c>
      <c r="D15" s="45" t="s">
        <v>22</v>
      </c>
      <c r="E15" s="52">
        <v>100</v>
      </c>
      <c r="F15" s="97"/>
      <c r="G15" s="46">
        <v>0</v>
      </c>
      <c r="H15" s="47">
        <f t="shared" si="0"/>
        <v>0</v>
      </c>
    </row>
    <row r="16" spans="1:8" x14ac:dyDescent="0.25">
      <c r="A16" s="48">
        <f t="shared" si="1"/>
        <v>10</v>
      </c>
      <c r="B16" s="49" t="s">
        <v>19</v>
      </c>
      <c r="C16" s="49" t="s">
        <v>134</v>
      </c>
      <c r="D16" s="45" t="s">
        <v>22</v>
      </c>
      <c r="E16" s="52">
        <v>72</v>
      </c>
      <c r="F16" s="97"/>
      <c r="G16" s="46">
        <v>0</v>
      </c>
      <c r="H16" s="47">
        <f t="shared" si="0"/>
        <v>0</v>
      </c>
    </row>
    <row r="17" spans="1:8" x14ac:dyDescent="0.25">
      <c r="A17" s="48">
        <f t="shared" si="1"/>
        <v>11</v>
      </c>
      <c r="B17" s="49" t="s">
        <v>20</v>
      </c>
      <c r="C17" s="49" t="s">
        <v>134</v>
      </c>
      <c r="D17" s="45" t="s">
        <v>22</v>
      </c>
      <c r="E17" s="52">
        <v>1640</v>
      </c>
      <c r="F17" s="97"/>
      <c r="G17" s="46">
        <v>0</v>
      </c>
      <c r="H17" s="47">
        <f t="shared" si="0"/>
        <v>0</v>
      </c>
    </row>
    <row r="18" spans="1:8" x14ac:dyDescent="0.25">
      <c r="A18" s="48">
        <f t="shared" si="1"/>
        <v>12</v>
      </c>
      <c r="B18" s="49" t="s">
        <v>21</v>
      </c>
      <c r="C18" s="49" t="s">
        <v>134</v>
      </c>
      <c r="D18" s="45" t="s">
        <v>22</v>
      </c>
      <c r="E18" s="52">
        <v>115753</v>
      </c>
      <c r="F18" s="97"/>
      <c r="G18" s="46">
        <v>0</v>
      </c>
      <c r="H18" s="47">
        <f t="shared" si="0"/>
        <v>0</v>
      </c>
    </row>
    <row r="19" spans="1:8" ht="13" x14ac:dyDescent="0.3">
      <c r="A19" s="63"/>
      <c r="B19" s="93" t="s">
        <v>24</v>
      </c>
      <c r="C19" s="118"/>
      <c r="D19" s="118"/>
      <c r="E19" s="118"/>
      <c r="F19" s="118"/>
      <c r="G19" s="118"/>
      <c r="H19" s="119"/>
    </row>
    <row r="20" spans="1:8" ht="25" x14ac:dyDescent="0.25">
      <c r="A20" s="48">
        <v>13</v>
      </c>
      <c r="B20" s="49" t="s">
        <v>25</v>
      </c>
      <c r="C20" s="49" t="s">
        <v>133</v>
      </c>
      <c r="D20" s="45" t="s">
        <v>22</v>
      </c>
      <c r="E20" s="52">
        <v>168</v>
      </c>
      <c r="F20" s="97"/>
      <c r="G20" s="46">
        <v>0</v>
      </c>
      <c r="H20" s="47">
        <f>ROUND(E20*G20,2)</f>
        <v>0</v>
      </c>
    </row>
    <row r="21" spans="1:8" ht="25" x14ac:dyDescent="0.25">
      <c r="A21" s="48">
        <f t="shared" si="1"/>
        <v>14</v>
      </c>
      <c r="B21" s="49" t="s">
        <v>26</v>
      </c>
      <c r="C21" s="49" t="s">
        <v>133</v>
      </c>
      <c r="D21" s="45" t="s">
        <v>22</v>
      </c>
      <c r="E21" s="52">
        <v>5535</v>
      </c>
      <c r="F21" s="97"/>
      <c r="G21" s="46">
        <v>0</v>
      </c>
      <c r="H21" s="47">
        <f>ROUND(E21*G21,2)</f>
        <v>0</v>
      </c>
    </row>
    <row r="22" spans="1:8" ht="25" x14ac:dyDescent="0.25">
      <c r="A22" s="48">
        <f t="shared" si="1"/>
        <v>15</v>
      </c>
      <c r="B22" s="49" t="s">
        <v>27</v>
      </c>
      <c r="C22" s="49" t="s">
        <v>133</v>
      </c>
      <c r="D22" s="45" t="s">
        <v>22</v>
      </c>
      <c r="E22" s="52">
        <v>252</v>
      </c>
      <c r="F22" s="97"/>
      <c r="G22" s="46">
        <v>0</v>
      </c>
      <c r="H22" s="47">
        <f>ROUND(E22*G22,2)</f>
        <v>0</v>
      </c>
    </row>
    <row r="23" spans="1:8" ht="25" x14ac:dyDescent="0.25">
      <c r="A23" s="48">
        <f t="shared" si="1"/>
        <v>16</v>
      </c>
      <c r="B23" s="49" t="s">
        <v>28</v>
      </c>
      <c r="C23" s="49" t="s">
        <v>133</v>
      </c>
      <c r="D23" s="45" t="s">
        <v>22</v>
      </c>
      <c r="E23" s="52">
        <v>410</v>
      </c>
      <c r="F23" s="97"/>
      <c r="G23" s="46">
        <v>0</v>
      </c>
      <c r="H23" s="47">
        <f>ROUND(E23*G23,2)</f>
        <v>0</v>
      </c>
    </row>
    <row r="24" spans="1:8" ht="25" x14ac:dyDescent="0.25">
      <c r="A24" s="48">
        <f t="shared" si="1"/>
        <v>17</v>
      </c>
      <c r="B24" s="49" t="s">
        <v>29</v>
      </c>
      <c r="C24" s="49" t="s">
        <v>133</v>
      </c>
      <c r="D24" s="45" t="s">
        <v>22</v>
      </c>
      <c r="E24" s="52">
        <v>84</v>
      </c>
      <c r="F24" s="97"/>
      <c r="G24" s="46">
        <v>0</v>
      </c>
      <c r="H24" s="47">
        <f>ROUND(E24*G24,2)</f>
        <v>0</v>
      </c>
    </row>
    <row r="25" spans="1:8" ht="26" x14ac:dyDescent="0.3">
      <c r="A25" s="64"/>
      <c r="B25" s="65" t="s">
        <v>45</v>
      </c>
      <c r="C25" s="107"/>
      <c r="D25" s="108"/>
      <c r="E25" s="108"/>
      <c r="F25" s="108"/>
      <c r="G25" s="108"/>
      <c r="H25" s="109"/>
    </row>
    <row r="26" spans="1:8" ht="25" x14ac:dyDescent="0.25">
      <c r="A26" s="48">
        <v>18</v>
      </c>
      <c r="B26" s="49" t="s">
        <v>30</v>
      </c>
      <c r="C26" s="49" t="s">
        <v>132</v>
      </c>
      <c r="D26" s="45" t="s">
        <v>22</v>
      </c>
      <c r="E26" s="52">
        <v>40</v>
      </c>
      <c r="F26" s="97"/>
      <c r="G26" s="46">
        <v>0</v>
      </c>
      <c r="H26" s="47">
        <f t="shared" ref="H26:H34" si="2">ROUND(E26*G26,2)</f>
        <v>0</v>
      </c>
    </row>
    <row r="27" spans="1:8" ht="25" x14ac:dyDescent="0.25">
      <c r="A27" s="48">
        <f t="shared" si="1"/>
        <v>19</v>
      </c>
      <c r="B27" s="49" t="s">
        <v>31</v>
      </c>
      <c r="C27" s="49" t="s">
        <v>132</v>
      </c>
      <c r="D27" s="45" t="s">
        <v>22</v>
      </c>
      <c r="E27" s="52">
        <v>60</v>
      </c>
      <c r="F27" s="97"/>
      <c r="G27" s="46">
        <v>0</v>
      </c>
      <c r="H27" s="47">
        <f t="shared" si="2"/>
        <v>0</v>
      </c>
    </row>
    <row r="28" spans="1:8" ht="25" x14ac:dyDescent="0.25">
      <c r="A28" s="48">
        <f t="shared" si="1"/>
        <v>20</v>
      </c>
      <c r="B28" s="49" t="s">
        <v>32</v>
      </c>
      <c r="C28" s="49" t="s">
        <v>132</v>
      </c>
      <c r="D28" s="45" t="s">
        <v>22</v>
      </c>
      <c r="E28" s="52">
        <v>820</v>
      </c>
      <c r="F28" s="97"/>
      <c r="G28" s="46">
        <v>0</v>
      </c>
      <c r="H28" s="47">
        <f t="shared" si="2"/>
        <v>0</v>
      </c>
    </row>
    <row r="29" spans="1:8" ht="25" x14ac:dyDescent="0.25">
      <c r="A29" s="48">
        <f t="shared" si="1"/>
        <v>21</v>
      </c>
      <c r="B29" s="49" t="s">
        <v>33</v>
      </c>
      <c r="C29" s="49" t="s">
        <v>132</v>
      </c>
      <c r="D29" s="45" t="s">
        <v>22</v>
      </c>
      <c r="E29" s="52">
        <v>750</v>
      </c>
      <c r="F29" s="97"/>
      <c r="G29" s="46">
        <v>0</v>
      </c>
      <c r="H29" s="47">
        <f t="shared" si="2"/>
        <v>0</v>
      </c>
    </row>
    <row r="30" spans="1:8" ht="25" x14ac:dyDescent="0.25">
      <c r="A30" s="48">
        <f t="shared" si="1"/>
        <v>22</v>
      </c>
      <c r="B30" s="49" t="s">
        <v>34</v>
      </c>
      <c r="C30" s="49" t="s">
        <v>132</v>
      </c>
      <c r="D30" s="45" t="s">
        <v>22</v>
      </c>
      <c r="E30" s="52">
        <v>1230</v>
      </c>
      <c r="F30" s="97"/>
      <c r="G30" s="46">
        <v>0</v>
      </c>
      <c r="H30" s="47">
        <f t="shared" si="2"/>
        <v>0</v>
      </c>
    </row>
    <row r="31" spans="1:8" ht="25" x14ac:dyDescent="0.25">
      <c r="A31" s="48">
        <f t="shared" si="1"/>
        <v>23</v>
      </c>
      <c r="B31" s="49" t="s">
        <v>35</v>
      </c>
      <c r="C31" s="49" t="s">
        <v>132</v>
      </c>
      <c r="D31" s="45" t="s">
        <v>22</v>
      </c>
      <c r="E31" s="52">
        <v>108</v>
      </c>
      <c r="F31" s="97"/>
      <c r="G31" s="46">
        <v>0</v>
      </c>
      <c r="H31" s="47">
        <f t="shared" si="2"/>
        <v>0</v>
      </c>
    </row>
    <row r="32" spans="1:8" ht="25" x14ac:dyDescent="0.25">
      <c r="A32" s="48">
        <f t="shared" si="1"/>
        <v>24</v>
      </c>
      <c r="B32" s="49" t="s">
        <v>36</v>
      </c>
      <c r="C32" s="49" t="s">
        <v>132</v>
      </c>
      <c r="D32" s="45" t="s">
        <v>22</v>
      </c>
      <c r="E32" s="52">
        <v>96</v>
      </c>
      <c r="F32" s="97"/>
      <c r="G32" s="46">
        <v>0</v>
      </c>
      <c r="H32" s="47">
        <f t="shared" si="2"/>
        <v>0</v>
      </c>
    </row>
    <row r="33" spans="1:8" ht="25" x14ac:dyDescent="0.25">
      <c r="A33" s="48">
        <f t="shared" si="1"/>
        <v>25</v>
      </c>
      <c r="B33" s="49" t="s">
        <v>37</v>
      </c>
      <c r="C33" s="49" t="s">
        <v>132</v>
      </c>
      <c r="D33" s="45" t="s">
        <v>22</v>
      </c>
      <c r="E33" s="52">
        <v>260</v>
      </c>
      <c r="F33" s="97"/>
      <c r="G33" s="46">
        <v>0</v>
      </c>
      <c r="H33" s="47">
        <f t="shared" si="2"/>
        <v>0</v>
      </c>
    </row>
    <row r="34" spans="1:8" ht="25" x14ac:dyDescent="0.25">
      <c r="A34" s="48">
        <f t="shared" si="1"/>
        <v>26</v>
      </c>
      <c r="B34" s="49" t="s">
        <v>38</v>
      </c>
      <c r="C34" s="49" t="s">
        <v>132</v>
      </c>
      <c r="D34" s="45" t="s">
        <v>22</v>
      </c>
      <c r="E34" s="52">
        <v>2400</v>
      </c>
      <c r="F34" s="97"/>
      <c r="G34" s="46">
        <v>0</v>
      </c>
      <c r="H34" s="47">
        <f t="shared" si="2"/>
        <v>0</v>
      </c>
    </row>
    <row r="35" spans="1:8" ht="26.25" customHeight="1" x14ac:dyDescent="0.3">
      <c r="A35" s="64"/>
      <c r="B35" s="66" t="s">
        <v>39</v>
      </c>
      <c r="C35" s="107"/>
      <c r="D35" s="108"/>
      <c r="E35" s="108"/>
      <c r="F35" s="108"/>
      <c r="G35" s="108"/>
      <c r="H35" s="109"/>
    </row>
    <row r="36" spans="1:8" ht="25" x14ac:dyDescent="0.25">
      <c r="A36" s="48">
        <v>27</v>
      </c>
      <c r="B36" s="49" t="s">
        <v>40</v>
      </c>
      <c r="C36" s="49" t="s">
        <v>131</v>
      </c>
      <c r="D36" s="51" t="s">
        <v>41</v>
      </c>
      <c r="E36" s="52">
        <v>2870</v>
      </c>
      <c r="F36" s="97"/>
      <c r="G36" s="46">
        <v>0</v>
      </c>
      <c r="H36" s="47">
        <f>ROUND(E36*G36,2)</f>
        <v>0</v>
      </c>
    </row>
    <row r="37" spans="1:8" ht="13" x14ac:dyDescent="0.3">
      <c r="A37" s="67"/>
      <c r="B37" s="66" t="s">
        <v>42</v>
      </c>
      <c r="C37" s="115"/>
      <c r="D37" s="116"/>
      <c r="E37" s="116"/>
      <c r="F37" s="116"/>
      <c r="G37" s="116"/>
      <c r="H37" s="117"/>
    </row>
    <row r="38" spans="1:8" ht="25" x14ac:dyDescent="0.25">
      <c r="A38" s="48">
        <v>28</v>
      </c>
      <c r="B38" s="49" t="s">
        <v>43</v>
      </c>
      <c r="C38" s="49" t="s">
        <v>130</v>
      </c>
      <c r="D38" s="51" t="s">
        <v>41</v>
      </c>
      <c r="E38" s="52">
        <v>832</v>
      </c>
      <c r="F38" s="97"/>
      <c r="G38" s="46">
        <v>0</v>
      </c>
      <c r="H38" s="47">
        <f>ROUND(E38*G38,2)</f>
        <v>0</v>
      </c>
    </row>
    <row r="39" spans="1:8" ht="13" x14ac:dyDescent="0.3">
      <c r="A39" s="64"/>
      <c r="B39" s="66" t="s">
        <v>44</v>
      </c>
      <c r="C39" s="107"/>
      <c r="D39" s="108"/>
      <c r="E39" s="108"/>
      <c r="F39" s="108"/>
      <c r="G39" s="108"/>
      <c r="H39" s="109"/>
    </row>
    <row r="40" spans="1:8" x14ac:dyDescent="0.25">
      <c r="A40" s="48">
        <v>29</v>
      </c>
      <c r="B40" s="49" t="s">
        <v>46</v>
      </c>
      <c r="C40" s="49" t="s">
        <v>127</v>
      </c>
      <c r="D40" s="51" t="s">
        <v>41</v>
      </c>
      <c r="E40" s="52">
        <v>230</v>
      </c>
      <c r="F40" s="97"/>
      <c r="G40" s="46">
        <v>0</v>
      </c>
      <c r="H40" s="47">
        <f t="shared" ref="H40:H46" si="3">ROUND(E40*G40,2)</f>
        <v>0</v>
      </c>
    </row>
    <row r="41" spans="1:8" x14ac:dyDescent="0.25">
      <c r="A41" s="48">
        <f t="shared" si="1"/>
        <v>30</v>
      </c>
      <c r="B41" s="49" t="s">
        <v>47</v>
      </c>
      <c r="C41" s="49" t="s">
        <v>127</v>
      </c>
      <c r="D41" s="51" t="s">
        <v>41</v>
      </c>
      <c r="E41" s="52">
        <v>80</v>
      </c>
      <c r="F41" s="97"/>
      <c r="G41" s="46">
        <v>0</v>
      </c>
      <c r="H41" s="47">
        <f t="shared" si="3"/>
        <v>0</v>
      </c>
    </row>
    <row r="42" spans="1:8" x14ac:dyDescent="0.25">
      <c r="A42" s="48">
        <f t="shared" si="1"/>
        <v>31</v>
      </c>
      <c r="B42" s="49" t="s">
        <v>48</v>
      </c>
      <c r="C42" s="49" t="s">
        <v>127</v>
      </c>
      <c r="D42" s="51" t="s">
        <v>41</v>
      </c>
      <c r="E42" s="52">
        <v>615</v>
      </c>
      <c r="F42" s="97"/>
      <c r="G42" s="46">
        <v>0</v>
      </c>
      <c r="H42" s="47">
        <f t="shared" si="3"/>
        <v>0</v>
      </c>
    </row>
    <row r="43" spans="1:8" ht="25" x14ac:dyDescent="0.25">
      <c r="A43" s="48">
        <f t="shared" si="1"/>
        <v>32</v>
      </c>
      <c r="B43" s="49" t="s">
        <v>49</v>
      </c>
      <c r="C43" s="49" t="s">
        <v>127</v>
      </c>
      <c r="D43" s="51" t="s">
        <v>41</v>
      </c>
      <c r="E43" s="52">
        <v>1845</v>
      </c>
      <c r="F43" s="97"/>
      <c r="G43" s="46">
        <v>0</v>
      </c>
      <c r="H43" s="47">
        <f t="shared" si="3"/>
        <v>0</v>
      </c>
    </row>
    <row r="44" spans="1:8" x14ac:dyDescent="0.25">
      <c r="A44" s="48">
        <f t="shared" si="1"/>
        <v>33</v>
      </c>
      <c r="B44" s="49" t="s">
        <v>50</v>
      </c>
      <c r="C44" s="49" t="s">
        <v>127</v>
      </c>
      <c r="D44" s="51" t="s">
        <v>41</v>
      </c>
      <c r="E44" s="52">
        <v>7175</v>
      </c>
      <c r="F44" s="97"/>
      <c r="G44" s="46">
        <v>0</v>
      </c>
      <c r="H44" s="47">
        <f t="shared" si="3"/>
        <v>0</v>
      </c>
    </row>
    <row r="45" spans="1:8" x14ac:dyDescent="0.25">
      <c r="A45" s="48">
        <f t="shared" si="1"/>
        <v>34</v>
      </c>
      <c r="B45" s="49" t="s">
        <v>51</v>
      </c>
      <c r="C45" s="49" t="s">
        <v>127</v>
      </c>
      <c r="D45" s="51" t="s">
        <v>41</v>
      </c>
      <c r="E45" s="52">
        <v>80</v>
      </c>
      <c r="F45" s="97"/>
      <c r="G45" s="46">
        <v>0</v>
      </c>
      <c r="H45" s="47">
        <f t="shared" si="3"/>
        <v>0</v>
      </c>
    </row>
    <row r="46" spans="1:8" x14ac:dyDescent="0.25">
      <c r="A46" s="48">
        <f t="shared" si="1"/>
        <v>35</v>
      </c>
      <c r="B46" s="49" t="s">
        <v>52</v>
      </c>
      <c r="C46" s="49" t="s">
        <v>127</v>
      </c>
      <c r="D46" s="51" t="s">
        <v>41</v>
      </c>
      <c r="E46" s="52">
        <v>20</v>
      </c>
      <c r="F46" s="97"/>
      <c r="G46" s="46">
        <v>0</v>
      </c>
      <c r="H46" s="47">
        <f t="shared" si="3"/>
        <v>0</v>
      </c>
    </row>
    <row r="47" spans="1:8" ht="13" x14ac:dyDescent="0.3">
      <c r="A47" s="67"/>
      <c r="B47" s="65" t="s">
        <v>53</v>
      </c>
      <c r="C47" s="115"/>
      <c r="D47" s="116"/>
      <c r="E47" s="116"/>
      <c r="F47" s="116"/>
      <c r="G47" s="116"/>
      <c r="H47" s="117"/>
    </row>
    <row r="48" spans="1:8" x14ac:dyDescent="0.25">
      <c r="A48" s="48">
        <v>36</v>
      </c>
      <c r="B48" s="49" t="s">
        <v>54</v>
      </c>
      <c r="C48" s="49" t="s">
        <v>124</v>
      </c>
      <c r="D48" s="51" t="s">
        <v>41</v>
      </c>
      <c r="E48" s="52">
        <v>200</v>
      </c>
      <c r="F48" s="97"/>
      <c r="G48" s="46">
        <v>0</v>
      </c>
      <c r="H48" s="47">
        <f>ROUND(E48*G48,2)</f>
        <v>0</v>
      </c>
    </row>
    <row r="49" spans="1:8" x14ac:dyDescent="0.25">
      <c r="A49" s="48">
        <f t="shared" si="1"/>
        <v>37</v>
      </c>
      <c r="B49" s="49" t="s">
        <v>55</v>
      </c>
      <c r="C49" s="49" t="s">
        <v>124</v>
      </c>
      <c r="D49" s="51" t="s">
        <v>41</v>
      </c>
      <c r="E49" s="52">
        <v>280</v>
      </c>
      <c r="F49" s="97"/>
      <c r="G49" s="46">
        <v>0</v>
      </c>
      <c r="H49" s="47">
        <f>ROUND(E49*G49,2)</f>
        <v>0</v>
      </c>
    </row>
    <row r="50" spans="1:8" ht="25" x14ac:dyDescent="0.25">
      <c r="A50" s="48">
        <f t="shared" si="1"/>
        <v>38</v>
      </c>
      <c r="B50" s="49" t="s">
        <v>56</v>
      </c>
      <c r="C50" s="49" t="s">
        <v>124</v>
      </c>
      <c r="D50" s="51" t="s">
        <v>41</v>
      </c>
      <c r="E50" s="52">
        <v>120</v>
      </c>
      <c r="F50" s="97"/>
      <c r="G50" s="46">
        <v>0</v>
      </c>
      <c r="H50" s="47">
        <f>ROUND(E50*G50,2)</f>
        <v>0</v>
      </c>
    </row>
    <row r="51" spans="1:8" ht="25" x14ac:dyDescent="0.25">
      <c r="A51" s="48">
        <f t="shared" si="1"/>
        <v>39</v>
      </c>
      <c r="B51" s="49" t="s">
        <v>57</v>
      </c>
      <c r="C51" s="49" t="s">
        <v>124</v>
      </c>
      <c r="D51" s="51" t="s">
        <v>41</v>
      </c>
      <c r="E51" s="52">
        <v>240</v>
      </c>
      <c r="F51" s="97"/>
      <c r="G51" s="46">
        <v>0</v>
      </c>
      <c r="H51" s="47">
        <f>ROUND(E51*G51,2)</f>
        <v>0</v>
      </c>
    </row>
    <row r="52" spans="1:8" ht="13" x14ac:dyDescent="0.3">
      <c r="A52" s="67"/>
      <c r="B52" s="65" t="s">
        <v>58</v>
      </c>
      <c r="C52" s="68"/>
      <c r="D52" s="69"/>
      <c r="E52" s="70"/>
      <c r="F52" s="70"/>
      <c r="G52" s="71"/>
      <c r="H52" s="72"/>
    </row>
    <row r="53" spans="1:8" x14ac:dyDescent="0.25">
      <c r="A53" s="48">
        <v>40</v>
      </c>
      <c r="B53" s="49" t="s">
        <v>59</v>
      </c>
      <c r="C53" s="49" t="s">
        <v>122</v>
      </c>
      <c r="D53" s="51" t="s">
        <v>41</v>
      </c>
      <c r="E53" s="52">
        <v>1230</v>
      </c>
      <c r="F53" s="97"/>
      <c r="G53" s="46">
        <v>0</v>
      </c>
      <c r="H53" s="47">
        <f>ROUND(E53*G53,2)</f>
        <v>0</v>
      </c>
    </row>
    <row r="54" spans="1:8" x14ac:dyDescent="0.25">
      <c r="A54" s="48">
        <f t="shared" si="1"/>
        <v>41</v>
      </c>
      <c r="B54" s="49" t="s">
        <v>60</v>
      </c>
      <c r="C54" s="49" t="s">
        <v>122</v>
      </c>
      <c r="D54" s="51" t="s">
        <v>41</v>
      </c>
      <c r="E54" s="52">
        <v>205</v>
      </c>
      <c r="F54" s="97"/>
      <c r="G54" s="46">
        <v>0</v>
      </c>
      <c r="H54" s="47">
        <f>ROUND(E54*G54,2)</f>
        <v>0</v>
      </c>
    </row>
    <row r="55" spans="1:8" ht="13" x14ac:dyDescent="0.3">
      <c r="A55" s="64"/>
      <c r="B55" s="65" t="s">
        <v>61</v>
      </c>
      <c r="C55" s="107"/>
      <c r="D55" s="108"/>
      <c r="E55" s="108"/>
      <c r="F55" s="108"/>
      <c r="G55" s="108"/>
      <c r="H55" s="109"/>
    </row>
    <row r="56" spans="1:8" x14ac:dyDescent="0.25">
      <c r="A56" s="48">
        <v>42</v>
      </c>
      <c r="B56" s="49" t="s">
        <v>62</v>
      </c>
      <c r="C56" s="49" t="s">
        <v>123</v>
      </c>
      <c r="D56" s="51" t="s">
        <v>41</v>
      </c>
      <c r="E56" s="52">
        <v>40</v>
      </c>
      <c r="F56" s="97"/>
      <c r="G56" s="46">
        <v>0</v>
      </c>
      <c r="H56" s="47">
        <f t="shared" ref="H56:H62" si="4">ROUND(E56*G56,2)</f>
        <v>0</v>
      </c>
    </row>
    <row r="57" spans="1:8" x14ac:dyDescent="0.25">
      <c r="A57" s="48">
        <f t="shared" si="1"/>
        <v>43</v>
      </c>
      <c r="B57" s="49" t="s">
        <v>63</v>
      </c>
      <c r="C57" s="49" t="s">
        <v>123</v>
      </c>
      <c r="D57" s="51" t="s">
        <v>41</v>
      </c>
      <c r="E57" s="52">
        <v>24</v>
      </c>
      <c r="F57" s="97"/>
      <c r="G57" s="46">
        <v>0</v>
      </c>
      <c r="H57" s="47">
        <f t="shared" si="4"/>
        <v>0</v>
      </c>
    </row>
    <row r="58" spans="1:8" x14ac:dyDescent="0.25">
      <c r="A58" s="48">
        <f t="shared" si="1"/>
        <v>44</v>
      </c>
      <c r="B58" s="49" t="s">
        <v>64</v>
      </c>
      <c r="C58" s="49" t="s">
        <v>123</v>
      </c>
      <c r="D58" s="51" t="s">
        <v>41</v>
      </c>
      <c r="E58" s="52">
        <v>700</v>
      </c>
      <c r="F58" s="97"/>
      <c r="G58" s="46">
        <v>0</v>
      </c>
      <c r="H58" s="47">
        <f t="shared" si="4"/>
        <v>0</v>
      </c>
    </row>
    <row r="59" spans="1:8" ht="25" x14ac:dyDescent="0.25">
      <c r="A59" s="48">
        <f t="shared" si="1"/>
        <v>45</v>
      </c>
      <c r="B59" s="49" t="s">
        <v>137</v>
      </c>
      <c r="C59" s="49" t="s">
        <v>123</v>
      </c>
      <c r="D59" s="51" t="s">
        <v>41</v>
      </c>
      <c r="E59" s="52">
        <v>205</v>
      </c>
      <c r="F59" s="97"/>
      <c r="G59" s="46">
        <v>0</v>
      </c>
      <c r="H59" s="47">
        <f t="shared" si="4"/>
        <v>0</v>
      </c>
    </row>
    <row r="60" spans="1:8" x14ac:dyDescent="0.25">
      <c r="A60" s="48">
        <f t="shared" si="1"/>
        <v>46</v>
      </c>
      <c r="B60" s="49" t="s">
        <v>65</v>
      </c>
      <c r="C60" s="49" t="s">
        <v>123</v>
      </c>
      <c r="D60" s="51" t="s">
        <v>41</v>
      </c>
      <c r="E60" s="52">
        <v>615</v>
      </c>
      <c r="F60" s="97"/>
      <c r="G60" s="46">
        <v>0</v>
      </c>
      <c r="H60" s="47">
        <f t="shared" si="4"/>
        <v>0</v>
      </c>
    </row>
    <row r="61" spans="1:8" ht="25" x14ac:dyDescent="0.25">
      <c r="A61" s="48">
        <f t="shared" si="1"/>
        <v>47</v>
      </c>
      <c r="B61" s="49" t="s">
        <v>135</v>
      </c>
      <c r="C61" s="49" t="s">
        <v>123</v>
      </c>
      <c r="D61" s="51" t="s">
        <v>41</v>
      </c>
      <c r="E61" s="52">
        <v>2050</v>
      </c>
      <c r="F61" s="97"/>
      <c r="G61" s="46">
        <v>0</v>
      </c>
      <c r="H61" s="47">
        <f t="shared" si="4"/>
        <v>0</v>
      </c>
    </row>
    <row r="62" spans="1:8" ht="17.25" customHeight="1" x14ac:dyDescent="0.25">
      <c r="A62" s="48">
        <f t="shared" si="1"/>
        <v>48</v>
      </c>
      <c r="B62" s="49" t="s">
        <v>136</v>
      </c>
      <c r="C62" s="49" t="s">
        <v>123</v>
      </c>
      <c r="D62" s="51" t="s">
        <v>41</v>
      </c>
      <c r="E62" s="52">
        <v>5200</v>
      </c>
      <c r="F62" s="97"/>
      <c r="G62" s="46">
        <v>0</v>
      </c>
      <c r="H62" s="47">
        <f t="shared" si="4"/>
        <v>0</v>
      </c>
    </row>
    <row r="63" spans="1:8" ht="26" x14ac:dyDescent="0.3">
      <c r="A63" s="64"/>
      <c r="B63" s="65" t="s">
        <v>66</v>
      </c>
      <c r="C63" s="107"/>
      <c r="D63" s="108"/>
      <c r="E63" s="108"/>
      <c r="F63" s="108"/>
      <c r="G63" s="108"/>
      <c r="H63" s="109"/>
    </row>
    <row r="64" spans="1:8" ht="25" x14ac:dyDescent="0.25">
      <c r="A64" s="48">
        <f>A62+1</f>
        <v>49</v>
      </c>
      <c r="B64" s="49" t="s">
        <v>141</v>
      </c>
      <c r="C64" s="49" t="s">
        <v>126</v>
      </c>
      <c r="D64" s="51" t="s">
        <v>41</v>
      </c>
      <c r="E64" s="52">
        <v>100</v>
      </c>
      <c r="F64" s="97"/>
      <c r="G64" s="46">
        <v>0</v>
      </c>
      <c r="H64" s="47">
        <f>ROUND(E64*G64,2)</f>
        <v>0</v>
      </c>
    </row>
    <row r="65" spans="1:8" ht="25" x14ac:dyDescent="0.25">
      <c r="A65" s="48">
        <v>50</v>
      </c>
      <c r="B65" s="49" t="s">
        <v>67</v>
      </c>
      <c r="C65" s="49" t="s">
        <v>126</v>
      </c>
      <c r="D65" s="51" t="s">
        <v>41</v>
      </c>
      <c r="E65" s="52">
        <v>180</v>
      </c>
      <c r="F65" s="97"/>
      <c r="G65" s="46">
        <v>0</v>
      </c>
      <c r="H65" s="47">
        <f>ROUND(E65*G65,2)</f>
        <v>0</v>
      </c>
    </row>
    <row r="66" spans="1:8" ht="25" x14ac:dyDescent="0.25">
      <c r="A66" s="48">
        <f t="shared" si="1"/>
        <v>51</v>
      </c>
      <c r="B66" s="49" t="s">
        <v>68</v>
      </c>
      <c r="C66" s="49" t="s">
        <v>126</v>
      </c>
      <c r="D66" s="51" t="s">
        <v>41</v>
      </c>
      <c r="E66" s="60">
        <v>410</v>
      </c>
      <c r="F66" s="98"/>
      <c r="G66" s="46">
        <v>0</v>
      </c>
      <c r="H66" s="47">
        <f>ROUND(E66*G66,2)</f>
        <v>0</v>
      </c>
    </row>
    <row r="67" spans="1:8" ht="26" x14ac:dyDescent="0.3">
      <c r="A67" s="64"/>
      <c r="B67" s="65" t="s">
        <v>69</v>
      </c>
      <c r="C67" s="107"/>
      <c r="D67" s="108"/>
      <c r="E67" s="108"/>
      <c r="F67" s="108"/>
      <c r="G67" s="108"/>
      <c r="H67" s="109"/>
    </row>
    <row r="68" spans="1:8" ht="25" x14ac:dyDescent="0.25">
      <c r="A68" s="48">
        <v>52</v>
      </c>
      <c r="B68" s="49" t="s">
        <v>70</v>
      </c>
      <c r="C68" s="49" t="s">
        <v>128</v>
      </c>
      <c r="D68" s="51" t="s">
        <v>41</v>
      </c>
      <c r="E68" s="52">
        <v>80</v>
      </c>
      <c r="F68" s="97"/>
      <c r="G68" s="46">
        <v>0</v>
      </c>
      <c r="H68" s="47">
        <f>ROUND(E68*G68,2)</f>
        <v>0</v>
      </c>
    </row>
    <row r="69" spans="1:8" ht="25" x14ac:dyDescent="0.25">
      <c r="A69" s="48">
        <f t="shared" si="1"/>
        <v>53</v>
      </c>
      <c r="B69" s="49" t="s">
        <v>71</v>
      </c>
      <c r="C69" s="49" t="s">
        <v>128</v>
      </c>
      <c r="D69" s="51" t="s">
        <v>41</v>
      </c>
      <c r="E69" s="52">
        <v>780</v>
      </c>
      <c r="F69" s="97"/>
      <c r="G69" s="46">
        <v>0</v>
      </c>
      <c r="H69" s="47">
        <f>ROUND(E69*G69,2)</f>
        <v>0</v>
      </c>
    </row>
    <row r="70" spans="1:8" ht="25" x14ac:dyDescent="0.25">
      <c r="A70" s="48">
        <f t="shared" si="1"/>
        <v>54</v>
      </c>
      <c r="B70" s="49" t="s">
        <v>72</v>
      </c>
      <c r="C70" s="49" t="s">
        <v>128</v>
      </c>
      <c r="D70" s="51" t="s">
        <v>41</v>
      </c>
      <c r="E70" s="52">
        <v>1845</v>
      </c>
      <c r="F70" s="97"/>
      <c r="G70" s="46">
        <v>0</v>
      </c>
      <c r="H70" s="47">
        <f>ROUND(E70*G70,2)</f>
        <v>0</v>
      </c>
    </row>
    <row r="71" spans="1:8" ht="13" x14ac:dyDescent="0.3">
      <c r="A71" s="64"/>
      <c r="B71" s="65" t="s">
        <v>74</v>
      </c>
      <c r="C71" s="122"/>
      <c r="D71" s="123"/>
      <c r="E71" s="123"/>
      <c r="F71" s="123"/>
      <c r="G71" s="123"/>
      <c r="H71" s="124"/>
    </row>
    <row r="72" spans="1:8" x14ac:dyDescent="0.25">
      <c r="A72" s="48">
        <v>55</v>
      </c>
      <c r="B72" s="49" t="s">
        <v>75</v>
      </c>
      <c r="C72" s="49" t="s">
        <v>129</v>
      </c>
      <c r="D72" s="51" t="s">
        <v>41</v>
      </c>
      <c r="E72" s="52">
        <v>410</v>
      </c>
      <c r="F72" s="97"/>
      <c r="G72" s="46">
        <v>0</v>
      </c>
      <c r="H72" s="47">
        <f t="shared" ref="H72:H114" si="5">ROUND(E72*G72,2)</f>
        <v>0</v>
      </c>
    </row>
    <row r="73" spans="1:8" x14ac:dyDescent="0.25">
      <c r="A73" s="48">
        <f t="shared" ref="A73:A106" si="6">A72+1</f>
        <v>56</v>
      </c>
      <c r="B73" s="49" t="s">
        <v>76</v>
      </c>
      <c r="C73" s="49" t="s">
        <v>129</v>
      </c>
      <c r="D73" s="51" t="s">
        <v>41</v>
      </c>
      <c r="E73" s="52">
        <v>340</v>
      </c>
      <c r="F73" s="97"/>
      <c r="G73" s="46">
        <v>0</v>
      </c>
      <c r="H73" s="47">
        <f t="shared" si="5"/>
        <v>0</v>
      </c>
    </row>
    <row r="74" spans="1:8" x14ac:dyDescent="0.25">
      <c r="A74" s="48">
        <f t="shared" si="6"/>
        <v>57</v>
      </c>
      <c r="B74" s="49" t="s">
        <v>77</v>
      </c>
      <c r="C74" s="49" t="s">
        <v>129</v>
      </c>
      <c r="D74" s="51" t="s">
        <v>41</v>
      </c>
      <c r="E74" s="52">
        <v>4510</v>
      </c>
      <c r="F74" s="97"/>
      <c r="G74" s="46">
        <v>0</v>
      </c>
      <c r="H74" s="47">
        <f t="shared" si="5"/>
        <v>0</v>
      </c>
    </row>
    <row r="75" spans="1:8" x14ac:dyDescent="0.25">
      <c r="A75" s="48">
        <f t="shared" si="6"/>
        <v>58</v>
      </c>
      <c r="B75" s="49" t="s">
        <v>78</v>
      </c>
      <c r="C75" s="49" t="s">
        <v>129</v>
      </c>
      <c r="D75" s="51" t="s">
        <v>41</v>
      </c>
      <c r="E75" s="52">
        <v>2000</v>
      </c>
      <c r="F75" s="97"/>
      <c r="G75" s="46">
        <v>0</v>
      </c>
      <c r="H75" s="47">
        <f t="shared" si="5"/>
        <v>0</v>
      </c>
    </row>
    <row r="76" spans="1:8" x14ac:dyDescent="0.25">
      <c r="A76" s="48">
        <f t="shared" si="6"/>
        <v>59</v>
      </c>
      <c r="B76" s="49" t="s">
        <v>79</v>
      </c>
      <c r="C76" s="49" t="s">
        <v>129</v>
      </c>
      <c r="D76" s="51" t="s">
        <v>41</v>
      </c>
      <c r="E76" s="52">
        <v>250</v>
      </c>
      <c r="F76" s="97"/>
      <c r="G76" s="46">
        <v>0</v>
      </c>
      <c r="H76" s="47">
        <f t="shared" si="5"/>
        <v>0</v>
      </c>
    </row>
    <row r="77" spans="1:8" ht="26" x14ac:dyDescent="0.3">
      <c r="A77" s="64"/>
      <c r="B77" s="65" t="s">
        <v>80</v>
      </c>
      <c r="C77" s="125"/>
      <c r="D77" s="108"/>
      <c r="E77" s="108"/>
      <c r="F77" s="108"/>
      <c r="G77" s="108"/>
      <c r="H77" s="109"/>
    </row>
    <row r="78" spans="1:8" ht="25" x14ac:dyDescent="0.25">
      <c r="A78" s="48">
        <v>60</v>
      </c>
      <c r="B78" s="49" t="s">
        <v>81</v>
      </c>
      <c r="C78" s="49" t="s">
        <v>138</v>
      </c>
      <c r="D78" s="51" t="s">
        <v>41</v>
      </c>
      <c r="E78" s="52">
        <v>200</v>
      </c>
      <c r="F78" s="97"/>
      <c r="G78" s="46">
        <v>0</v>
      </c>
      <c r="H78" s="47">
        <f t="shared" si="5"/>
        <v>0</v>
      </c>
    </row>
    <row r="79" spans="1:8" x14ac:dyDescent="0.25">
      <c r="A79" s="48">
        <f t="shared" si="6"/>
        <v>61</v>
      </c>
      <c r="B79" s="49" t="s">
        <v>82</v>
      </c>
      <c r="C79" s="49" t="s">
        <v>138</v>
      </c>
      <c r="D79" s="51" t="s">
        <v>41</v>
      </c>
      <c r="E79" s="52">
        <v>4900</v>
      </c>
      <c r="F79" s="97"/>
      <c r="G79" s="46">
        <v>0</v>
      </c>
      <c r="H79" s="47">
        <f t="shared" si="5"/>
        <v>0</v>
      </c>
    </row>
    <row r="80" spans="1:8" ht="25" x14ac:dyDescent="0.25">
      <c r="A80" s="48">
        <f t="shared" si="6"/>
        <v>62</v>
      </c>
      <c r="B80" s="49" t="s">
        <v>83</v>
      </c>
      <c r="C80" s="49" t="s">
        <v>138</v>
      </c>
      <c r="D80" s="51" t="s">
        <v>41</v>
      </c>
      <c r="E80" s="52">
        <v>1280</v>
      </c>
      <c r="F80" s="97"/>
      <c r="G80" s="46">
        <v>0</v>
      </c>
      <c r="H80" s="47">
        <f t="shared" si="5"/>
        <v>0</v>
      </c>
    </row>
    <row r="81" spans="1:8" x14ac:dyDescent="0.25">
      <c r="A81" s="48">
        <f t="shared" si="6"/>
        <v>63</v>
      </c>
      <c r="B81" s="49" t="s">
        <v>84</v>
      </c>
      <c r="C81" s="49" t="s">
        <v>138</v>
      </c>
      <c r="D81" s="51" t="s">
        <v>41</v>
      </c>
      <c r="E81" s="52">
        <v>580</v>
      </c>
      <c r="F81" s="97"/>
      <c r="G81" s="46">
        <v>0</v>
      </c>
      <c r="H81" s="47">
        <f t="shared" si="5"/>
        <v>0</v>
      </c>
    </row>
    <row r="82" spans="1:8" ht="13" x14ac:dyDescent="0.3">
      <c r="A82" s="64"/>
      <c r="B82" s="65" t="s">
        <v>85</v>
      </c>
      <c r="C82" s="107"/>
      <c r="D82" s="108"/>
      <c r="E82" s="108"/>
      <c r="F82" s="108"/>
      <c r="G82" s="108"/>
      <c r="H82" s="109"/>
    </row>
    <row r="83" spans="1:8" x14ac:dyDescent="0.25">
      <c r="A83" s="48">
        <v>64</v>
      </c>
      <c r="B83" s="49" t="s">
        <v>86</v>
      </c>
      <c r="C83" s="49" t="s">
        <v>139</v>
      </c>
      <c r="D83" s="51" t="s">
        <v>41</v>
      </c>
      <c r="E83" s="52">
        <v>80</v>
      </c>
      <c r="F83" s="97"/>
      <c r="G83" s="46">
        <v>0</v>
      </c>
      <c r="H83" s="47">
        <f t="shared" si="5"/>
        <v>0</v>
      </c>
    </row>
    <row r="84" spans="1:8" ht="13" x14ac:dyDescent="0.3">
      <c r="A84" s="64"/>
      <c r="B84" s="65" t="s">
        <v>87</v>
      </c>
      <c r="C84" s="122"/>
      <c r="D84" s="123"/>
      <c r="E84" s="123"/>
      <c r="F84" s="123"/>
      <c r="G84" s="123"/>
      <c r="H84" s="124"/>
    </row>
    <row r="85" spans="1:8" x14ac:dyDescent="0.25">
      <c r="A85" s="48">
        <v>65</v>
      </c>
      <c r="B85" s="49" t="s">
        <v>88</v>
      </c>
      <c r="C85" s="49" t="s">
        <v>140</v>
      </c>
      <c r="D85" s="51" t="s">
        <v>41</v>
      </c>
      <c r="E85" s="52">
        <v>60</v>
      </c>
      <c r="F85" s="97"/>
      <c r="G85" s="46">
        <v>0</v>
      </c>
      <c r="H85" s="47">
        <f t="shared" si="5"/>
        <v>0</v>
      </c>
    </row>
    <row r="86" spans="1:8" ht="13" x14ac:dyDescent="0.3">
      <c r="A86" s="64"/>
      <c r="B86" s="65" t="s">
        <v>89</v>
      </c>
      <c r="C86" s="68"/>
      <c r="D86" s="69"/>
      <c r="E86" s="70"/>
      <c r="F86" s="70"/>
      <c r="G86" s="106"/>
      <c r="H86" s="72"/>
    </row>
    <row r="87" spans="1:8" x14ac:dyDescent="0.25">
      <c r="A87" s="48">
        <v>66</v>
      </c>
      <c r="B87" s="49" t="s">
        <v>90</v>
      </c>
      <c r="C87" s="49" t="s">
        <v>142</v>
      </c>
      <c r="D87" s="51" t="s">
        <v>41</v>
      </c>
      <c r="E87" s="52">
        <v>6970</v>
      </c>
      <c r="F87" s="97"/>
      <c r="G87" s="46">
        <v>0</v>
      </c>
      <c r="H87" s="47">
        <f t="shared" si="5"/>
        <v>0</v>
      </c>
    </row>
    <row r="88" spans="1:8" x14ac:dyDescent="0.25">
      <c r="A88" s="48">
        <f t="shared" si="6"/>
        <v>67</v>
      </c>
      <c r="B88" s="49" t="s">
        <v>91</v>
      </c>
      <c r="C88" s="49" t="s">
        <v>142</v>
      </c>
      <c r="D88" s="51" t="s">
        <v>41</v>
      </c>
      <c r="E88" s="52">
        <v>20</v>
      </c>
      <c r="F88" s="97"/>
      <c r="G88" s="46">
        <v>0</v>
      </c>
      <c r="H88" s="47">
        <f t="shared" si="5"/>
        <v>0</v>
      </c>
    </row>
    <row r="89" spans="1:8" ht="13" x14ac:dyDescent="0.3">
      <c r="A89" s="64"/>
      <c r="B89" s="65" t="s">
        <v>92</v>
      </c>
      <c r="C89" s="107"/>
      <c r="D89" s="108"/>
      <c r="E89" s="108"/>
      <c r="F89" s="108"/>
      <c r="G89" s="108"/>
      <c r="H89" s="109"/>
    </row>
    <row r="90" spans="1:8" x14ac:dyDescent="0.25">
      <c r="A90" s="48">
        <v>68</v>
      </c>
      <c r="B90" s="49" t="s">
        <v>93</v>
      </c>
      <c r="C90" s="49" t="s">
        <v>125</v>
      </c>
      <c r="D90" s="51" t="s">
        <v>41</v>
      </c>
      <c r="E90" s="52">
        <v>240</v>
      </c>
      <c r="F90" s="97"/>
      <c r="G90" s="46">
        <v>0</v>
      </c>
      <c r="H90" s="47">
        <f t="shared" si="5"/>
        <v>0</v>
      </c>
    </row>
    <row r="91" spans="1:8" x14ac:dyDescent="0.25">
      <c r="A91" s="48">
        <f t="shared" si="6"/>
        <v>69</v>
      </c>
      <c r="B91" s="49" t="s">
        <v>94</v>
      </c>
      <c r="C91" s="49" t="s">
        <v>125</v>
      </c>
      <c r="D91" s="51" t="s">
        <v>41</v>
      </c>
      <c r="E91" s="52">
        <v>40</v>
      </c>
      <c r="F91" s="97"/>
      <c r="G91" s="46">
        <v>0</v>
      </c>
      <c r="H91" s="47">
        <f t="shared" si="5"/>
        <v>0</v>
      </c>
    </row>
    <row r="92" spans="1:8" ht="13" x14ac:dyDescent="0.3">
      <c r="A92" s="64"/>
      <c r="B92" s="65" t="s">
        <v>95</v>
      </c>
      <c r="C92" s="107"/>
      <c r="D92" s="108"/>
      <c r="E92" s="108"/>
      <c r="F92" s="108"/>
      <c r="G92" s="108"/>
      <c r="H92" s="109"/>
    </row>
    <row r="93" spans="1:8" ht="21" customHeight="1" x14ac:dyDescent="0.25">
      <c r="A93" s="48">
        <v>70</v>
      </c>
      <c r="B93" s="49" t="s">
        <v>96</v>
      </c>
      <c r="C93" s="49" t="s">
        <v>143</v>
      </c>
      <c r="D93" s="51" t="s">
        <v>110</v>
      </c>
      <c r="E93" s="52">
        <v>68</v>
      </c>
      <c r="F93" s="97"/>
      <c r="G93" s="46">
        <v>0</v>
      </c>
      <c r="H93" s="47">
        <f t="shared" si="5"/>
        <v>0</v>
      </c>
    </row>
    <row r="94" spans="1:8" ht="15.75" customHeight="1" x14ac:dyDescent="0.25">
      <c r="A94" s="48">
        <f t="shared" si="6"/>
        <v>71</v>
      </c>
      <c r="B94" s="49" t="s">
        <v>97</v>
      </c>
      <c r="C94" s="49" t="s">
        <v>143</v>
      </c>
      <c r="D94" s="51" t="s">
        <v>110</v>
      </c>
      <c r="E94" s="52">
        <v>594</v>
      </c>
      <c r="F94" s="97"/>
      <c r="G94" s="46">
        <v>0</v>
      </c>
      <c r="H94" s="47">
        <f t="shared" si="5"/>
        <v>0</v>
      </c>
    </row>
    <row r="95" spans="1:8" x14ac:dyDescent="0.25">
      <c r="A95" s="48">
        <f t="shared" si="6"/>
        <v>72</v>
      </c>
      <c r="B95" s="49" t="s">
        <v>98</v>
      </c>
      <c r="C95" s="49" t="s">
        <v>143</v>
      </c>
      <c r="D95" s="51" t="s">
        <v>110</v>
      </c>
      <c r="E95" s="52">
        <v>34</v>
      </c>
      <c r="F95" s="97"/>
      <c r="G95" s="46">
        <v>0</v>
      </c>
      <c r="H95" s="47">
        <f t="shared" si="5"/>
        <v>0</v>
      </c>
    </row>
    <row r="96" spans="1:8" x14ac:dyDescent="0.25">
      <c r="A96" s="48">
        <f t="shared" si="6"/>
        <v>73</v>
      </c>
      <c r="B96" s="49" t="s">
        <v>99</v>
      </c>
      <c r="C96" s="49" t="s">
        <v>143</v>
      </c>
      <c r="D96" s="51" t="s">
        <v>111</v>
      </c>
      <c r="E96" s="52">
        <v>36</v>
      </c>
      <c r="F96" s="97"/>
      <c r="G96" s="46">
        <v>0</v>
      </c>
      <c r="H96" s="47">
        <f t="shared" si="5"/>
        <v>0</v>
      </c>
    </row>
    <row r="97" spans="1:8" x14ac:dyDescent="0.25">
      <c r="A97" s="48">
        <f t="shared" si="6"/>
        <v>74</v>
      </c>
      <c r="B97" s="49" t="s">
        <v>100</v>
      </c>
      <c r="C97" s="49" t="s">
        <v>143</v>
      </c>
      <c r="D97" s="51" t="s">
        <v>111</v>
      </c>
      <c r="E97" s="52">
        <v>156</v>
      </c>
      <c r="F97" s="97"/>
      <c r="G97" s="46">
        <v>0</v>
      </c>
      <c r="H97" s="47">
        <f t="shared" si="5"/>
        <v>0</v>
      </c>
    </row>
    <row r="98" spans="1:8" x14ac:dyDescent="0.25">
      <c r="A98" s="48">
        <f t="shared" si="6"/>
        <v>75</v>
      </c>
      <c r="B98" s="49" t="s">
        <v>101</v>
      </c>
      <c r="C98" s="49" t="s">
        <v>143</v>
      </c>
      <c r="D98" s="51" t="s">
        <v>110</v>
      </c>
      <c r="E98" s="52">
        <v>525</v>
      </c>
      <c r="F98" s="97"/>
      <c r="G98" s="46">
        <v>0</v>
      </c>
      <c r="H98" s="47">
        <f t="shared" si="5"/>
        <v>0</v>
      </c>
    </row>
    <row r="99" spans="1:8" ht="12" customHeight="1" x14ac:dyDescent="0.25">
      <c r="A99" s="48">
        <f t="shared" si="6"/>
        <v>76</v>
      </c>
      <c r="B99" s="49" t="s">
        <v>102</v>
      </c>
      <c r="C99" s="49" t="s">
        <v>143</v>
      </c>
      <c r="D99" s="51" t="s">
        <v>110</v>
      </c>
      <c r="E99" s="52">
        <v>270</v>
      </c>
      <c r="F99" s="97"/>
      <c r="G99" s="46">
        <v>0</v>
      </c>
      <c r="H99" s="47">
        <f t="shared" si="5"/>
        <v>0</v>
      </c>
    </row>
    <row r="100" spans="1:8" ht="16.5" customHeight="1" x14ac:dyDescent="0.25">
      <c r="A100" s="48">
        <f t="shared" si="6"/>
        <v>77</v>
      </c>
      <c r="B100" s="49" t="s">
        <v>103</v>
      </c>
      <c r="C100" s="49" t="s">
        <v>143</v>
      </c>
      <c r="D100" s="51" t="s">
        <v>110</v>
      </c>
      <c r="E100" s="52">
        <v>34</v>
      </c>
      <c r="F100" s="97"/>
      <c r="G100" s="46">
        <v>0</v>
      </c>
      <c r="H100" s="47">
        <f t="shared" ref="H100:H106" si="7">ROUND(E100*G100,2)</f>
        <v>0</v>
      </c>
    </row>
    <row r="101" spans="1:8" ht="25" x14ac:dyDescent="0.25">
      <c r="A101" s="48">
        <f t="shared" si="6"/>
        <v>78</v>
      </c>
      <c r="B101" s="49" t="s">
        <v>104</v>
      </c>
      <c r="C101" s="49" t="s">
        <v>143</v>
      </c>
      <c r="D101" s="51" t="s">
        <v>111</v>
      </c>
      <c r="E101" s="52">
        <v>12</v>
      </c>
      <c r="F101" s="97"/>
      <c r="G101" s="46">
        <v>0</v>
      </c>
      <c r="H101" s="47">
        <f t="shared" si="7"/>
        <v>0</v>
      </c>
    </row>
    <row r="102" spans="1:8" ht="25" x14ac:dyDescent="0.25">
      <c r="A102" s="48">
        <f t="shared" si="6"/>
        <v>79</v>
      </c>
      <c r="B102" s="49" t="s">
        <v>105</v>
      </c>
      <c r="C102" s="49" t="s">
        <v>143</v>
      </c>
      <c r="D102" s="51" t="s">
        <v>110</v>
      </c>
      <c r="E102" s="52">
        <v>252</v>
      </c>
      <c r="F102" s="97"/>
      <c r="G102" s="46">
        <v>0</v>
      </c>
      <c r="H102" s="47">
        <f t="shared" si="7"/>
        <v>0</v>
      </c>
    </row>
    <row r="103" spans="1:8" ht="25" x14ac:dyDescent="0.25">
      <c r="A103" s="48">
        <f t="shared" si="6"/>
        <v>80</v>
      </c>
      <c r="B103" s="49" t="s">
        <v>106</v>
      </c>
      <c r="C103" s="49" t="s">
        <v>143</v>
      </c>
      <c r="D103" s="51" t="s">
        <v>110</v>
      </c>
      <c r="E103" s="52">
        <v>48</v>
      </c>
      <c r="F103" s="97"/>
      <c r="G103" s="46">
        <v>0</v>
      </c>
      <c r="H103" s="47">
        <f t="shared" si="7"/>
        <v>0</v>
      </c>
    </row>
    <row r="104" spans="1:8" x14ac:dyDescent="0.25">
      <c r="A104" s="48">
        <f t="shared" si="6"/>
        <v>81</v>
      </c>
      <c r="B104" s="49" t="s">
        <v>107</v>
      </c>
      <c r="C104" s="49" t="s">
        <v>143</v>
      </c>
      <c r="D104" s="51" t="s">
        <v>110</v>
      </c>
      <c r="E104" s="52">
        <v>37</v>
      </c>
      <c r="F104" s="97"/>
      <c r="G104" s="46">
        <v>0</v>
      </c>
      <c r="H104" s="47">
        <f t="shared" si="7"/>
        <v>0</v>
      </c>
    </row>
    <row r="105" spans="1:8" ht="25" x14ac:dyDescent="0.25">
      <c r="A105" s="48">
        <f t="shared" si="6"/>
        <v>82</v>
      </c>
      <c r="B105" s="49" t="s">
        <v>108</v>
      </c>
      <c r="C105" s="49" t="s">
        <v>143</v>
      </c>
      <c r="D105" s="51" t="s">
        <v>110</v>
      </c>
      <c r="E105" s="52">
        <v>54</v>
      </c>
      <c r="F105" s="97"/>
      <c r="G105" s="46">
        <v>0</v>
      </c>
      <c r="H105" s="47">
        <f t="shared" si="7"/>
        <v>0</v>
      </c>
    </row>
    <row r="106" spans="1:8" ht="25" x14ac:dyDescent="0.25">
      <c r="A106" s="48">
        <f t="shared" si="6"/>
        <v>83</v>
      </c>
      <c r="B106" s="49" t="s">
        <v>109</v>
      </c>
      <c r="C106" s="49" t="s">
        <v>143</v>
      </c>
      <c r="D106" s="51" t="s">
        <v>110</v>
      </c>
      <c r="E106" s="52">
        <v>17</v>
      </c>
      <c r="F106" s="97"/>
      <c r="G106" s="46">
        <v>0</v>
      </c>
      <c r="H106" s="47">
        <f t="shared" si="7"/>
        <v>0</v>
      </c>
    </row>
    <row r="107" spans="1:8" ht="13" x14ac:dyDescent="0.3">
      <c r="A107" s="64"/>
      <c r="B107" s="65" t="s">
        <v>112</v>
      </c>
      <c r="C107" s="68"/>
      <c r="D107" s="69"/>
      <c r="E107" s="70"/>
      <c r="F107" s="70"/>
      <c r="G107" s="106"/>
      <c r="H107" s="72"/>
    </row>
    <row r="108" spans="1:8" x14ac:dyDescent="0.25">
      <c r="A108" s="74">
        <v>84</v>
      </c>
      <c r="B108" s="75" t="s">
        <v>113</v>
      </c>
      <c r="C108" s="75" t="s">
        <v>144</v>
      </c>
      <c r="D108" s="51" t="s">
        <v>22</v>
      </c>
      <c r="E108" s="53">
        <v>736</v>
      </c>
      <c r="F108" s="99"/>
      <c r="G108" s="46">
        <v>0</v>
      </c>
      <c r="H108" s="47">
        <f t="shared" ref="H108" si="8">ROUND(E108*G108,2)</f>
        <v>0</v>
      </c>
    </row>
    <row r="109" spans="1:8" x14ac:dyDescent="0.25">
      <c r="A109" s="74">
        <v>85</v>
      </c>
      <c r="B109" s="75" t="s">
        <v>114</v>
      </c>
      <c r="C109" s="75" t="s">
        <v>144</v>
      </c>
      <c r="D109" s="51" t="s">
        <v>22</v>
      </c>
      <c r="E109" s="61">
        <v>80</v>
      </c>
      <c r="F109" s="100"/>
      <c r="G109" s="46">
        <v>0</v>
      </c>
      <c r="H109" s="47">
        <f t="shared" ref="H109" si="9">ROUND(E109*G109,2)</f>
        <v>0</v>
      </c>
    </row>
    <row r="110" spans="1:8" ht="13" x14ac:dyDescent="0.3">
      <c r="A110" s="83"/>
      <c r="B110" s="84" t="s">
        <v>115</v>
      </c>
      <c r="C110" s="77"/>
      <c r="D110" s="69"/>
      <c r="E110" s="78"/>
      <c r="F110" s="79"/>
      <c r="G110" s="106"/>
      <c r="H110" s="72"/>
    </row>
    <row r="111" spans="1:8" x14ac:dyDescent="0.25">
      <c r="A111" s="76">
        <v>86</v>
      </c>
      <c r="B111" s="82" t="s">
        <v>116</v>
      </c>
      <c r="C111" s="82" t="s">
        <v>145</v>
      </c>
      <c r="D111" s="80" t="s">
        <v>22</v>
      </c>
      <c r="E111" s="81">
        <v>615</v>
      </c>
      <c r="F111" s="101"/>
      <c r="G111" s="46">
        <v>0</v>
      </c>
      <c r="H111" s="47">
        <f t="shared" ref="H111" si="10">ROUND(E111*G111,2)</f>
        <v>0</v>
      </c>
    </row>
    <row r="112" spans="1:8" ht="13" x14ac:dyDescent="0.3">
      <c r="A112" s="91"/>
      <c r="B112" s="92" t="s">
        <v>118</v>
      </c>
      <c r="C112" s="87"/>
      <c r="D112" s="88"/>
      <c r="E112" s="88"/>
      <c r="F112" s="88"/>
      <c r="G112" s="88"/>
      <c r="H112" s="89"/>
    </row>
    <row r="113" spans="1:8" x14ac:dyDescent="0.25">
      <c r="A113" s="86">
        <v>87</v>
      </c>
      <c r="B113" s="85" t="s">
        <v>119</v>
      </c>
      <c r="C113" s="85" t="s">
        <v>146</v>
      </c>
      <c r="D113" s="90" t="s">
        <v>117</v>
      </c>
      <c r="E113" s="90">
        <v>250</v>
      </c>
      <c r="F113" s="103"/>
      <c r="G113" s="105">
        <v>0</v>
      </c>
      <c r="H113" s="95">
        <f t="shared" ref="H113" si="11">ROUND(E113*G113,2)</f>
        <v>0</v>
      </c>
    </row>
    <row r="114" spans="1:8" ht="13" thickBot="1" x14ac:dyDescent="0.3">
      <c r="A114" s="73">
        <v>88</v>
      </c>
      <c r="B114" s="29" t="s">
        <v>120</v>
      </c>
      <c r="C114" s="29" t="s">
        <v>147</v>
      </c>
      <c r="D114" s="32" t="s">
        <v>117</v>
      </c>
      <c r="E114" s="54">
        <v>12</v>
      </c>
      <c r="F114" s="102"/>
      <c r="G114" s="46">
        <v>0</v>
      </c>
      <c r="H114" s="47">
        <f t="shared" si="5"/>
        <v>0</v>
      </c>
    </row>
    <row r="115" spans="1:8" ht="14.5" thickTop="1" x14ac:dyDescent="0.3">
      <c r="A115" s="4"/>
      <c r="B115" s="5"/>
      <c r="C115" s="5"/>
      <c r="D115" s="33"/>
      <c r="E115" s="20"/>
      <c r="F115" s="20"/>
      <c r="G115" s="15"/>
      <c r="H115" s="44"/>
    </row>
    <row r="116" spans="1:8" ht="14" x14ac:dyDescent="0.3">
      <c r="A116" s="6"/>
      <c r="B116" s="7"/>
      <c r="C116" s="7"/>
      <c r="D116" s="34"/>
      <c r="E116" s="21"/>
      <c r="F116" s="21"/>
      <c r="G116" s="112"/>
      <c r="H116" s="113"/>
    </row>
    <row r="117" spans="1:8" ht="14" x14ac:dyDescent="0.3">
      <c r="A117" s="6" t="s">
        <v>121</v>
      </c>
      <c r="C117" s="50"/>
      <c r="D117" s="34"/>
      <c r="E117" s="21"/>
      <c r="F117" s="21"/>
      <c r="G117" s="127">
        <f>SUM(H7:H114)</f>
        <v>0</v>
      </c>
      <c r="H117" s="128"/>
    </row>
    <row r="118" spans="1:8" ht="14" x14ac:dyDescent="0.3">
      <c r="A118" s="9"/>
      <c r="B118" s="10"/>
      <c r="C118" s="10"/>
      <c r="D118" s="57"/>
      <c r="E118" s="22"/>
      <c r="F118" s="22"/>
      <c r="G118" s="16"/>
      <c r="H118" s="10"/>
    </row>
    <row r="119" spans="1:8" x14ac:dyDescent="0.25">
      <c r="A119" s="36"/>
      <c r="B119" s="8"/>
      <c r="C119" s="8"/>
      <c r="D119" s="35"/>
      <c r="E119" s="18"/>
      <c r="F119" s="18"/>
      <c r="G119" s="2"/>
      <c r="H119" s="41"/>
    </row>
    <row r="120" spans="1:8" x14ac:dyDescent="0.25">
      <c r="A120" s="37"/>
      <c r="B120" s="8"/>
      <c r="C120" s="8"/>
      <c r="D120" s="35"/>
      <c r="E120" s="23"/>
      <c r="F120" s="23"/>
      <c r="G120" s="17"/>
      <c r="H120" s="42"/>
    </row>
    <row r="121" spans="1:8" x14ac:dyDescent="0.25">
      <c r="A121" s="37"/>
      <c r="B121" s="8"/>
      <c r="C121" s="8"/>
      <c r="D121" s="35"/>
      <c r="E121" s="129" t="s">
        <v>5</v>
      </c>
      <c r="F121" s="129"/>
      <c r="G121" s="129"/>
      <c r="H121" s="43"/>
    </row>
    <row r="122" spans="1:8" x14ac:dyDescent="0.25">
      <c r="A122" s="38"/>
      <c r="B122" s="39"/>
      <c r="C122" s="39"/>
      <c r="D122" s="40"/>
      <c r="E122" s="23"/>
      <c r="F122" s="23"/>
      <c r="G122" s="17"/>
      <c r="H122" s="42"/>
    </row>
    <row r="124" spans="1:8" x14ac:dyDescent="0.25">
      <c r="A124" s="11"/>
      <c r="B124" s="126"/>
      <c r="C124" s="126"/>
      <c r="D124" s="126"/>
      <c r="E124" s="126"/>
      <c r="F124" s="59"/>
      <c r="G124" s="12"/>
      <c r="H124" s="12"/>
    </row>
    <row r="125" spans="1:8" x14ac:dyDescent="0.25">
      <c r="A125" s="11"/>
      <c r="B125" s="126"/>
      <c r="C125" s="126"/>
      <c r="D125" s="126"/>
      <c r="E125" s="126"/>
      <c r="F125" s="59"/>
      <c r="G125" s="12"/>
      <c r="H125" s="12"/>
    </row>
    <row r="126" spans="1:8" x14ac:dyDescent="0.25">
      <c r="A126" s="11"/>
      <c r="B126" s="126"/>
      <c r="C126" s="126"/>
      <c r="D126" s="126"/>
      <c r="E126" s="126"/>
      <c r="F126" s="59"/>
      <c r="G126" s="12"/>
      <c r="H126" s="12"/>
    </row>
    <row r="127" spans="1:8" x14ac:dyDescent="0.25">
      <c r="A127" s="11"/>
      <c r="B127" s="126"/>
      <c r="C127" s="126"/>
      <c r="D127" s="126"/>
      <c r="E127" s="126"/>
      <c r="F127" s="59"/>
      <c r="G127" s="12"/>
      <c r="H127" s="12"/>
    </row>
  </sheetData>
  <sheetProtection algorithmName="SHA-512" hashValue="6YgO839ZG2UGlnretXCMnMrLRyZc8WgjElCq3Zi/zdLt+CbH1/fIjhwBn0qlQwLYCNPUmLNYhIgty9BWXkVy8A==" saltValue="/CvwM453d+upuXvF5DizNQ==" spinCount="100000" sheet="1" objects="1" scenarios="1"/>
  <mergeCells count="26">
    <mergeCell ref="C82:H82"/>
    <mergeCell ref="C71:H71"/>
    <mergeCell ref="C77:H77"/>
    <mergeCell ref="C84:H84"/>
    <mergeCell ref="B127:E127"/>
    <mergeCell ref="B124:E124"/>
    <mergeCell ref="B125:E125"/>
    <mergeCell ref="G117:H117"/>
    <mergeCell ref="E121:G121"/>
    <mergeCell ref="B126:E126"/>
    <mergeCell ref="C89:H89"/>
    <mergeCell ref="C92:H92"/>
    <mergeCell ref="A2:B2"/>
    <mergeCell ref="A1:B1"/>
    <mergeCell ref="G116:H116"/>
    <mergeCell ref="A3:B3"/>
    <mergeCell ref="C35:H35"/>
    <mergeCell ref="C37:H37"/>
    <mergeCell ref="C39:H39"/>
    <mergeCell ref="C25:H25"/>
    <mergeCell ref="C19:H19"/>
    <mergeCell ref="C6:H6"/>
    <mergeCell ref="C47:H47"/>
    <mergeCell ref="C55:H55"/>
    <mergeCell ref="C63:H63"/>
    <mergeCell ref="C67:H67"/>
  </mergeCells>
  <phoneticPr fontId="0" type="noConversion"/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18 G26:G34 G36 G38 G20:G24 G40:G46 G48:G54 G68:G70 G72:G76 G78:G81 G83 G111 G90:G91 G114 G56:G62 G64:G66 G93:G106 G108:G109 G85 G87:G88" xr:uid="{00000000-0002-0000-0100-000000000000}">
      <formula1>IF(G7&gt;=0.01,ROUND(G7,2),0.01)</formula1>
    </dataValidation>
    <dataValidation allowBlank="1" showInputMessage="1" showErrorMessage="1" prompt="Enter product name" sqref="F7:F18 F20:F24 F26:F34 F36 F38 F40:F46 F48:F51 F53:F54 F68:F70 F72:F76 F83 F85 F87:F88 F90:F91 F93:F106 F108:F109 F111 F113:F114 F64:F66 F56:F62" xr:uid="{4331B125-3F72-44C9-8CF9-9C40F57AF55D}"/>
    <dataValidation allowBlank="1" showInputMessage="1" showErrorMessage="1" prompt="Enter product name_x000a_" sqref="F78:F81" xr:uid="{033146C5-1EAD-4613-85E4-F100AB9DC55A}"/>
  </dataValidations>
  <pageMargins left="0.5" right="0.5" top="0.70874999999999999" bottom="0.75" header="0.25" footer="0.25"/>
  <pageSetup scale="76" fitToHeight="0" orientation="portrait" r:id="rId1"/>
  <headerFooter alignWithMargins="0">
    <oddHeader xml:space="preserve">&amp;LThe City of Winnipeg
Tender No.169-2024 - Addendum 1
&amp;C                     &amp;R Bid Submission
Page &amp;P           </oddHeader>
  </headerFooter>
  <rowBreaks count="2" manualBreakCount="2">
    <brk id="34" max="6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Unit prices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2024-02-21T20:40:05Z</cp:lastPrinted>
  <dcterms:created xsi:type="dcterms:W3CDTF">1999-10-18T14:40:40Z</dcterms:created>
  <dcterms:modified xsi:type="dcterms:W3CDTF">2024-05-15T17:28:40Z</dcterms:modified>
</cp:coreProperties>
</file>