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85-2024\WORK IN PROGRESS\185-2024\"/>
    </mc:Choice>
  </mc:AlternateContent>
  <xr:revisionPtr revIDLastSave="0" documentId="13_ncr:1_{7FABC581-A9E8-43D5-9D86-83371B5CE779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prices'!$A$9:$G$32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2" i="2" l="1"/>
  <c r="G13" i="2" l="1"/>
  <c r="G12" i="2"/>
  <c r="G16" i="2"/>
  <c r="G14" i="2"/>
  <c r="G21" i="2" l="1"/>
  <c r="G23" i="2" l="1"/>
  <c r="G19" i="2" l="1"/>
  <c r="G17" i="2"/>
  <c r="G18" i="2"/>
  <c r="G15" i="2"/>
  <c r="G8" i="2"/>
  <c r="G7" i="2"/>
  <c r="G10" i="2" l="1"/>
  <c r="G9" i="2" l="1"/>
  <c r="F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<sst xmlns="http://schemas.openxmlformats.org/spreadsheetml/2006/main" count="60" uniqueCount="46">
  <si>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</si>
  <si>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</si>
  <si>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</si>
  <si>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</si>
  <si>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</si>
  <si>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</si>
  <si>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</si>
  <si>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</si>
  <si>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LS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</si>
  <si>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</si>
  <si>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</si>
  <si>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</si>
  <si>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</si>
  <si>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</si>
  <si>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</si>
  <si>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</si>
  <si>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</si>
  <si>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</si>
  <si>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</si>
  <si>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</si>
  <si>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</si>
  <si>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</si>
  <si>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</si>
  <si>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E20</t>
  </si>
  <si>
    <t>(See B.10 "Prices" clause in RFP document)</t>
  </si>
  <si>
    <t>E11</t>
  </si>
  <si>
    <t>REMOVALS AND EARTHWORK</t>
  </si>
  <si>
    <t>SITE WORKS</t>
  </si>
  <si>
    <t>PLAY EQUIPMENT</t>
  </si>
  <si>
    <t>Supply and install CIP concrete play edging</t>
  </si>
  <si>
    <t>Budget: $277,000</t>
  </si>
  <si>
    <t>Removal of existing play equipment, timber edging, culvert and site furniture</t>
  </si>
  <si>
    <t>Excavate and legally dispose of existing safety surface and path material outside play/fitness area and proposed pathway</t>
  </si>
  <si>
    <t>Excavate and legally dispose of earth and peastone for new play/fitness area</t>
  </si>
  <si>
    <t>Earthworks and site grading</t>
  </si>
  <si>
    <t>Supply and Install grouted rip rap and two side by side 150mm culverts</t>
  </si>
  <si>
    <t>E12</t>
  </si>
  <si>
    <t>Supply and Install compacted granular pavement</t>
  </si>
  <si>
    <t>Supply and install engineered wood fibre safety surfacing c/w subsurface drainage system</t>
  </si>
  <si>
    <t>Supply and install playground subsurface drainage outside of play area to outlet on slope (c/w rodent screen)</t>
  </si>
  <si>
    <t>Pick-up and install accessible picnic table</t>
  </si>
  <si>
    <t>Pick-up and install Tache benches</t>
  </si>
  <si>
    <t>Supply and install soil and sod</t>
  </si>
  <si>
    <t>Supply and Install 2-12 play equipment</t>
  </si>
  <si>
    <t xml:space="preserve">Supply and Install Junior Fitness Equipment </t>
  </si>
  <si>
    <t>Supply and Install two-bay swing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</si>
</sst>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164" fontId="0" fillId="0" borderId="25" xfId="0" applyNumberFormat="1" applyFill="1" applyBorder="1" applyAlignment="1" applyProtection="1"/>
    <xf numFmtId="4" fontId="1" fillId="0" borderId="12" xfId="0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0" fillId="0" borderId="27" xfId="0" applyNumberFormat="1" applyFill="1" applyBorder="1" applyAlignment="1" applyProtection="1">
      <alignment horizontal="right" vertical="center"/>
    </xf>
    <xf numFmtId="4" fontId="0" fillId="0" borderId="28" xfId="0" applyNumberFormat="1" applyFill="1" applyBorder="1" applyAlignment="1" applyProtection="1">
      <alignment horizontal="right" vertical="center"/>
      <protection locked="0"/>
    </xf>
    <xf numFmtId="164" fontId="0" fillId="0" borderId="26" xfId="0" applyNumberFormat="1" applyFill="1" applyBorder="1" applyAlignment="1" applyProtection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1" fontId="3" fillId="26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30" xfId="0" applyFont="1" applyBorder="1"/>
    <xf numFmtId="164" fontId="1" fillId="25" borderId="13" xfId="0" applyNumberFormat="1" applyFont="1" applyFill="1" applyBorder="1" applyAlignment="1" applyProtection="1">
      <alignment horizontal="left"/>
    </xf>
    <xf numFmtId="164" fontId="1" fillId="25" borderId="29" xfId="0" applyNumberFormat="1" applyFont="1" applyFill="1" applyBorder="1" applyAlignment="1" applyProtection="1">
      <alignment horizontal="left"/>
    </xf>
    <xf numFmtId="164" fontId="1" fillId="25" borderId="30" xfId="0" applyNumberFormat="1" applyFont="1" applyFill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 applyProtection="1">
      <alignment horizontal="left"/>
    </xf>
    <xf numFmtId="0" fontId="1" fillId="25" borderId="13" xfId="0" applyFont="1" applyFill="1" applyBorder="1" applyAlignment="1" applyProtection="1">
      <alignment horizontal="left" wrapText="1"/>
    </xf>
    <xf numFmtId="0" fontId="1" fillId="25" borderId="29" xfId="0" applyFont="1" applyFill="1" applyBorder="1" applyAlignment="1" applyProtection="1">
      <alignment horizontal="left" wrapText="1"/>
    </xf>
    <xf numFmtId="0" fontId="1" fillId="25" borderId="30" xfId="0" applyFont="1" applyFill="1" applyBorder="1" applyAlignment="1" applyProtection="1">
      <alignment horizontal="left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85" workbookViewId="0">
      <selection activeCell="L15" sqref="L15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9.570312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84"/>
      <c r="B1" s="84"/>
      <c r="C1" s="83" t="s">
        <v>7</v>
      </c>
      <c r="D1" s="83"/>
      <c r="G1" s="7"/>
    </row>
    <row r="2" spans="1:7" x14ac:dyDescent="0.2">
      <c r="A2" s="82"/>
      <c r="B2" s="82"/>
      <c r="C2" s="32" t="s">
        <v>24</v>
      </c>
      <c r="D2" s="32"/>
      <c r="E2" s="27"/>
      <c r="F2" s="8"/>
      <c r="G2" s="8"/>
    </row>
    <row r="3" spans="1:7" x14ac:dyDescent="0.2">
      <c r="A3" s="85" t="s">
        <v>30</v>
      </c>
      <c r="B3" s="85"/>
      <c r="C3" s="33"/>
      <c r="D3" s="34"/>
      <c r="E3" s="27"/>
      <c r="F3" s="8"/>
      <c r="G3" s="8"/>
    </row>
    <row r="4" spans="1:7" x14ac:dyDescent="0.2">
      <c r="A4" s="28"/>
      <c r="B4" s="28"/>
      <c r="C4" s="28"/>
      <c r="D4" s="29"/>
      <c r="E4" s="27"/>
      <c r="F4" s="8"/>
      <c r="G4" s="8"/>
    </row>
    <row r="5" spans="1:7" ht="22.5" x14ac:dyDescent="0.2">
      <c r="A5" s="35" t="s">
        <v>0</v>
      </c>
      <c r="B5" s="35" t="s">
        <v>1</v>
      </c>
      <c r="C5" s="36" t="s">
        <v>6</v>
      </c>
      <c r="D5" s="36" t="s">
        <v>3</v>
      </c>
      <c r="E5" s="60" t="s">
        <v>2</v>
      </c>
      <c r="F5" s="16" t="s">
        <v>4</v>
      </c>
      <c r="G5" s="16" t="s">
        <v>5</v>
      </c>
    </row>
    <row r="6" spans="1:7" x14ac:dyDescent="0.2">
      <c r="A6" s="86" t="s">
        <v>26</v>
      </c>
      <c r="B6" s="87"/>
      <c r="C6" s="87"/>
      <c r="D6" s="87"/>
      <c r="E6" s="87"/>
      <c r="F6" s="87"/>
      <c r="G6" s="88"/>
    </row>
    <row r="7" spans="1:7" s="54" customFormat="1" ht="38.25" x14ac:dyDescent="0.2">
      <c r="A7" s="65">
        <v>1</v>
      </c>
      <c r="B7" s="77" t="s">
        <v>31</v>
      </c>
      <c r="C7" s="61" t="s">
        <v>17</v>
      </c>
      <c r="D7" s="41" t="s">
        <v>8</v>
      </c>
      <c r="E7" s="62">
        <v>1</v>
      </c>
      <c r="F7" s="64"/>
      <c r="G7" s="63">
        <f t="shared" ref="G7:G8" si="0">ROUND(E7*F7,2)</f>
        <v>0</v>
      </c>
    </row>
    <row r="8" spans="1:7" s="54" customFormat="1" ht="51" x14ac:dyDescent="0.2">
      <c r="A8" s="55">
        <v>2</v>
      </c>
      <c r="B8" s="39" t="s">
        <v>32</v>
      </c>
      <c r="C8" s="40" t="s">
        <v>25</v>
      </c>
      <c r="D8" s="41" t="s">
        <v>11</v>
      </c>
      <c r="E8" s="75">
        <v>66</v>
      </c>
      <c r="F8" s="56"/>
      <c r="G8" s="57">
        <f t="shared" si="0"/>
        <v>0</v>
      </c>
    </row>
    <row r="9" spans="1:7" s="54" customFormat="1" ht="38.25" x14ac:dyDescent="0.2">
      <c r="A9" s="55">
        <v>3</v>
      </c>
      <c r="B9" s="39" t="s">
        <v>33</v>
      </c>
      <c r="C9" s="40" t="s">
        <v>25</v>
      </c>
      <c r="D9" s="41" t="s">
        <v>11</v>
      </c>
      <c r="E9" s="42">
        <v>87</v>
      </c>
      <c r="F9" s="56"/>
      <c r="G9" s="57">
        <f t="shared" ref="G9:G10" si="1">ROUND(E9*F9,2)</f>
        <v>0</v>
      </c>
    </row>
    <row r="10" spans="1:7" s="54" customFormat="1" x14ac:dyDescent="0.2">
      <c r="A10" s="58">
        <v>4</v>
      </c>
      <c r="B10" s="53" t="s">
        <v>34</v>
      </c>
      <c r="C10" s="40" t="s">
        <v>25</v>
      </c>
      <c r="D10" s="41" t="s">
        <v>10</v>
      </c>
      <c r="E10" s="42">
        <v>350</v>
      </c>
      <c r="F10" s="56"/>
      <c r="G10" s="57">
        <f t="shared" si="1"/>
        <v>0</v>
      </c>
    </row>
    <row r="11" spans="1:7" ht="12.95" customHeight="1" x14ac:dyDescent="0.2">
      <c r="A11" s="79" t="s">
        <v>27</v>
      </c>
      <c r="B11" s="80"/>
      <c r="C11" s="80"/>
      <c r="D11" s="80"/>
      <c r="E11" s="80"/>
      <c r="F11" s="80"/>
      <c r="G11" s="81"/>
    </row>
    <row r="12" spans="1:7" ht="38.25" x14ac:dyDescent="0.2">
      <c r="A12" s="59">
        <v>5</v>
      </c>
      <c r="B12" s="66" t="s">
        <v>35</v>
      </c>
      <c r="C12" s="40" t="s">
        <v>36</v>
      </c>
      <c r="D12" s="41" t="s">
        <v>8</v>
      </c>
      <c r="E12" s="75">
        <v>1</v>
      </c>
      <c r="F12" s="56"/>
      <c r="G12" s="57">
        <f t="shared" ref="G12:G13" si="2">ROUND(E12*F12,2)</f>
        <v>0</v>
      </c>
    </row>
    <row r="13" spans="1:7" ht="25.5" x14ac:dyDescent="0.2">
      <c r="A13" s="59">
        <v>6</v>
      </c>
      <c r="B13" s="39" t="s">
        <v>37</v>
      </c>
      <c r="C13" s="40" t="s">
        <v>13</v>
      </c>
      <c r="D13" s="41" t="s">
        <v>10</v>
      </c>
      <c r="E13" s="75">
        <v>397</v>
      </c>
      <c r="F13" s="56"/>
      <c r="G13" s="57">
        <f t="shared" si="2"/>
        <v>0</v>
      </c>
    </row>
    <row r="14" spans="1:7" ht="25.5" x14ac:dyDescent="0.2">
      <c r="A14" s="59">
        <v>7</v>
      </c>
      <c r="B14" s="39" t="s">
        <v>29</v>
      </c>
      <c r="C14" s="40" t="s">
        <v>20</v>
      </c>
      <c r="D14" s="41" t="s">
        <v>12</v>
      </c>
      <c r="E14" s="75">
        <v>87</v>
      </c>
      <c r="F14" s="56"/>
      <c r="G14" s="57">
        <f t="shared" ref="G14" si="3">ROUND(E14*F14,2)</f>
        <v>0</v>
      </c>
    </row>
    <row r="15" spans="1:7" ht="38.25" x14ac:dyDescent="0.2">
      <c r="A15" s="59">
        <v>8</v>
      </c>
      <c r="B15" s="39" t="s">
        <v>38</v>
      </c>
      <c r="C15" s="40" t="s">
        <v>15</v>
      </c>
      <c r="D15" s="41" t="s">
        <v>10</v>
      </c>
      <c r="E15" s="75">
        <v>343</v>
      </c>
      <c r="F15" s="56"/>
      <c r="G15" s="57">
        <f t="shared" ref="G15" si="4">ROUND(E15*F15,2)</f>
        <v>0</v>
      </c>
    </row>
    <row r="16" spans="1:7" ht="51" x14ac:dyDescent="0.2">
      <c r="A16" s="59">
        <v>9</v>
      </c>
      <c r="B16" s="39" t="s">
        <v>39</v>
      </c>
      <c r="C16" s="40" t="s">
        <v>16</v>
      </c>
      <c r="D16" s="41" t="s">
        <v>12</v>
      </c>
      <c r="E16" s="75">
        <v>7</v>
      </c>
      <c r="F16" s="56"/>
      <c r="G16" s="57">
        <f t="shared" ref="G16" si="5">ROUND(E16*F16,2)</f>
        <v>0</v>
      </c>
    </row>
    <row r="17" spans="1:7" x14ac:dyDescent="0.2">
      <c r="A17" s="59">
        <v>10</v>
      </c>
      <c r="B17" s="39" t="s">
        <v>41</v>
      </c>
      <c r="C17" s="40" t="s">
        <v>22</v>
      </c>
      <c r="D17" s="41" t="s">
        <v>14</v>
      </c>
      <c r="E17" s="42">
        <v>3</v>
      </c>
      <c r="F17" s="56"/>
      <c r="G17" s="57">
        <f t="shared" ref="G17" si="6">ROUND(E17*F17,2)</f>
        <v>0</v>
      </c>
    </row>
    <row r="18" spans="1:7" ht="25.5" x14ac:dyDescent="0.2">
      <c r="A18" s="59">
        <v>11</v>
      </c>
      <c r="B18" s="39" t="s">
        <v>40</v>
      </c>
      <c r="C18" s="40" t="s">
        <v>22</v>
      </c>
      <c r="D18" s="41" t="s">
        <v>14</v>
      </c>
      <c r="E18" s="42">
        <v>1</v>
      </c>
      <c r="F18" s="56"/>
      <c r="G18" s="57">
        <f t="shared" ref="G18:G19" si="7">ROUND(E18*F18,2)</f>
        <v>0</v>
      </c>
    </row>
    <row r="19" spans="1:7" x14ac:dyDescent="0.2">
      <c r="A19" s="59">
        <v>12</v>
      </c>
      <c r="B19" s="76" t="s">
        <v>42</v>
      </c>
      <c r="C19" s="40" t="s">
        <v>18</v>
      </c>
      <c r="D19" s="41" t="s">
        <v>10</v>
      </c>
      <c r="E19" s="42">
        <v>904</v>
      </c>
      <c r="F19" s="56"/>
      <c r="G19" s="57">
        <f t="shared" si="7"/>
        <v>0</v>
      </c>
    </row>
    <row r="20" spans="1:7" x14ac:dyDescent="0.2">
      <c r="A20" s="79" t="s">
        <v>28</v>
      </c>
      <c r="B20" s="80"/>
      <c r="C20" s="80"/>
      <c r="D20" s="80"/>
      <c r="E20" s="80"/>
      <c r="F20" s="80"/>
      <c r="G20" s="81"/>
    </row>
    <row r="21" spans="1:7" ht="25.5" x14ac:dyDescent="0.2">
      <c r="A21" s="59">
        <v>13</v>
      </c>
      <c r="B21" s="39" t="s">
        <v>43</v>
      </c>
      <c r="C21" s="40" t="s">
        <v>19</v>
      </c>
      <c r="D21" s="41" t="s">
        <v>8</v>
      </c>
      <c r="E21" s="42">
        <v>1</v>
      </c>
      <c r="F21" s="56"/>
      <c r="G21" s="57">
        <f t="shared" ref="G21:G22" si="8">ROUND(E21*F21,2)</f>
        <v>0</v>
      </c>
    </row>
    <row r="22" spans="1:7" ht="25.5" x14ac:dyDescent="0.2">
      <c r="A22" s="59">
        <v>14</v>
      </c>
      <c r="B22" s="67" t="s">
        <v>44</v>
      </c>
      <c r="C22" s="40" t="s">
        <v>19</v>
      </c>
      <c r="D22" s="41" t="s">
        <v>8</v>
      </c>
      <c r="E22" s="75">
        <v>1</v>
      </c>
      <c r="F22" s="56"/>
      <c r="G22" s="57">
        <f t="shared" si="8"/>
        <v>0</v>
      </c>
    </row>
    <row r="23" spans="1:7" x14ac:dyDescent="0.2">
      <c r="A23" s="59">
        <v>15</v>
      </c>
      <c r="B23" s="78" t="s">
        <v>45</v>
      </c>
      <c r="C23" s="40" t="s">
        <v>23</v>
      </c>
      <c r="D23" s="41" t="s">
        <v>8</v>
      </c>
      <c r="E23" s="75">
        <v>1</v>
      </c>
      <c r="F23" s="56"/>
      <c r="G23" s="57">
        <f t="shared" ref="G23" si="9">ROUND(E23*F23,2)</f>
        <v>0</v>
      </c>
    </row>
    <row r="24" spans="1:7" x14ac:dyDescent="0.2">
      <c r="A24" s="43"/>
      <c r="B24" s="44"/>
      <c r="C24" s="45"/>
      <c r="D24" s="46"/>
      <c r="E24" s="47"/>
      <c r="F24" s="48"/>
      <c r="G24" s="49"/>
    </row>
    <row r="25" spans="1:7" ht="14.25" x14ac:dyDescent="0.2">
      <c r="A25" s="50"/>
      <c r="B25" s="4"/>
      <c r="C25" s="4"/>
      <c r="D25" s="18"/>
      <c r="E25" s="13"/>
      <c r="F25" s="73"/>
      <c r="G25" s="74"/>
    </row>
    <row r="26" spans="1:7" ht="14.25" x14ac:dyDescent="0.2">
      <c r="A26" s="3"/>
      <c r="B26" s="72"/>
      <c r="C26" s="37"/>
      <c r="D26" s="18"/>
      <c r="E26" s="13"/>
      <c r="F26" s="68">
        <f>SUM(G7:G23)</f>
        <v>0</v>
      </c>
      <c r="G26" s="69"/>
    </row>
    <row r="27" spans="1:7" ht="14.25" x14ac:dyDescent="0.2">
      <c r="A27" s="3" t="s">
        <v>9</v>
      </c>
      <c r="B27" s="6"/>
      <c r="C27" s="6"/>
      <c r="D27" s="31"/>
      <c r="E27" s="14"/>
      <c r="F27" s="9"/>
      <c r="G27" s="6"/>
    </row>
    <row r="28" spans="1:7" ht="14.25" x14ac:dyDescent="0.2">
      <c r="A28" s="51"/>
      <c r="B28" s="38"/>
      <c r="C28" s="5"/>
      <c r="D28" s="19"/>
      <c r="E28" s="11"/>
      <c r="F28" s="2"/>
      <c r="G28" s="24"/>
    </row>
    <row r="29" spans="1:7" x14ac:dyDescent="0.2">
      <c r="A29" s="52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70" t="s">
        <v>21</v>
      </c>
      <c r="F30" s="71"/>
      <c r="G30" s="26"/>
    </row>
    <row r="31" spans="1:7" x14ac:dyDescent="0.2">
      <c r="A31" s="20"/>
      <c r="B31" s="22"/>
      <c r="C31" s="22"/>
      <c r="D31" s="23"/>
      <c r="E31" s="15"/>
      <c r="F31" s="10"/>
      <c r="G31" s="25"/>
    </row>
    <row r="32" spans="1:7" x14ac:dyDescent="0.2">
      <c r="A32" s="21"/>
      <c r="B32" s="72"/>
      <c r="C32" s="72"/>
    </row>
    <row r="33" spans="1:3" x14ac:dyDescent="0.2">
      <c r="A33" s="72"/>
      <c r="B33" s="72"/>
      <c r="C33" s="72"/>
    </row>
    <row r="34" spans="1:3" x14ac:dyDescent="0.2">
      <c r="A34" s="72"/>
      <c r="B34" s="72"/>
      <c r="C34" s="72"/>
    </row>
    <row r="35" spans="1:3" x14ac:dyDescent="0.2">
      <c r="A35" s="72"/>
      <c r="B35" s="72"/>
      <c r="C35" s="72"/>
    </row>
  </sheetData>
  <sheetProtection algorithmName="SHA-512" hashValue="53VuQ/BxmvUqWy91noZIlZkinBNkVb8+uNvpmxs/f+kQS12gcqQPUlVXU0+n2K9LZYP3G2AkF2oaizoqJLv8Vg==" saltValue="PUyeCiuk6MSsR4bY3d8otQ==" spinCount="100000" sheet="1" objects="1" scenarios="1"/>
  <mergeCells count="7">
    <mergeCell ref="A11:G11"/>
    <mergeCell ref="A20:G20"/>
    <mergeCell ref="A2:B2"/>
    <mergeCell ref="C1:D1"/>
    <mergeCell ref="A1:B1"/>
    <mergeCell ref="A3:B3"/>
    <mergeCell ref="A6:G6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9 F21:F24" xr:uid="{00000000-0002-0000-0100-000000000000}">
      <formula1>IF(F7&gt;=0.01,ROUND(F7,2),0.01)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No.185-2024
&amp;C                     &amp;R Bid Submission
Page &amp;P           </oddHeader>
    <oddFooter xml:space="preserve">&amp;R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2024-04-03T14:59:36Z</dcterms:modified>
</cp:coreProperties>
</file>