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1x1server/21060 Old Ex Arena Redevelopment/04 Tender/313-2024B/"/>
    </mc:Choice>
  </mc:AlternateContent>
  <xr:revisionPtr revIDLastSave="0" documentId="13_ncr:1_{15F7C8FF-0B44-A04B-ADEE-F88681869223}" xr6:coauthVersionLast="47" xr6:coauthVersionMax="47" xr10:uidLastSave="{00000000-0000-0000-0000-000000000000}"/>
  <workbookProtection workbookAlgorithmName="SHA-512" workbookHashValue="AOi1EgMaUinTKfyZHJGgSAIgZBJZsDfhuyXoqBGMG+ImqhI9EF3VLIjcnKG+TryhPgan8b+qPCHvamhBtHAjvg==" workbookSaltValue="kmT+lZ+U8jphq9BBVnVf9Q==" workbookSpinCount="100000" lockStructure="1"/>
  <bookViews>
    <workbookView xWindow="16940" yWindow="2400" windowWidth="17080" windowHeight="2208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Deductions'!$A$1:$G$33</definedName>
    <definedName name="Print_Area_1" localSheetId="0">'Lump Sum Price (with Deductions'!$A$13:$F$24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9" l="1"/>
  <c r="G22" i="9"/>
  <c r="G23" i="9" l="1"/>
  <c r="G24" i="9"/>
  <c r="A23" i="9" l="1"/>
  <c r="A2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rgb="FF000000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<sst xmlns="http://schemas.openxmlformats.org/spreadsheetml/2006/main" count="55" uniqueCount="32">
  <si>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</si>
  <si>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</si>
  <si>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</si>
  <si>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</si>
  <si>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</si>
  <si>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</si>
  <si>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</si>
  <si>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</si>
  <si>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</si>
  <si>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</si>
  <si>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</si>
  <si>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(See "Prices" clause in Tender document)</t>
  </si>
  <si>
    <t>LS</t>
  </si>
  <si>
    <t>TOTAL BID PRICE (GST extra) (in numbers)  $</t>
  </si>
  <si>
    <t>SEPARATE PRICES TO BE DEDUCTED FROM LUMP SUM PRICE</t>
  </si>
  <si>
    <t xml:space="preserve">$   - </t>
  </si>
  <si>
    <t>Deduct full height cabinets in By-law Open Office 127. Refer to renovation plans, interior elevations, and millwork details.</t>
  </si>
  <si>
    <t>Deduct full height cabinets and print station millwork in WASAC Open Office 122. Refer to renovation plans, interior elevations, and millwork details.</t>
  </si>
  <si>
    <t>32 14 13</t>
  </si>
  <si>
    <t>06 40 00</t>
  </si>
  <si>
    <t>Lump sum price</t>
  </si>
  <si>
    <t>allowance</t>
  </si>
  <si>
    <t>01 21 00</t>
  </si>
  <si>
    <t>Signage</t>
  </si>
  <si>
    <t>Hazardous Materials</t>
  </si>
  <si>
    <t>Piling and Shoring</t>
  </si>
  <si>
    <t>Concrete and Compaction</t>
  </si>
  <si>
    <t>Shelving and Racking</t>
  </si>
  <si>
    <t>Asphalt and Compaction</t>
  </si>
  <si>
    <t>Roof Inspections</t>
  </si>
  <si>
    <t>n/a</t>
  </si>
  <si>
    <t>Substitute paving stones for concrete surfacing at the outdoor plaza. Refer to site renovation plan, civil, and landscape.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</si>
</sst>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  <font>
      <sz val="9"/>
      <color rgb="FF000000"/>
      <name val="Tahoma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44" fontId="41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175" fontId="0" fillId="0" borderId="19" xfId="0" applyNumberFormat="1" applyBorder="1" applyAlignment="1" applyProtection="1">
      <alignment horizontal="right"/>
      <protection locked="0"/>
    </xf>
    <xf numFmtId="164" fontId="0" fillId="0" borderId="12" xfId="0" applyNumberForma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3" fontId="1" fillId="0" borderId="1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left"/>
    </xf>
    <xf numFmtId="0" fontId="36" fillId="24" borderId="16" xfId="1" applyFont="1" applyBorder="1" applyAlignment="1">
      <alignment horizontal="left"/>
    </xf>
    <xf numFmtId="0" fontId="36" fillId="24" borderId="16" xfId="1" applyFont="1" applyBorder="1" applyAlignment="1">
      <alignment horizontal="center"/>
    </xf>
    <xf numFmtId="4" fontId="36" fillId="24" borderId="16" xfId="1" applyNumberFormat="1" applyFont="1" applyBorder="1" applyAlignment="1">
      <alignment horizontal="center"/>
    </xf>
    <xf numFmtId="0" fontId="36" fillId="24" borderId="15" xfId="1" applyFont="1" applyBorder="1"/>
    <xf numFmtId="0" fontId="36" fillId="24" borderId="0" xfId="1" applyFont="1"/>
    <xf numFmtId="4" fontId="36" fillId="24" borderId="0" xfId="1" applyNumberFormat="1" applyFont="1" applyAlignment="1">
      <alignment horizontal="left"/>
    </xf>
    <xf numFmtId="0" fontId="39" fillId="0" borderId="14" xfId="0" applyFont="1" applyBorder="1"/>
    <xf numFmtId="0" fontId="0" fillId="0" borderId="14" xfId="0" applyBorder="1"/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4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4" fontId="1" fillId="0" borderId="12" xfId="0" applyNumberFormat="1" applyFont="1" applyBorder="1" applyAlignment="1">
      <alignment horizontal="left" wrapText="1"/>
    </xf>
    <xf numFmtId="164" fontId="0" fillId="0" borderId="18" xfId="0" applyNumberFormat="1" applyBorder="1"/>
    <xf numFmtId="0" fontId="3" fillId="0" borderId="22" xfId="0" applyFont="1" applyBorder="1" applyAlignment="1">
      <alignment wrapText="1"/>
    </xf>
    <xf numFmtId="0" fontId="3" fillId="0" borderId="19" xfId="0" applyFont="1" applyBorder="1" applyAlignment="1">
      <alignment horizontal="center" wrapText="1"/>
    </xf>
    <xf numFmtId="3" fontId="0" fillId="0" borderId="19" xfId="0" applyNumberFormat="1" applyBorder="1" applyAlignment="1">
      <alignment horizontal="center"/>
    </xf>
    <xf numFmtId="164" fontId="0" fillId="0" borderId="21" xfId="0" applyNumberFormat="1" applyBorder="1"/>
    <xf numFmtId="3" fontId="0" fillId="0" borderId="22" xfId="0" applyNumberFormat="1" applyBorder="1" applyAlignment="1">
      <alignment horizontal="center"/>
    </xf>
    <xf numFmtId="175" fontId="0" fillId="0" borderId="20" xfId="0" applyNumberFormat="1" applyBorder="1" applyAlignment="1">
      <alignment horizontal="right"/>
    </xf>
    <xf numFmtId="164" fontId="39" fillId="0" borderId="16" xfId="0" applyNumberFormat="1" applyFont="1" applyBorder="1"/>
    <xf numFmtId="0" fontId="3" fillId="0" borderId="0" xfId="0" applyFont="1" applyAlignment="1">
      <alignment horizontal="center"/>
    </xf>
    <xf numFmtId="4" fontId="1" fillId="0" borderId="13" xfId="0" applyNumberFormat="1" applyFont="1" applyBorder="1" applyAlignment="1">
      <alignment horizontal="center" wrapText="1"/>
    </xf>
    <xf numFmtId="4" fontId="1" fillId="0" borderId="17" xfId="0" applyNumberFormat="1" applyFont="1" applyBorder="1" applyAlignment="1">
      <alignment horizontal="center" wrapText="1"/>
    </xf>
    <xf numFmtId="44" fontId="1" fillId="0" borderId="13" xfId="117" applyFont="1" applyBorder="1" applyAlignment="1" applyProtection="1">
      <alignment wrapText="1"/>
      <protection locked="0"/>
    </xf>
    <xf numFmtId="44" fontId="1" fillId="0" borderId="17" xfId="117" applyFont="1" applyBorder="1" applyAlignment="1" applyProtection="1">
      <alignment wrapText="1"/>
      <protection locked="0"/>
    </xf>
    <xf numFmtId="44" fontId="1" fillId="0" borderId="13" xfId="117" applyFont="1" applyBorder="1" applyAlignment="1" applyProtection="1">
      <alignment wrapText="1"/>
    </xf>
    <xf numFmtId="44" fontId="1" fillId="0" borderId="17" xfId="117" applyFont="1" applyBorder="1" applyAlignment="1" applyProtection="1">
      <alignment wrapText="1"/>
    </xf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16" xfId="1" applyFont="1" applyBorder="1" applyAlignment="1">
      <alignment horizontal="center"/>
    </xf>
    <xf numFmtId="0" fontId="0" fillId="0" borderId="0" xfId="0" applyAlignment="1">
      <alignment horizontal="left"/>
    </xf>
    <xf numFmtId="4" fontId="36" fillId="24" borderId="0" xfId="1" applyNumberFormat="1" applyFont="1" applyAlignment="1">
      <alignment horizontal="left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3"/>
  <sheetViews>
    <sheetView showGridLines="0" tabSelected="1" view="pageLayout" zoomScaleNormal="100" zoomScaleSheetLayoutView="80" workbookViewId="0">
      <selection activeCell="E28" sqref="E28:G28"/>
    </sheetView>
  </sheetViews>
  <sheetFormatPr baseColWidth="10" defaultColWidth="8.83203125" defaultRowHeight="13"/>
  <cols>
    <col min="1" max="1" width="5.6640625" customWidth="1"/>
    <col min="2" max="2" width="22.33203125" customWidth="1"/>
    <col min="3" max="3" width="12.5" customWidth="1"/>
    <col min="4" max="4" width="9.83203125" style="4" customWidth="1"/>
    <col min="5" max="5" width="14.5" style="3" customWidth="1"/>
    <col min="6" max="6" width="13.1640625" style="1" customWidth="1"/>
    <col min="7" max="7" width="15.6640625" customWidth="1"/>
  </cols>
  <sheetData>
    <row r="1" spans="1:7">
      <c r="C1" s="41" t="s">
        <v>0</v>
      </c>
      <c r="D1" s="41"/>
      <c r="E1" s="41"/>
    </row>
    <row r="2" spans="1:7">
      <c r="A2" s="50"/>
      <c r="B2" s="50"/>
      <c r="C2" s="41" t="s">
        <v>11</v>
      </c>
      <c r="D2" s="41"/>
      <c r="E2" s="41"/>
      <c r="F2" s="18"/>
    </row>
    <row r="3" spans="1:7">
      <c r="A3" s="14"/>
      <c r="B3" s="14"/>
      <c r="C3" s="13"/>
      <c r="F3" s="18"/>
    </row>
    <row r="4" spans="1:7">
      <c r="A4" t="s">
        <v>1</v>
      </c>
      <c r="F4" s="18"/>
    </row>
    <row r="5" spans="1:7" ht="24">
      <c r="A5" s="15" t="s">
        <v>2</v>
      </c>
      <c r="B5" s="15" t="s">
        <v>3</v>
      </c>
      <c r="C5" s="16" t="s">
        <v>4</v>
      </c>
      <c r="D5" s="16" t="s">
        <v>5</v>
      </c>
      <c r="E5" s="17" t="s">
        <v>6</v>
      </c>
      <c r="F5" s="42" t="s">
        <v>8</v>
      </c>
      <c r="G5" s="43"/>
    </row>
    <row r="6" spans="1:7" ht="14">
      <c r="A6" s="9">
        <v>1</v>
      </c>
      <c r="B6" s="10" t="s">
        <v>23</v>
      </c>
      <c r="C6" s="10" t="s">
        <v>22</v>
      </c>
      <c r="D6" s="11" t="s">
        <v>21</v>
      </c>
      <c r="E6" s="12">
        <v>1</v>
      </c>
      <c r="F6" s="46">
        <v>15000</v>
      </c>
      <c r="G6" s="47"/>
    </row>
    <row r="7" spans="1:7" ht="14">
      <c r="A7" s="9">
        <v>2</v>
      </c>
      <c r="B7" s="10" t="s">
        <v>24</v>
      </c>
      <c r="C7" s="10" t="s">
        <v>22</v>
      </c>
      <c r="D7" s="11" t="s">
        <v>21</v>
      </c>
      <c r="E7" s="12">
        <v>1</v>
      </c>
      <c r="F7" s="46">
        <v>85000</v>
      </c>
      <c r="G7" s="47"/>
    </row>
    <row r="8" spans="1:7" ht="14">
      <c r="A8" s="9">
        <v>3</v>
      </c>
      <c r="B8" s="10" t="s">
        <v>25</v>
      </c>
      <c r="C8" s="10" t="s">
        <v>22</v>
      </c>
      <c r="D8" s="11" t="s">
        <v>21</v>
      </c>
      <c r="E8" s="12">
        <v>1</v>
      </c>
      <c r="F8" s="46">
        <v>5000</v>
      </c>
      <c r="G8" s="47"/>
    </row>
    <row r="9" spans="1:7" ht="14">
      <c r="A9" s="9">
        <v>4</v>
      </c>
      <c r="B9" s="10" t="s">
        <v>26</v>
      </c>
      <c r="C9" s="10" t="s">
        <v>22</v>
      </c>
      <c r="D9" s="11" t="s">
        <v>21</v>
      </c>
      <c r="E9" s="12">
        <v>1</v>
      </c>
      <c r="F9" s="46">
        <v>5000</v>
      </c>
      <c r="G9" s="47"/>
    </row>
    <row r="10" spans="1:7" ht="14">
      <c r="A10" s="9">
        <v>5</v>
      </c>
      <c r="B10" s="10" t="s">
        <v>28</v>
      </c>
      <c r="C10" s="10" t="s">
        <v>22</v>
      </c>
      <c r="D10" s="11" t="s">
        <v>21</v>
      </c>
      <c r="E10" s="12">
        <v>1</v>
      </c>
      <c r="F10" s="46">
        <v>5000</v>
      </c>
      <c r="G10" s="47"/>
    </row>
    <row r="11" spans="1:7" ht="14">
      <c r="A11" s="9">
        <v>6</v>
      </c>
      <c r="B11" s="10" t="s">
        <v>27</v>
      </c>
      <c r="C11" s="10" t="s">
        <v>22</v>
      </c>
      <c r="D11" s="11" t="s">
        <v>21</v>
      </c>
      <c r="E11" s="12">
        <v>1</v>
      </c>
      <c r="F11" s="46">
        <v>136500</v>
      </c>
      <c r="G11" s="47"/>
    </row>
    <row r="12" spans="1:7" ht="14">
      <c r="A12" s="9">
        <v>7</v>
      </c>
      <c r="B12" s="10" t="s">
        <v>29</v>
      </c>
      <c r="C12" s="10" t="s">
        <v>22</v>
      </c>
      <c r="D12" s="11" t="s">
        <v>21</v>
      </c>
      <c r="E12" s="12">
        <v>1</v>
      </c>
      <c r="F12" s="46">
        <v>2500</v>
      </c>
      <c r="G12" s="47"/>
    </row>
    <row r="13" spans="1:7" ht="14" customHeight="1">
      <c r="A13" s="9">
        <v>8</v>
      </c>
      <c r="B13" s="10" t="s">
        <v>20</v>
      </c>
      <c r="C13" s="10" t="s">
        <v>30</v>
      </c>
      <c r="D13" s="11" t="s">
        <v>12</v>
      </c>
      <c r="E13" s="12">
        <v>1</v>
      </c>
      <c r="F13" s="44"/>
      <c r="G13" s="45"/>
    </row>
    <row r="14" spans="1:7" ht="14">
      <c r="A14" s="19"/>
      <c r="B14" s="19"/>
      <c r="C14" s="19"/>
      <c r="D14" s="20"/>
      <c r="E14" s="21"/>
      <c r="F14" s="49"/>
      <c r="G14" s="49"/>
    </row>
    <row r="15" spans="1:7" ht="14">
      <c r="A15" s="22" t="s">
        <v>13</v>
      </c>
      <c r="D15" s="23"/>
      <c r="E15" s="51">
        <f>SUM(F6:F13)</f>
        <v>254000</v>
      </c>
      <c r="F15" s="51"/>
      <c r="G15" s="51"/>
    </row>
    <row r="16" spans="1:7">
      <c r="A16" s="25"/>
      <c r="B16" s="26"/>
      <c r="C16" s="26"/>
      <c r="D16" s="27"/>
      <c r="E16" s="28"/>
      <c r="F16" s="29"/>
      <c r="G16" s="26"/>
    </row>
    <row r="19" spans="1:7">
      <c r="A19" s="30"/>
    </row>
    <row r="20" spans="1:7">
      <c r="A20" s="31" t="s">
        <v>14</v>
      </c>
      <c r="F20" s="18"/>
      <c r="G20" s="18"/>
    </row>
    <row r="21" spans="1:7" ht="24">
      <c r="A21" s="15" t="s">
        <v>2</v>
      </c>
      <c r="B21" s="15" t="s">
        <v>3</v>
      </c>
      <c r="C21" s="16" t="s">
        <v>4</v>
      </c>
      <c r="D21" s="16" t="s">
        <v>5</v>
      </c>
      <c r="E21" s="17" t="s">
        <v>6</v>
      </c>
      <c r="F21" s="32" t="s">
        <v>7</v>
      </c>
      <c r="G21" s="32" t="s">
        <v>8</v>
      </c>
    </row>
    <row r="22" spans="1:7" ht="70">
      <c r="A22" s="33">
        <v>1</v>
      </c>
      <c r="B22" s="34" t="s">
        <v>31</v>
      </c>
      <c r="C22" s="34" t="s">
        <v>18</v>
      </c>
      <c r="D22" s="35" t="s">
        <v>9</v>
      </c>
      <c r="E22" s="36">
        <v>1</v>
      </c>
      <c r="F22" s="8" t="s">
        <v>15</v>
      </c>
      <c r="G22" s="39" t="str">
        <f>IF(OR(ISTEXT(F22),ISBLANK(F22)), "$   - ",ROUND(E22*F22,2))</f>
        <v xml:space="preserve">$   - </v>
      </c>
    </row>
    <row r="23" spans="1:7" ht="70">
      <c r="A23" s="37">
        <f>A22+1</f>
        <v>2</v>
      </c>
      <c r="B23" s="34" t="s">
        <v>16</v>
      </c>
      <c r="C23" s="34" t="s">
        <v>19</v>
      </c>
      <c r="D23" s="35" t="s">
        <v>9</v>
      </c>
      <c r="E23" s="38">
        <v>1</v>
      </c>
      <c r="F23" s="8" t="s">
        <v>15</v>
      </c>
      <c r="G23" s="39" t="str">
        <f t="shared" ref="G23:G24" si="0">IF(OR(ISTEXT(F23),ISBLANK(F23)), "$   - ",ROUND(E23*F23,2))</f>
        <v xml:space="preserve">$   - </v>
      </c>
    </row>
    <row r="24" spans="1:7" ht="84">
      <c r="A24" s="37">
        <f t="shared" ref="A24" si="1">A23+1</f>
        <v>3</v>
      </c>
      <c r="B24" s="34" t="s">
        <v>17</v>
      </c>
      <c r="C24" s="34" t="s">
        <v>19</v>
      </c>
      <c r="D24" s="35" t="s">
        <v>9</v>
      </c>
      <c r="E24" s="38">
        <v>1</v>
      </c>
      <c r="F24" s="8" t="s">
        <v>15</v>
      </c>
      <c r="G24" s="39" t="str">
        <f t="shared" si="0"/>
        <v xml:space="preserve">$   - </v>
      </c>
    </row>
    <row r="25" spans="1:7">
      <c r="A25" s="40"/>
      <c r="B25" s="5"/>
      <c r="C25" s="5"/>
      <c r="D25" s="6"/>
    </row>
    <row r="26" spans="1:7">
      <c r="A26" s="2"/>
      <c r="B26" s="5"/>
      <c r="C26" s="5"/>
      <c r="D26" s="6"/>
    </row>
    <row r="27" spans="1:7">
      <c r="A27" s="2"/>
      <c r="B27" s="5"/>
      <c r="C27" s="5"/>
      <c r="D27" s="6"/>
    </row>
    <row r="28" spans="1:7" ht="14">
      <c r="A28" s="22"/>
      <c r="D28" s="23"/>
      <c r="E28" s="51"/>
      <c r="F28" s="51"/>
      <c r="G28" s="51"/>
    </row>
    <row r="29" spans="1:7" ht="14">
      <c r="A29" s="23"/>
      <c r="D29" s="23"/>
      <c r="E29" s="24"/>
      <c r="F29" s="24"/>
      <c r="G29" s="24"/>
    </row>
    <row r="30" spans="1:7">
      <c r="A30" s="2"/>
      <c r="B30" s="5"/>
      <c r="C30" s="5"/>
      <c r="D30" s="6"/>
    </row>
    <row r="31" spans="1:7" ht="25.5" customHeight="1">
      <c r="A31" s="2"/>
      <c r="B31" s="5"/>
      <c r="C31" s="5"/>
      <c r="D31" s="6"/>
      <c r="E31" s="48"/>
      <c r="F31" s="48"/>
      <c r="G31" s="48"/>
    </row>
    <row r="32" spans="1:7">
      <c r="A32" s="2"/>
      <c r="B32" s="5"/>
      <c r="C32" s="5"/>
      <c r="D32" s="6"/>
      <c r="E32" s="7" t="s">
        <v>10</v>
      </c>
      <c r="F32" s="7"/>
      <c r="G32" s="1"/>
    </row>
    <row r="33" spans="1:4">
      <c r="A33" s="2"/>
      <c r="B33" s="5"/>
      <c r="C33" s="5"/>
      <c r="D33" s="6"/>
    </row>
  </sheetData>
  <sheetProtection algorithmName="SHA-512" hashValue="9Y8VrxyQ6J8BF0noU11PqauCYmt39WgPp9f1w2A3Jv9k2kFDxLQwCsJ5gH7AnkdrvLg2LYL7kpboyrJCVeSODA==" saltValue="/LnWBaPjXM+gl3TtVgDyoA==" spinCount="100000" sheet="1" objects="1" scenarios="1"/>
  <mergeCells count="16">
    <mergeCell ref="E31:G31"/>
    <mergeCell ref="F14:G14"/>
    <mergeCell ref="A2:B2"/>
    <mergeCell ref="E15:G15"/>
    <mergeCell ref="E28:G28"/>
    <mergeCell ref="C1:E1"/>
    <mergeCell ref="C2:E2"/>
    <mergeCell ref="F5:G5"/>
    <mergeCell ref="F13:G13"/>
    <mergeCell ref="F6:G6"/>
    <mergeCell ref="F11:G11"/>
    <mergeCell ref="F10:G10"/>
    <mergeCell ref="F7:G7"/>
    <mergeCell ref="F8:G8"/>
    <mergeCell ref="F9:G9"/>
    <mergeCell ref="F12:G12"/>
  </mergeCells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22:F24" xr:uid="{00000000-0002-0000-0200-000002000000}">
      <formula1>IF(F22&gt;=0,ROUND(F22,2),0.01)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>&amp;LThe City of Winnipeg
Tender No. 313-2024B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Hillary Cohen</cp:lastModifiedBy>
  <cp:revision/>
  <dcterms:created xsi:type="dcterms:W3CDTF">1999-10-18T14:40:40Z</dcterms:created>
  <dcterms:modified xsi:type="dcterms:W3CDTF">2025-01-02T14:52:17Z</dcterms:modified>
  <cp:category/>
  <cp:contentStatus/>
</cp:coreProperties>
</file>