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W:\TRANSAC\2024\504-2024\WORK IN PROGRESS\FTP2025 01 14 A\"/>
    </mc:Choice>
  </mc:AlternateContent>
  <xr:revisionPtr revIDLastSave="0" documentId="13_ncr:1_{1E9A893B-26BC-4C87-9268-CE346031A93D}" xr6:coauthVersionLast="45" xr6:coauthVersionMax="47" xr10:uidLastSave="{00000000-0000-0000-0000-000000000000}"/>
  <bookViews>
    <workbookView xWindow="-28920" yWindow="-60" windowWidth="29040" windowHeight="15990" firstSheet="1" activeTab="1" xr2:uid="{00000000-000D-0000-FFFF-FFFF00000000}"/>
  </bookViews>
  <sheets>
    <sheet name="Instructions" sheetId="2" r:id="rId1"/>
    <sheet name="FORM B - PRICES" sheetId="1" r:id="rId2"/>
  </sheets>
  <definedNames>
    <definedName name="_12TENDER_SUBMISSI">'FORM B - PRICES'!#REF!</definedName>
    <definedName name="_4PAGE_1_OF_13">'FORM B - PRICES'!#REF!</definedName>
    <definedName name="_8TENDER_NO._181">'FORM B - PRICES'!#REF!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'FORM B - PRICES'!#REF!</definedName>
    <definedName name="_xlnm.Print_Area" localSheetId="1">'FORM B - PRICES'!$B$6:$H$110</definedName>
    <definedName name="_xlnm.Print_Area" localSheetId="0">Instructions!$A$1:$I$25</definedName>
    <definedName name="_xlnm.Print_Titles" localSheetId="1">'FORM B - PRICES'!$1:$5</definedName>
    <definedName name="_xlnm.Print_Titles">'FORM B - PRICES'!$B$4:$IV$4</definedName>
    <definedName name="TEMP">'FORM B - PRICES'!#REF!</definedName>
    <definedName name="TESTHEAD">'FORM B - PRICES'!#REF!</definedName>
    <definedName name="XEVERYTHING">'FORM B - PRICES'!$B$1:$IV$102</definedName>
    <definedName name="XITEMS">'FORM B - PRICES'!$B$6:$IV$102</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1" l="1"/>
  <c r="H15" i="1"/>
  <c r="H17" i="1" l="1"/>
  <c r="H14" i="1"/>
  <c r="H10" i="1"/>
  <c r="H57" i="1" l="1"/>
  <c r="H50" i="1"/>
  <c r="H43" i="1"/>
  <c r="H45" i="1"/>
  <c r="H42" i="1" l="1"/>
  <c r="H37" i="1"/>
  <c r="H101" i="1" l="1"/>
  <c r="H100" i="1"/>
  <c r="H97" i="1"/>
  <c r="H96" i="1"/>
  <c r="H95" i="1"/>
  <c r="H94" i="1"/>
  <c r="H93" i="1"/>
  <c r="H92" i="1"/>
  <c r="H91" i="1"/>
  <c r="H90" i="1"/>
  <c r="H89" i="1"/>
  <c r="H87" i="1"/>
  <c r="H85" i="1"/>
  <c r="H83" i="1"/>
  <c r="H82" i="1"/>
  <c r="H80" i="1"/>
  <c r="H78" i="1"/>
  <c r="H77" i="1"/>
  <c r="H76" i="1"/>
  <c r="H75" i="1"/>
  <c r="H74" i="1"/>
  <c r="H72" i="1"/>
  <c r="H71" i="1"/>
  <c r="H68" i="1"/>
  <c r="H66" i="1"/>
  <c r="H63" i="1" l="1"/>
  <c r="H61" i="1"/>
  <c r="H60" i="1"/>
  <c r="H59" i="1"/>
  <c r="H58" i="1"/>
  <c r="H55" i="1"/>
  <c r="H54" i="1"/>
  <c r="H53" i="1"/>
  <c r="H40" i="1"/>
  <c r="H39" i="1"/>
  <c r="H51" i="1"/>
  <c r="H49" i="1"/>
  <c r="H46" i="1"/>
  <c r="H35" i="1"/>
  <c r="H34" i="1"/>
  <c r="H32" i="1"/>
  <c r="H30" i="1"/>
  <c r="H29" i="1"/>
  <c r="H27" i="1"/>
  <c r="H25" i="1"/>
  <c r="H24" i="1"/>
  <c r="H23" i="1"/>
  <c r="H22" i="1"/>
  <c r="H20" i="1"/>
  <c r="H13" i="1"/>
  <c r="H12" i="1"/>
  <c r="C108" i="1" l="1"/>
  <c r="B108" i="1"/>
  <c r="C105" i="1"/>
  <c r="B105" i="1"/>
  <c r="H104" i="1"/>
  <c r="H105" i="1" s="1"/>
  <c r="H108" i="1" s="1"/>
  <c r="H102" i="1" l="1"/>
  <c r="B107" i="1"/>
  <c r="B102" i="1"/>
  <c r="C107" i="1"/>
  <c r="C102" i="1"/>
  <c r="H107" i="1" l="1"/>
  <c r="G109" i="1" s="1"/>
</calcChain>
</file>

<file path=xl/sharedStrings.xml><?xml version="1.0" encoding="utf-8"?>
<sst xmlns="http://schemas.openxmlformats.org/spreadsheetml/2006/main" count="449" uniqueCount="311">
  <si>
    <t>INSTRUCTIONS</t>
  </si>
  <si>
    <t xml:space="preserve"> Print out these instructions for reference as required. </t>
  </si>
  <si>
    <t xml:space="preserve">If your Project includes unsecured Provincial (or other) funding for some locations, select the worksheet "FORM B - (2 Part w cond Funds)" otherwise use "FORM B - PRICES".  </t>
  </si>
  <si>
    <t>Revise the reference in cell D2 to the "Prices" clause number of Part B - Bidding Procedures in your finalized Tender Document.</t>
  </si>
  <si>
    <t xml:space="preserve"> Insert the location  and type of work (see "Scope of Work" in contract documents) as noted in the template, unless otherwise approved by the Project Coordinator.</t>
  </si>
  <si>
    <t>Open file "20** Surface Works Pay Items.XLS" .</t>
  </si>
  <si>
    <r>
      <t>Select -&gt; Window -&gt; Arrange -&gt; Horizontal, to display both workbooks.</t>
    </r>
    <r>
      <rPr>
        <b/>
        <sz val="10"/>
        <color indexed="8"/>
        <rFont val="Arial Narrow"/>
        <family val="2"/>
      </rPr>
      <t xml:space="preserve"> </t>
    </r>
    <r>
      <rPr>
        <b/>
        <i/>
        <sz val="10"/>
        <color indexed="8"/>
        <rFont val="Arial Narrow"/>
        <family val="2"/>
      </rPr>
      <t>(2010 - View -Arrange All)</t>
    </r>
  </si>
  <si>
    <r>
      <t xml:space="preserve">Using the </t>
    </r>
    <r>
      <rPr>
        <b/>
        <u/>
        <sz val="10"/>
        <color indexed="12"/>
        <rFont val="Arial Narrow"/>
        <family val="2"/>
      </rPr>
      <t>Row</t>
    </r>
    <r>
      <rPr>
        <b/>
        <sz val="10"/>
        <color indexed="12"/>
        <rFont val="Arial Narrow"/>
        <family val="2"/>
      </rPr>
      <t xml:space="preserve"> indicators Select and copy the required pay items from "20** Surface Works Pay Items...". </t>
    </r>
  </si>
  <si>
    <t xml:space="preserve"> Paste Selection into "FORM B - PRICES" using "insert copied cells" from the short cut menu.</t>
  </si>
  <si>
    <t xml:space="preserve">Tip - Copying and pasting a large block of items(rows), then deleting the items not required may be a more efficient.
If you select non adjacent rows (using CTRL) the "insert copied cells" options becomes unavailable, you can  paste in the selected non-adjacent rows but unless there are enough blank lines available cells will be over written. </t>
  </si>
  <si>
    <t xml:space="preserve">Renumber items and sections in "FORM B - PRICES", correct line spacing, DO NOT modify CODES unless you have an E-spec that alters the coded standard pay item. </t>
  </si>
  <si>
    <t xml:space="preserve">Insert Approx. Quantities in  appropriate cells. </t>
  </si>
  <si>
    <t xml:space="preserve">The sub-section titles (i.e.. Earthworks and Base Works) under each identified location/section can be modified  or deleted at the discretion of the consultant. They are there to assist in copying and pasting from the pay items list  and for organizational purposes where there are many pay items. </t>
  </si>
  <si>
    <t>Correct Spec. references for non Standard items (i.e.. E-##)  to match the Specification numbering in the finalized Tender document.</t>
  </si>
  <si>
    <t>Edit the header inserting  the Tender Number.</t>
  </si>
  <si>
    <t xml:space="preserve">Hide the codes column "A". </t>
  </si>
  <si>
    <t xml:space="preserve">Note;  if schedule has only one section (location) and Mobilization/ Demobilization is not included, delete the summary section at the bottom. Otherwise the summary is required even if only one location, to facilitate the Mob/Demob section formatting schema. </t>
  </si>
  <si>
    <t xml:space="preserve">If including Mobilization/Demobilization, follow the formatting shown on the Blank Form B's.  Embedded formulas for this pay item relative references the Total Bid Price cell in the template and as such will adjust as long as you use the "Total Bid Price" rows in the template. </t>
  </si>
  <si>
    <r>
      <t xml:space="preserve">If using the 2 PART format template be sure to revise the clause  references accordingly in the PART 2 title cell i.e.
PART 2      MANITOBA HYDRO/PROVINCIALLY FUNDED WORK
                 (See </t>
    </r>
    <r>
      <rPr>
        <b/>
        <sz val="10"/>
        <color rgb="FFFF0000"/>
        <rFont val="Arial Narrow"/>
        <family val="2"/>
      </rPr>
      <t>B10.6, B18.2.1, B19.6, D2.1, D14.2-3, D15.4</t>
    </r>
    <r>
      <rPr>
        <b/>
        <sz val="10"/>
        <color indexed="12"/>
        <rFont val="Arial Narrow"/>
        <family val="2"/>
      </rPr>
      <t>)</t>
    </r>
  </si>
  <si>
    <t>Change view to Page Break Preview and define the print area.</t>
  </si>
  <si>
    <t>Delete the "Instructions" sheet and all other sheets except the applicable "Form B - Prices" sheet.</t>
  </si>
  <si>
    <r>
      <t>Check the file using "</t>
    </r>
    <r>
      <rPr>
        <b/>
        <i/>
        <sz val="10"/>
        <color indexed="12"/>
        <rFont val="Arial Narrow"/>
        <family val="2"/>
      </rPr>
      <t>20** Quality Control Checks….xls</t>
    </r>
    <r>
      <rPr>
        <b/>
        <sz val="10"/>
        <color indexed="12"/>
        <rFont val="Arial Narrow"/>
        <family val="2"/>
      </rPr>
      <t>"</t>
    </r>
  </si>
  <si>
    <t xml:space="preserve">When all Tender documents have been approved by the Project Coordinator, protect the sheet and forward with password and the associated quality control check sheet to PW Engineering for review . </t>
  </si>
  <si>
    <t xml:space="preserve">Note: Integrate Form 'B'  with  existing bid tabulation and progress payment spreadsheets.  Retain Column 'A' codes and carry  forward to the tender tab to assist in compilation of price comparisons. </t>
  </si>
  <si>
    <t xml:space="preserve">Send an electronic copy of the Bid Tabulation to PW Engineering. </t>
  </si>
  <si>
    <t>FORM B: PRICES</t>
  </si>
  <si>
    <t>UNIT PRICES</t>
  </si>
  <si>
    <t>CODE</t>
  </si>
  <si>
    <t>ITEM</t>
  </si>
  <si>
    <t>DESCRIPTION</t>
  </si>
  <si>
    <t>SPEC.</t>
  </si>
  <si>
    <t>UNIT</t>
  </si>
  <si>
    <t>APPROX.</t>
  </si>
  <si>
    <t>UNIT PRICE</t>
  </si>
  <si>
    <t>AMOUNT</t>
  </si>
  <si>
    <t>REF.</t>
  </si>
  <si>
    <t>QUANTITY</t>
  </si>
  <si>
    <t>A</t>
  </si>
  <si>
    <t>SARGENT AVENUE - EMPRESS STREET TO ERIN STREET
MAJOR REHABILITATION</t>
  </si>
  <si>
    <t/>
  </si>
  <si>
    <t>EARTH AND BASE WORKS</t>
  </si>
  <si>
    <t>A010</t>
  </si>
  <si>
    <t>A.9</t>
  </si>
  <si>
    <t>Supplying and Placing Base Course Material</t>
  </si>
  <si>
    <t>CW 3110-R22</t>
  </si>
  <si>
    <t>A010A1</t>
  </si>
  <si>
    <t>i)</t>
  </si>
  <si>
    <t>Base Course Material - Granular A Limestone</t>
  </si>
  <si>
    <t>m³</t>
  </si>
  <si>
    <t>A012</t>
  </si>
  <si>
    <t>A.12</t>
  </si>
  <si>
    <t>Grading of Boulevards</t>
  </si>
  <si>
    <t>m²</t>
  </si>
  <si>
    <t>ROADWORKS - REMOVALS/RENEWALS</t>
  </si>
  <si>
    <t>B064-72</t>
  </si>
  <si>
    <t>Slab Replacement - Early Opening (72 hour)</t>
  </si>
  <si>
    <t>CW 3230-R8</t>
  </si>
  <si>
    <t>B071-72</t>
  </si>
  <si>
    <t>v)</t>
  </si>
  <si>
    <t>200 mm Type 4 Concrete Pavement (Reinforced)</t>
  </si>
  <si>
    <t>B077-72</t>
  </si>
  <si>
    <t>Partial Slab Patches 
- Early Opening (72 hour)</t>
  </si>
  <si>
    <t>B086-72</t>
  </si>
  <si>
    <t>200 mm Type 4 Concrete Pavement (Type A)</t>
  </si>
  <si>
    <t>B087-72</t>
  </si>
  <si>
    <t>200 mm Type 4 Concrete Pavement (Type B)</t>
  </si>
  <si>
    <t>B088-72</t>
  </si>
  <si>
    <t>200 mm Type 4 Concrete Pavement (Type C)</t>
  </si>
  <si>
    <t>B089-72</t>
  </si>
  <si>
    <t>200 mm Type 4 Concrete Pavement (Type D)</t>
  </si>
  <si>
    <t>B094</t>
  </si>
  <si>
    <t>Drilled Dowels</t>
  </si>
  <si>
    <t xml:space="preserve">CW 3230-R8
</t>
  </si>
  <si>
    <t>B095</t>
  </si>
  <si>
    <t>19.1 mm Diameter</t>
  </si>
  <si>
    <t>each</t>
  </si>
  <si>
    <t>B097</t>
  </si>
  <si>
    <t>Drilled Tie Bars</t>
  </si>
  <si>
    <t>B097A</t>
  </si>
  <si>
    <t>15 M Deformed Tie Bar</t>
  </si>
  <si>
    <t>B098</t>
  </si>
  <si>
    <t>20 M Deformed Tie Bar</t>
  </si>
  <si>
    <t>B100r</t>
  </si>
  <si>
    <t>Miscellaneous Concrete Slab Removal</t>
  </si>
  <si>
    <t xml:space="preserve">CW 3235-R9  </t>
  </si>
  <si>
    <t>iv)</t>
  </si>
  <si>
    <t>B106r</t>
  </si>
  <si>
    <t>Monolithic Curb and Sidewalk</t>
  </si>
  <si>
    <t>B107i</t>
  </si>
  <si>
    <t xml:space="preserve">Miscellaneous Concrete Slab Installation </t>
  </si>
  <si>
    <t>CW 3235-R9</t>
  </si>
  <si>
    <t>B114C</t>
  </si>
  <si>
    <t>B114E</t>
  </si>
  <si>
    <t>Paving Stone Indicator Surfaces</t>
  </si>
  <si>
    <t>B114rl</t>
  </si>
  <si>
    <t xml:space="preserve">Miscellaneous Concrete Slab Renewal </t>
  </si>
  <si>
    <t>B118rl</t>
  </si>
  <si>
    <t>100 mm Type 5 Concrete Sidewalk</t>
  </si>
  <si>
    <t>SD-228A</t>
  </si>
  <si>
    <t>B119rl</t>
  </si>
  <si>
    <t>a)</t>
  </si>
  <si>
    <t>Less than 5 sq.m.</t>
  </si>
  <si>
    <t>B120rl</t>
  </si>
  <si>
    <t>b)</t>
  </si>
  <si>
    <t>5 sq.m. to 20 sq.m.</t>
  </si>
  <si>
    <t>B135i</t>
  </si>
  <si>
    <t>Concrete Curb Installation</t>
  </si>
  <si>
    <t xml:space="preserve">CW 3240-R10 </t>
  </si>
  <si>
    <t>B139iA</t>
  </si>
  <si>
    <t>Type 1 Concrete Modified Barrier (150 mm reveal ht, Dowelled)</t>
  </si>
  <si>
    <t>SD-203B</t>
  </si>
  <si>
    <t>m</t>
  </si>
  <si>
    <t>Type 1 Concrete Curb Ramp (8-12 mm reveal ht, Monolithic)</t>
  </si>
  <si>
    <t>B154rl</t>
  </si>
  <si>
    <t>Concrete Curb Renewal</t>
  </si>
  <si>
    <t>CW 3240-R10</t>
  </si>
  <si>
    <t>B155rl</t>
  </si>
  <si>
    <t>Type 1 Concrete Barrier (100 mm reveal ht, Dowelled)</t>
  </si>
  <si>
    <t>SD-205,
SD-206A</t>
  </si>
  <si>
    <t>B155rl^1</t>
  </si>
  <si>
    <t>Less than 3 m</t>
  </si>
  <si>
    <t>B189</t>
  </si>
  <si>
    <t>Regrading Existing Interlocking Paving Stones</t>
  </si>
  <si>
    <t>CW 3330-R5</t>
  </si>
  <si>
    <t>tonne</t>
  </si>
  <si>
    <t>ii)</t>
  </si>
  <si>
    <t>Construction of Asphalt Patches</t>
  </si>
  <si>
    <t>B200</t>
  </si>
  <si>
    <t>Planing of Pavement</t>
  </si>
  <si>
    <t xml:space="preserve">CW 3450-R6 </t>
  </si>
  <si>
    <t>B202</t>
  </si>
  <si>
    <t>50 - 100 mm Depth (Asphalt)</t>
  </si>
  <si>
    <t>B206</t>
  </si>
  <si>
    <t>Supply and Install Pavement Repair Fabric</t>
  </si>
  <si>
    <t>CW 3140-R1</t>
  </si>
  <si>
    <t>B206A</t>
  </si>
  <si>
    <t>Type A</t>
  </si>
  <si>
    <t>B219</t>
  </si>
  <si>
    <t>Detectable Warning Surface Tiles</t>
  </si>
  <si>
    <t>CW 3326-R3</t>
  </si>
  <si>
    <t>JOINT AND CRACK SEALING</t>
  </si>
  <si>
    <t>D006</t>
  </si>
  <si>
    <t xml:space="preserve">Reflective Crack Maintenance </t>
  </si>
  <si>
    <t>CW 3250-R7</t>
  </si>
  <si>
    <t>ASSOCIATED DRAINAGE AND UNDERGROUND WORKS</t>
  </si>
  <si>
    <t>E006</t>
  </si>
  <si>
    <t xml:space="preserve">Catch Pit </t>
  </si>
  <si>
    <t>CW 2130-R12</t>
  </si>
  <si>
    <t>E007</t>
  </si>
  <si>
    <t>SD-023</t>
  </si>
  <si>
    <t>E007A</t>
  </si>
  <si>
    <t xml:space="preserve">Remove and Replace Existing Catch Basin  </t>
  </si>
  <si>
    <t>E007B</t>
  </si>
  <si>
    <t>SD-024</t>
  </si>
  <si>
    <t>E008</t>
  </si>
  <si>
    <t>Sewer Service</t>
  </si>
  <si>
    <t>E009</t>
  </si>
  <si>
    <t>250 mm, PVC</t>
  </si>
  <si>
    <t>E011</t>
  </si>
  <si>
    <t>Trenchless Installation, Class B Type 2 Bedding, Class 3 Backfill</t>
  </si>
  <si>
    <t>E012</t>
  </si>
  <si>
    <t>Drainage Connection Pipe</t>
  </si>
  <si>
    <t>E023</t>
  </si>
  <si>
    <t>Frames &amp; Covers</t>
  </si>
  <si>
    <t>CW 3210-R8</t>
  </si>
  <si>
    <t>E024</t>
  </si>
  <si>
    <t>AP-006 - Standard Frame for Manhole and Catch Basin</t>
  </si>
  <si>
    <t>E025</t>
  </si>
  <si>
    <t>AP-007 - Standard Solid Cover for Standard Frame</t>
  </si>
  <si>
    <t>E026</t>
  </si>
  <si>
    <t>iii)</t>
  </si>
  <si>
    <t>AP-008 - Standard Grated Cover for Standard Frame</t>
  </si>
  <si>
    <t>E028</t>
  </si>
  <si>
    <t xml:space="preserve">AP-011 - Barrier Curb and Gutter Frame </t>
  </si>
  <si>
    <t>E029</t>
  </si>
  <si>
    <t xml:space="preserve">AP-012 - Barrier Curb and Gutter Cover </t>
  </si>
  <si>
    <t>E034</t>
  </si>
  <si>
    <t>Connecting to Existing Catch Basin</t>
  </si>
  <si>
    <t>E035</t>
  </si>
  <si>
    <t>250 mm Drainage Connection Pipe</t>
  </si>
  <si>
    <t>E042</t>
  </si>
  <si>
    <t>Connecting New Sewer Service to Existing Sewer Service</t>
  </si>
  <si>
    <t>E043</t>
  </si>
  <si>
    <t xml:space="preserve">250 mm </t>
  </si>
  <si>
    <t>E050</t>
  </si>
  <si>
    <t>Abandoning Existing Drainage Inlets</t>
  </si>
  <si>
    <t>ADJUSTMENTS</t>
  </si>
  <si>
    <t>F001</t>
  </si>
  <si>
    <t>Adjustment of Manholes/Catch Basins Frames</t>
  </si>
  <si>
    <t>F002</t>
  </si>
  <si>
    <t>Replacing Existing Risers</t>
  </si>
  <si>
    <t>F002A</t>
  </si>
  <si>
    <t>Pre-cast Concrete Risers</t>
  </si>
  <si>
    <t>vert. m</t>
  </si>
  <si>
    <t>F003</t>
  </si>
  <si>
    <t>Lifter Rings (AP-010)</t>
  </si>
  <si>
    <t>F004</t>
  </si>
  <si>
    <t>38 mm</t>
  </si>
  <si>
    <t>F005</t>
  </si>
  <si>
    <t>51 mm</t>
  </si>
  <si>
    <t>F006</t>
  </si>
  <si>
    <t>64 mm</t>
  </si>
  <si>
    <t>F007</t>
  </si>
  <si>
    <t>76 mm</t>
  </si>
  <si>
    <t>F009</t>
  </si>
  <si>
    <t>Adjustment of Valve Boxes</t>
  </si>
  <si>
    <t>F010</t>
  </si>
  <si>
    <t>Valve Box Extensions</t>
  </si>
  <si>
    <t>F011</t>
  </si>
  <si>
    <t>Adjustment of Curb Stop Boxes</t>
  </si>
  <si>
    <t>F018</t>
  </si>
  <si>
    <t>Curb Stop Extensions</t>
  </si>
  <si>
    <t>F015</t>
  </si>
  <si>
    <t>Adjustment of Curb and Gutter Frames</t>
  </si>
  <si>
    <t>LANDSCAPING</t>
  </si>
  <si>
    <t>G001</t>
  </si>
  <si>
    <t>Sodding</t>
  </si>
  <si>
    <t>CW 3510-R10</t>
  </si>
  <si>
    <t>G002</t>
  </si>
  <si>
    <t xml:space="preserve"> width &lt; 600 mm</t>
  </si>
  <si>
    <t>G003</t>
  </si>
  <si>
    <t xml:space="preserve"> width &gt; or = 600 mm</t>
  </si>
  <si>
    <t>Subtotal:</t>
  </si>
  <si>
    <t>MOBILIZATION /DEMOLIBIZATION</t>
  </si>
  <si>
    <t>I001</t>
  </si>
  <si>
    <t>Mobilization/Demobilization</t>
  </si>
  <si>
    <t>L. sum</t>
  </si>
  <si>
    <t>SUMMARY</t>
  </si>
  <si>
    <t xml:space="preserve">TOTAL BID PRICE (GST extra)                                                                              (in figures)                                             </t>
  </si>
  <si>
    <t>B</t>
  </si>
  <si>
    <t>(SEE B10)</t>
  </si>
  <si>
    <t>A.1</t>
  </si>
  <si>
    <t>A.2</t>
  </si>
  <si>
    <t>A.3</t>
  </si>
  <si>
    <t>A.4</t>
  </si>
  <si>
    <t>A.5</t>
  </si>
  <si>
    <t>E16</t>
  </si>
  <si>
    <t>A.6</t>
  </si>
  <si>
    <t>A.7</t>
  </si>
  <si>
    <t>A.8</t>
  </si>
  <si>
    <t>B126r</t>
  </si>
  <si>
    <t>A.10</t>
  </si>
  <si>
    <t>Concrete Curb Removal</t>
  </si>
  <si>
    <t>A.11</t>
  </si>
  <si>
    <t>SD-205</t>
  </si>
  <si>
    <t>B184rlA</t>
  </si>
  <si>
    <t>SD-229C,D</t>
  </si>
  <si>
    <t>A.13</t>
  </si>
  <si>
    <t>A.14</t>
  </si>
  <si>
    <t>A.15</t>
  </si>
  <si>
    <t>B201</t>
  </si>
  <si>
    <t>1 - 50 mm Depth (Asphalt)</t>
  </si>
  <si>
    <t>A.16</t>
  </si>
  <si>
    <t>A.17</t>
  </si>
  <si>
    <t>A.18</t>
  </si>
  <si>
    <t>A.19</t>
  </si>
  <si>
    <t>A.20</t>
  </si>
  <si>
    <t>A.21</t>
  </si>
  <si>
    <t>A.22</t>
  </si>
  <si>
    <t>A.23</t>
  </si>
  <si>
    <t>A.24</t>
  </si>
  <si>
    <t>A.25</t>
  </si>
  <si>
    <t>E12</t>
  </si>
  <si>
    <t>A.26</t>
  </si>
  <si>
    <t>A003</t>
  </si>
  <si>
    <t>B.1</t>
  </si>
  <si>
    <t>Excavation</t>
  </si>
  <si>
    <t>A007</t>
  </si>
  <si>
    <t>Supplying and Placing Sub-base Material</t>
  </si>
  <si>
    <t>A007A1</t>
  </si>
  <si>
    <t>50 mm Granular A Limestone</t>
  </si>
  <si>
    <t>A022</t>
  </si>
  <si>
    <t>Geotextile Fabric</t>
  </si>
  <si>
    <t>CW 3130-R5</t>
  </si>
  <si>
    <t>A022A2</t>
  </si>
  <si>
    <t>Separation/Filtration Fabric</t>
  </si>
  <si>
    <t>A022A4</t>
  </si>
  <si>
    <t>Supply and Install Geogrid</t>
  </si>
  <si>
    <t>CW 3135-R2</t>
  </si>
  <si>
    <t>A022A5</t>
  </si>
  <si>
    <t>Class A Geogrid</t>
  </si>
  <si>
    <t>E13</t>
  </si>
  <si>
    <t>A.27</t>
  </si>
  <si>
    <t>A.28</t>
  </si>
  <si>
    <t>A.29</t>
  </si>
  <si>
    <t>A.30</t>
  </si>
  <si>
    <t>A.31</t>
  </si>
  <si>
    <t>A.32</t>
  </si>
  <si>
    <t>A.33</t>
  </si>
  <si>
    <t>A.34</t>
  </si>
  <si>
    <t>A.35</t>
  </si>
  <si>
    <t>A.36</t>
  </si>
  <si>
    <t>A.37</t>
  </si>
  <si>
    <t>A.38</t>
  </si>
  <si>
    <t>A.39</t>
  </si>
  <si>
    <t>A.40</t>
  </si>
  <si>
    <t>A.41</t>
  </si>
  <si>
    <t>A.42</t>
  </si>
  <si>
    <t>A.43</t>
  </si>
  <si>
    <t>B127r</t>
  </si>
  <si>
    <t>Barrier Separate</t>
  </si>
  <si>
    <t>B136iA</t>
  </si>
  <si>
    <t>Type 1 Concrete Barrier (150 mm reveal ht, Dowelled)</t>
  </si>
  <si>
    <t>B128r</t>
  </si>
  <si>
    <t>Modified Barrier Separate</t>
  </si>
  <si>
    <t>Construction of Asphalt Pavement</t>
  </si>
  <si>
    <t>Construction of Tie-Ins and Approaches (MS1)</t>
  </si>
  <si>
    <t>E2</t>
  </si>
  <si>
    <r>
      <t>CW 3110-R22</t>
    </r>
    <r>
      <rPr>
        <sz val="11"/>
        <color theme="1"/>
        <rFont val="Calibri"/>
        <family val="2"/>
        <scheme val="minor"/>
      </rPr>
      <t/>
    </r>
  </si>
  <si>
    <t>Type 1 Concrete Monolithic Curb and 100 mm Sidewalk with Block Outs, 150 mm reveal ht.</t>
  </si>
  <si>
    <t>Construction of Main Lline Paving (MS1)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</si>
</sst>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7" formatCode="&quot;$&quot;#,##0.00_);\(&quot;$&quot;#,##0.00\)"/>
    <numFmt numFmtId="164" formatCode="0;0;&quot;&quot;;@"/>
    <numFmt numFmtId="165" formatCode="0;0;[Red]&quot;###&quot;;@"/>
    <numFmt numFmtId="166" formatCode="&quot;$&quot;#,##0.00"/>
    <numFmt numFmtId="167" formatCode="&quot;Subtotal: &quot;#\ ###\ ##0.00;;&quot;Subtotal: Nil&quot;;@"/>
    <numFmt numFmtId="168" formatCode="#\ ###\ ##0.00;;0;@"/>
    <numFmt numFmtId="169" formatCode="&quot;&quot;;&quot;&quot;;&quot;&quot;;&quot;&quot;"/>
    <numFmt numFmtId="170" formatCode="#\ ###\ ##0.00;;0;[Red]@"/>
    <numFmt numFmtId="171" formatCode="0;\-0;0;@"/>
    <numFmt numFmtId="172" formatCode="#\ ###\ ##0.00;;&quot;(in figures)                                 &quot;;@"/>
    <numFmt numFmtId="173" formatCode="#\ ###\ ##0.00;;;@"/>
    <numFmt numFmtId="174" formatCode="#\ ###\ ##0.?;[Red]0;[Red]0;[Red]@"/>
    <numFmt numFmtId="175" formatCode="#\ ###\ ##0.00;;;"/>
    <numFmt numFmtId="176" formatCode="[Red]&quot;Z&quot;;[Red]&quot;Z&quot;;[Red]&quot;Z&quot;;@"/>
    <numFmt numFmtId="177" formatCode="#,##0.0"/>
    <numFmt numFmtId="178" formatCode="0.0"/>
  </numFmts>
  <fonts count="64" x14ac:knownFonts="1">
    <font>
      <sz val="12"/>
      <name val="Arial"/>
    </font>
    <font>
      <sz val="11"/>
      <color theme="1"/>
      <name val="Calibri"/>
      <family val="2"/>
      <scheme val="minor"/>
    </font>
    <font>
      <sz val="6"/>
      <color indexed="8"/>
      <name val="Arial"/>
      <family val="2"/>
    </font>
    <font>
      <b/>
      <sz val="12"/>
      <color indexed="8"/>
      <name val="Arial"/>
      <family val="2"/>
    </font>
    <font>
      <b/>
      <u/>
      <sz val="12"/>
      <color indexed="8"/>
      <name val="Arial"/>
      <family val="2"/>
    </font>
    <font>
      <b/>
      <sz val="12"/>
      <name val="Arial"/>
      <family val="2"/>
    </font>
    <font>
      <b/>
      <sz val="6"/>
      <color indexed="8"/>
      <name val="Arial"/>
      <family val="2"/>
    </font>
    <font>
      <b/>
      <i/>
      <u/>
      <sz val="12"/>
      <color indexed="8"/>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color theme="1"/>
      <name val="Calibri"/>
      <family val="2"/>
      <scheme val="minor"/>
    </font>
    <font>
      <sz val="12"/>
      <color theme="1"/>
      <name val="Arial"/>
      <family val="2"/>
    </font>
    <font>
      <sz val="10"/>
      <color theme="1"/>
      <name val="MS Sans Serif"/>
      <family val="2"/>
    </font>
    <font>
      <b/>
      <u/>
      <sz val="12"/>
      <name val="Arial"/>
      <family val="2"/>
    </font>
    <font>
      <b/>
      <sz val="10"/>
      <color indexed="12"/>
      <name val="Arial Narrow"/>
      <family val="2"/>
    </font>
    <font>
      <sz val="12"/>
      <name val="Arial Narrow"/>
      <family val="2"/>
    </font>
    <font>
      <b/>
      <sz val="10"/>
      <color indexed="8"/>
      <name val="Arial Narrow"/>
      <family val="2"/>
    </font>
    <font>
      <b/>
      <i/>
      <sz val="10"/>
      <color indexed="8"/>
      <name val="Arial Narrow"/>
      <family val="2"/>
    </font>
    <font>
      <b/>
      <u/>
      <sz val="10"/>
      <color indexed="12"/>
      <name val="Arial Narrow"/>
      <family val="2"/>
    </font>
    <font>
      <b/>
      <i/>
      <sz val="10"/>
      <color indexed="12"/>
      <name val="Arial Narrow"/>
      <family val="2"/>
    </font>
    <font>
      <i/>
      <sz val="12"/>
      <name val="Arial Narrow"/>
      <family val="2"/>
    </font>
    <font>
      <b/>
      <u/>
      <sz val="14"/>
      <color indexed="12"/>
      <name val="Arial"/>
      <family val="2"/>
    </font>
    <font>
      <b/>
      <sz val="10"/>
      <color rgb="FFFF0000"/>
      <name val="Arial Narrow"/>
      <family val="2"/>
    </font>
    <font>
      <b/>
      <sz val="10"/>
      <color theme="1"/>
      <name val="MS Sans Serif"/>
      <family val="2"/>
    </font>
    <font>
      <strike/>
      <sz val="10"/>
      <name val="MS Sans Serif"/>
      <family val="2"/>
    </font>
  </fonts>
  <fills count="29">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theme="0"/>
        <bgColor indexed="64"/>
      </patternFill>
    </fill>
    <fill>
      <patternFill patternType="solid">
        <fgColor theme="0"/>
      </patternFill>
    </fill>
    <fill>
      <patternFill patternType="solid">
        <fgColor theme="0"/>
        <bgColor indexed="9"/>
      </patternFill>
    </fill>
  </fills>
  <borders count="55">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style="thin">
        <color indexed="8"/>
      </left>
      <right style="thin">
        <color indexed="8"/>
      </right>
      <top style="double">
        <color indexed="8"/>
      </top>
      <bottom style="double">
        <color indexed="64"/>
      </bottom>
      <diagonal/>
    </border>
    <border>
      <left/>
      <right/>
      <top/>
      <bottom style="double">
        <color indexed="8"/>
      </bottom>
      <diagonal/>
    </border>
    <border>
      <left/>
      <right style="thin">
        <color indexed="8"/>
      </right>
      <top/>
      <bottom style="double">
        <color indexed="8"/>
      </bottom>
      <diagonal/>
    </border>
    <border>
      <left style="thin">
        <color indexed="8"/>
      </left>
      <right style="thin">
        <color indexed="8"/>
      </right>
      <top style="double">
        <color indexed="8"/>
      </top>
      <bottom/>
      <diagonal/>
    </border>
    <border>
      <left style="thin">
        <color indexed="64"/>
      </left>
      <right/>
      <top/>
      <bottom style="thin">
        <color indexed="64"/>
      </bottom>
      <diagonal/>
    </border>
    <border>
      <left style="thin">
        <color indexed="8"/>
      </left>
      <right/>
      <top/>
      <bottom style="thin">
        <color indexed="64"/>
      </bottom>
      <diagonal/>
    </border>
    <border>
      <left style="thin">
        <color indexed="8"/>
      </left>
      <right/>
      <top style="double">
        <color indexed="8"/>
      </top>
      <bottom/>
      <diagonal/>
    </border>
    <border>
      <left/>
      <right style="thin">
        <color indexed="8"/>
      </right>
      <top/>
      <bottom style="thin">
        <color indexed="8"/>
      </bottom>
      <diagonal/>
    </border>
    <border>
      <left/>
      <right style="thin">
        <color indexed="8"/>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right/>
      <top style="double">
        <color indexed="8"/>
      </top>
      <bottom/>
      <diagonal/>
    </border>
    <border>
      <left/>
      <right style="thin">
        <color indexed="8"/>
      </right>
      <top style="double">
        <color indexed="8"/>
      </top>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64"/>
      </left>
      <right/>
      <top style="double">
        <color indexed="64"/>
      </top>
      <bottom/>
      <diagonal/>
    </border>
    <border>
      <left/>
      <right/>
      <top style="double">
        <color indexed="64"/>
      </top>
      <bottom/>
      <diagonal/>
    </border>
    <border>
      <left/>
      <right style="thin">
        <color indexed="8"/>
      </right>
      <top/>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indexed="8"/>
      </right>
      <top style="thin">
        <color indexed="8"/>
      </top>
      <bottom style="double">
        <color indexed="8"/>
      </bottom>
      <diagonal/>
    </border>
    <border>
      <left style="thin">
        <color indexed="8"/>
      </left>
      <right style="thin">
        <color indexed="64"/>
      </right>
      <top style="thin">
        <color indexed="8"/>
      </top>
      <bottom style="double">
        <color indexed="8"/>
      </bottom>
      <diagonal/>
    </border>
    <border>
      <left style="thin">
        <color indexed="8"/>
      </left>
      <right style="thin">
        <color indexed="8"/>
      </right>
      <top style="thin">
        <color indexed="64"/>
      </top>
      <bottom/>
      <diagonal/>
    </border>
    <border>
      <left style="thin">
        <color indexed="8"/>
      </left>
      <right/>
      <top style="thin">
        <color indexed="64"/>
      </top>
      <bottom/>
      <diagonal/>
    </border>
  </borders>
  <cellStyleXfs count="109">
    <xf numFmtId="0" fontId="0" fillId="2" borderId="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6" borderId="0" applyNumberFormat="0" applyBorder="0" applyAlignment="0" applyProtection="0"/>
    <xf numFmtId="0" fontId="37" fillId="9" borderId="0" applyNumberFormat="0" applyBorder="0" applyAlignment="0" applyProtection="0"/>
    <xf numFmtId="0" fontId="37" fillId="12" borderId="0" applyNumberFormat="0" applyBorder="0" applyAlignment="0" applyProtection="0"/>
    <xf numFmtId="0" fontId="36" fillId="13"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20" borderId="0" applyNumberFormat="0" applyBorder="0" applyAlignment="0" applyProtection="0"/>
    <xf numFmtId="0" fontId="26" fillId="4" borderId="0" applyNumberFormat="0" applyBorder="0" applyAlignment="0" applyProtection="0"/>
    <xf numFmtId="0" fontId="10" fillId="0" borderId="0" applyFill="0">
      <alignment horizontal="right" vertical="top"/>
    </xf>
    <xf numFmtId="0" fontId="38" fillId="0" borderId="0" applyFill="0">
      <alignment horizontal="right" vertical="top"/>
    </xf>
    <xf numFmtId="0" fontId="11" fillId="0" borderId="1" applyFill="0">
      <alignment horizontal="right" vertical="top"/>
    </xf>
    <xf numFmtId="0" fontId="39" fillId="0" borderId="1" applyFill="0">
      <alignment horizontal="right" vertical="top"/>
    </xf>
    <xf numFmtId="0" fontId="39" fillId="0" borderId="1" applyFill="0">
      <alignment horizontal="right" vertical="top"/>
    </xf>
    <xf numFmtId="169" fontId="11" fillId="0" borderId="2" applyFill="0">
      <alignment horizontal="right" vertical="top"/>
    </xf>
    <xf numFmtId="169" fontId="39" fillId="0" borderId="2" applyFill="0">
      <alignment horizontal="right" vertical="top"/>
    </xf>
    <xf numFmtId="0" fontId="11" fillId="0" borderId="1" applyFill="0">
      <alignment horizontal="center" vertical="top" wrapText="1"/>
    </xf>
    <xf numFmtId="0" fontId="39" fillId="0" borderId="1" applyFill="0">
      <alignment horizontal="center" vertical="top" wrapText="1"/>
    </xf>
    <xf numFmtId="0" fontId="39" fillId="0" borderId="1" applyFill="0">
      <alignment horizontal="center" vertical="top" wrapText="1"/>
    </xf>
    <xf numFmtId="0" fontId="12" fillId="0" borderId="3" applyFill="0">
      <alignment horizontal="center" vertical="center" wrapText="1"/>
    </xf>
    <xf numFmtId="0" fontId="40" fillId="0" borderId="3" applyFill="0">
      <alignment horizontal="center" vertical="center" wrapText="1"/>
    </xf>
    <xf numFmtId="0" fontId="11" fillId="0" borderId="1" applyFill="0">
      <alignment horizontal="left" vertical="top" wrapText="1"/>
    </xf>
    <xf numFmtId="0" fontId="39" fillId="0" borderId="1" applyFill="0">
      <alignment horizontal="left" vertical="top" wrapText="1"/>
    </xf>
    <xf numFmtId="0" fontId="39" fillId="0" borderId="1" applyFill="0">
      <alignment horizontal="left" vertical="top" wrapText="1"/>
    </xf>
    <xf numFmtId="0" fontId="13" fillId="0" borderId="1" applyFill="0">
      <alignment horizontal="left" vertical="top" wrapText="1"/>
    </xf>
    <xf numFmtId="0" fontId="41" fillId="0" borderId="1" applyFill="0">
      <alignment horizontal="left" vertical="top" wrapText="1"/>
    </xf>
    <xf numFmtId="0" fontId="41" fillId="0" borderId="1" applyFill="0">
      <alignment horizontal="left" vertical="top" wrapText="1"/>
    </xf>
    <xf numFmtId="164" fontId="14" fillId="0" borderId="4" applyFill="0">
      <alignment horizontal="centerContinuous" wrapText="1"/>
    </xf>
    <xf numFmtId="164" fontId="42" fillId="0" borderId="4" applyFill="0">
      <alignment horizontal="centerContinuous" wrapText="1"/>
    </xf>
    <xf numFmtId="164" fontId="11" fillId="0" borderId="1" applyFill="0">
      <alignment horizontal="center" vertical="top" wrapText="1"/>
    </xf>
    <xf numFmtId="164" fontId="39" fillId="0" borderId="1" applyFill="0">
      <alignment horizontal="center" vertical="top" wrapText="1"/>
    </xf>
    <xf numFmtId="164" fontId="39" fillId="0" borderId="1" applyFill="0">
      <alignment horizontal="center" vertical="top" wrapText="1"/>
    </xf>
    <xf numFmtId="0" fontId="11" fillId="0" borderId="1" applyFill="0">
      <alignment horizontal="center" wrapText="1"/>
    </xf>
    <xf numFmtId="0" fontId="39" fillId="0" borderId="1" applyFill="0">
      <alignment horizontal="center" wrapText="1"/>
    </xf>
    <xf numFmtId="0" fontId="39" fillId="0" borderId="1" applyFill="0">
      <alignment horizontal="center" wrapText="1"/>
    </xf>
    <xf numFmtId="174" fontId="11" fillId="0" borderId="1" applyFill="0"/>
    <xf numFmtId="174" fontId="39" fillId="0" borderId="1" applyFill="0"/>
    <xf numFmtId="174" fontId="39" fillId="0" borderId="1" applyFill="0"/>
    <xf numFmtId="170" fontId="11" fillId="0" borderId="1" applyFill="0">
      <alignment horizontal="right"/>
      <protection locked="0"/>
    </xf>
    <xf numFmtId="170" fontId="39" fillId="0" borderId="1" applyFill="0">
      <alignment horizontal="right"/>
      <protection locked="0"/>
    </xf>
    <xf numFmtId="170" fontId="39" fillId="0" borderId="1" applyFill="0">
      <alignment horizontal="right"/>
      <protection locked="0"/>
    </xf>
    <xf numFmtId="168" fontId="11" fillId="0" borderId="1" applyFill="0">
      <alignment horizontal="right"/>
      <protection locked="0"/>
    </xf>
    <xf numFmtId="168" fontId="39" fillId="0" borderId="1" applyFill="0">
      <alignment horizontal="right"/>
      <protection locked="0"/>
    </xf>
    <xf numFmtId="168" fontId="39" fillId="0" borderId="1" applyFill="0">
      <alignment horizontal="right"/>
      <protection locked="0"/>
    </xf>
    <xf numFmtId="168" fontId="11" fillId="0" borderId="1" applyFill="0"/>
    <xf numFmtId="168" fontId="39" fillId="0" borderId="1" applyFill="0"/>
    <xf numFmtId="168" fontId="39" fillId="0" borderId="1" applyFill="0"/>
    <xf numFmtId="168" fontId="11" fillId="0" borderId="3" applyFill="0">
      <alignment horizontal="right"/>
    </xf>
    <xf numFmtId="168" fontId="39" fillId="0" borderId="3" applyFill="0">
      <alignment horizontal="right"/>
    </xf>
    <xf numFmtId="0" fontId="30" fillId="21" borderId="5" applyNumberFormat="0" applyAlignment="0" applyProtection="0"/>
    <xf numFmtId="0" fontId="32" fillId="22" borderId="6" applyNumberFormat="0" applyAlignment="0" applyProtection="0"/>
    <xf numFmtId="0" fontId="15" fillId="0" borderId="1" applyFill="0">
      <alignment horizontal="left" vertical="top"/>
    </xf>
    <xf numFmtId="0" fontId="43" fillId="0" borderId="1" applyFill="0">
      <alignment horizontal="left" vertical="top"/>
    </xf>
    <xf numFmtId="0" fontId="43" fillId="0" borderId="1" applyFill="0">
      <alignment horizontal="left" vertical="top"/>
    </xf>
    <xf numFmtId="0" fontId="34" fillId="0" borderId="0" applyNumberFormat="0" applyFill="0" applyBorder="0" applyAlignment="0" applyProtection="0"/>
    <xf numFmtId="0" fontId="25" fillId="5" borderId="0" applyNumberFormat="0" applyBorder="0" applyAlignment="0" applyProtection="0"/>
    <xf numFmtId="0" fontId="22" fillId="0" borderId="7" applyNumberFormat="0" applyFill="0" applyAlignment="0" applyProtection="0"/>
    <xf numFmtId="0" fontId="23" fillId="0" borderId="8" applyNumberFormat="0" applyFill="0" applyAlignment="0" applyProtection="0"/>
    <xf numFmtId="0" fontId="24" fillId="0" borderId="9" applyNumberFormat="0" applyFill="0" applyAlignment="0" applyProtection="0"/>
    <xf numFmtId="0" fontId="24" fillId="0" borderId="0" applyNumberFormat="0" applyFill="0" applyBorder="0" applyAlignment="0" applyProtection="0"/>
    <xf numFmtId="0" fontId="28" fillId="8" borderId="5" applyNumberFormat="0" applyAlignment="0" applyProtection="0"/>
    <xf numFmtId="0" fontId="31" fillId="0" borderId="10" applyNumberFormat="0" applyFill="0" applyAlignment="0" applyProtection="0"/>
    <xf numFmtId="0" fontId="27" fillId="23" borderId="0" applyNumberFormat="0" applyBorder="0" applyAlignment="0" applyProtection="0"/>
    <xf numFmtId="0" fontId="9" fillId="0" borderId="0"/>
    <xf numFmtId="0" fontId="8" fillId="2" borderId="0"/>
    <xf numFmtId="0" fontId="9" fillId="0" borderId="0"/>
    <xf numFmtId="0" fontId="49" fillId="0" borderId="0"/>
    <xf numFmtId="0" fontId="8" fillId="24" borderId="11" applyNumberFormat="0" applyFont="0" applyAlignment="0" applyProtection="0"/>
    <xf numFmtId="176" fontId="12" fillId="0" borderId="3" applyNumberFormat="0" applyFont="0" applyFill="0" applyBorder="0" applyAlignment="0" applyProtection="0">
      <alignment horizontal="center" vertical="top" wrapText="1"/>
    </xf>
    <xf numFmtId="176" fontId="40" fillId="0" borderId="3" applyNumberFormat="0" applyFont="0" applyFill="0" applyBorder="0" applyAlignment="0" applyProtection="0">
      <alignment horizontal="center" vertical="top" wrapText="1"/>
    </xf>
    <xf numFmtId="0" fontId="29" fillId="21" borderId="12" applyNumberFormat="0" applyAlignment="0" applyProtection="0"/>
    <xf numFmtId="0" fontId="16" fillId="0" borderId="0">
      <alignment horizontal="right"/>
    </xf>
    <xf numFmtId="0" fontId="44" fillId="0" borderId="0">
      <alignment horizontal="right"/>
    </xf>
    <xf numFmtId="0" fontId="21" fillId="0" borderId="0" applyNumberFormat="0" applyFill="0" applyBorder="0" applyAlignment="0" applyProtection="0"/>
    <xf numFmtId="0" fontId="11" fillId="0" borderId="0" applyFill="0">
      <alignment horizontal="left"/>
    </xf>
    <xf numFmtId="0" fontId="39" fillId="0" borderId="0" applyFill="0">
      <alignment horizontal="left"/>
    </xf>
    <xf numFmtId="0" fontId="17" fillId="0" borderId="0" applyFill="0">
      <alignment horizontal="centerContinuous" vertical="center"/>
    </xf>
    <xf numFmtId="0" fontId="45" fillId="0" borderId="0" applyFill="0">
      <alignment horizontal="centerContinuous" vertical="center"/>
    </xf>
    <xf numFmtId="173" fontId="18" fillId="0" borderId="0" applyFill="0">
      <alignment horizontal="centerContinuous" vertical="center"/>
    </xf>
    <xf numFmtId="173" fontId="46" fillId="0" borderId="0" applyFill="0">
      <alignment horizontal="centerContinuous" vertical="center"/>
    </xf>
    <xf numFmtId="175" fontId="18" fillId="0" borderId="0" applyFill="0">
      <alignment horizontal="centerContinuous" vertical="center"/>
    </xf>
    <xf numFmtId="175" fontId="46" fillId="0" borderId="0" applyFill="0">
      <alignment horizontal="centerContinuous" vertical="center"/>
    </xf>
    <xf numFmtId="0" fontId="11" fillId="0" borderId="3">
      <alignment horizontal="centerContinuous" wrapText="1"/>
    </xf>
    <xf numFmtId="0" fontId="39" fillId="0" borderId="3">
      <alignment horizontal="centerContinuous" wrapText="1"/>
    </xf>
    <xf numFmtId="171" fontId="19" fillId="0" borderId="0" applyFill="0">
      <alignment horizontal="left"/>
    </xf>
    <xf numFmtId="171" fontId="47" fillId="0" borderId="0" applyFill="0">
      <alignment horizontal="left"/>
    </xf>
    <xf numFmtId="172" fontId="20" fillId="0" borderId="0" applyFill="0">
      <alignment horizontal="right"/>
    </xf>
    <xf numFmtId="172" fontId="48" fillId="0" borderId="0" applyFill="0">
      <alignment horizontal="right"/>
    </xf>
    <xf numFmtId="0" fontId="11" fillId="0" borderId="13" applyFill="0"/>
    <xf numFmtId="0" fontId="39" fillId="0" borderId="13" applyFill="0"/>
    <xf numFmtId="0" fontId="35" fillId="0" borderId="14" applyNumberFormat="0" applyFill="0" applyAlignment="0" applyProtection="0"/>
    <xf numFmtId="0" fontId="33" fillId="0" borderId="0" applyNumberFormat="0" applyFill="0" applyBorder="0" applyAlignment="0" applyProtection="0"/>
  </cellStyleXfs>
  <cellXfs count="192">
    <xf numFmtId="0" fontId="0" fillId="2" borderId="0" xfId="0"/>
    <xf numFmtId="0" fontId="0" fillId="2" borderId="15" xfId="0" applyBorder="1"/>
    <xf numFmtId="0" fontId="0" fillId="2" borderId="0" xfId="0" applyAlignment="1">
      <alignment horizontal="centerContinuous" vertical="center"/>
    </xf>
    <xf numFmtId="0" fontId="0" fillId="2" borderId="16" xfId="0" applyBorder="1" applyAlignment="1">
      <alignment horizontal="center"/>
    </xf>
    <xf numFmtId="0" fontId="0" fillId="2" borderId="17" xfId="0" applyBorder="1" applyAlignment="1">
      <alignment horizontal="center"/>
    </xf>
    <xf numFmtId="0" fontId="0" fillId="2" borderId="18" xfId="0" applyBorder="1" applyAlignment="1">
      <alignment horizontal="center"/>
    </xf>
    <xf numFmtId="0" fontId="0" fillId="2" borderId="19" xfId="0" applyBorder="1" applyAlignment="1">
      <alignment horizontal="center" vertical="top"/>
    </xf>
    <xf numFmtId="1" fontId="0" fillId="2" borderId="20" xfId="0" applyNumberFormat="1" applyBorder="1" applyAlignment="1">
      <alignment vertical="top"/>
    </xf>
    <xf numFmtId="0" fontId="0" fillId="2" borderId="20" xfId="0" applyBorder="1" applyAlignment="1">
      <alignment horizontal="center" vertical="top"/>
    </xf>
    <xf numFmtId="0" fontId="0" fillId="2" borderId="20" xfId="0" applyBorder="1" applyAlignment="1">
      <alignment vertical="top"/>
    </xf>
    <xf numFmtId="1" fontId="0" fillId="2" borderId="20" xfId="0" applyNumberFormat="1" applyBorder="1" applyAlignment="1">
      <alignment horizontal="center" vertical="top"/>
    </xf>
    <xf numFmtId="0" fontId="0" fillId="2" borderId="21" xfId="0" applyBorder="1" applyAlignment="1">
      <alignment vertical="top"/>
    </xf>
    <xf numFmtId="0" fontId="0" fillId="2" borderId="0" xfId="0" applyAlignment="1">
      <alignment vertical="top"/>
    </xf>
    <xf numFmtId="0" fontId="0" fillId="2" borderId="16" xfId="0" applyBorder="1" applyAlignment="1">
      <alignment horizontal="center" vertical="top"/>
    </xf>
    <xf numFmtId="0" fontId="3" fillId="2" borderId="19" xfId="0" applyFont="1" applyBorder="1" applyAlignment="1">
      <alignment vertical="top"/>
    </xf>
    <xf numFmtId="0" fontId="5" fillId="2" borderId="15" xfId="0" applyFont="1" applyBorder="1"/>
    <xf numFmtId="7" fontId="0" fillId="2" borderId="0" xfId="0" applyNumberFormat="1" applyAlignment="1">
      <alignment horizontal="right"/>
    </xf>
    <xf numFmtId="7" fontId="0" fillId="2" borderId="18" xfId="0" applyNumberFormat="1" applyBorder="1" applyAlignment="1">
      <alignment horizontal="right"/>
    </xf>
    <xf numFmtId="7" fontId="0" fillId="2" borderId="20" xfId="0" applyNumberFormat="1" applyBorder="1" applyAlignment="1">
      <alignment horizontal="right"/>
    </xf>
    <xf numFmtId="7" fontId="0" fillId="2" borderId="22" xfId="0" applyNumberFormat="1" applyBorder="1" applyAlignment="1">
      <alignment horizontal="right"/>
    </xf>
    <xf numFmtId="0" fontId="0" fillId="2" borderId="0" xfId="0" applyAlignment="1">
      <alignment horizontal="right"/>
    </xf>
    <xf numFmtId="7" fontId="0" fillId="2" borderId="19" xfId="0" applyNumberFormat="1" applyBorder="1" applyAlignment="1">
      <alignment horizontal="right"/>
    </xf>
    <xf numFmtId="7" fontId="0" fillId="2" borderId="23" xfId="0" applyNumberFormat="1" applyBorder="1" applyAlignment="1">
      <alignment horizontal="right"/>
    </xf>
    <xf numFmtId="0" fontId="0" fillId="2" borderId="0" xfId="0" applyAlignment="1">
      <alignment horizontal="center"/>
    </xf>
    <xf numFmtId="0" fontId="0" fillId="2" borderId="15" xfId="0" applyBorder="1" applyAlignment="1">
      <alignment horizontal="center"/>
    </xf>
    <xf numFmtId="7" fontId="0" fillId="2" borderId="13" xfId="0" applyNumberFormat="1" applyBorder="1" applyAlignment="1">
      <alignment horizontal="right"/>
    </xf>
    <xf numFmtId="7" fontId="0" fillId="2" borderId="25" xfId="0" applyNumberFormat="1" applyBorder="1" applyAlignment="1">
      <alignment horizontal="right"/>
    </xf>
    <xf numFmtId="7" fontId="2" fillId="2" borderId="0" xfId="0" applyNumberFormat="1" applyFont="1" applyAlignment="1">
      <alignment horizontal="centerContinuous" vertical="center"/>
    </xf>
    <xf numFmtId="1" fontId="5" fillId="2" borderId="0" xfId="0" applyNumberFormat="1" applyFont="1" applyAlignment="1">
      <alignment horizontal="centerContinuous" vertical="top"/>
    </xf>
    <xf numFmtId="0" fontId="5" fillId="2" borderId="0" xfId="0" applyFont="1" applyAlignment="1">
      <alignment horizontal="centerContinuous" vertical="center"/>
    </xf>
    <xf numFmtId="7" fontId="6" fillId="2" borderId="0" xfId="0" applyNumberFormat="1" applyFont="1" applyAlignment="1">
      <alignment horizontal="centerContinuous" vertical="center"/>
    </xf>
    <xf numFmtId="2" fontId="0" fillId="2" borderId="0" xfId="0" applyNumberFormat="1" applyAlignment="1">
      <alignment horizontal="centerContinuous"/>
    </xf>
    <xf numFmtId="7" fontId="0" fillId="2" borderId="0" xfId="0" applyNumberFormat="1" applyAlignment="1">
      <alignment horizontal="centerContinuous" vertical="center"/>
    </xf>
    <xf numFmtId="0" fontId="3" fillId="2" borderId="22" xfId="0" applyFont="1" applyBorder="1" applyAlignment="1">
      <alignment horizontal="center" vertical="center"/>
    </xf>
    <xf numFmtId="0" fontId="3" fillId="2" borderId="19" xfId="0" applyFont="1" applyBorder="1" applyAlignment="1">
      <alignment horizontal="center" vertical="center"/>
    </xf>
    <xf numFmtId="7" fontId="0" fillId="2" borderId="20" xfId="0" applyNumberFormat="1" applyBorder="1" applyAlignment="1">
      <alignment horizontal="right" vertical="center"/>
    </xf>
    <xf numFmtId="0" fontId="0" fillId="2" borderId="0" xfId="0" applyAlignment="1">
      <alignment vertical="center"/>
    </xf>
    <xf numFmtId="0" fontId="0" fillId="2" borderId="24" xfId="0" applyBorder="1" applyAlignment="1">
      <alignment vertical="top"/>
    </xf>
    <xf numFmtId="0" fontId="0" fillId="2" borderId="26" xfId="0" applyBorder="1"/>
    <xf numFmtId="0" fontId="0" fillId="2" borderId="24" xfId="0" applyBorder="1" applyAlignment="1">
      <alignment horizontal="center"/>
    </xf>
    <xf numFmtId="0" fontId="0" fillId="2" borderId="27" xfId="0" applyBorder="1"/>
    <xf numFmtId="0" fontId="0" fillId="2" borderId="27" xfId="0" applyBorder="1" applyAlignment="1">
      <alignment horizontal="center"/>
    </xf>
    <xf numFmtId="7" fontId="0" fillId="2" borderId="27" xfId="0" applyNumberFormat="1" applyBorder="1" applyAlignment="1">
      <alignment horizontal="right"/>
    </xf>
    <xf numFmtId="0" fontId="0" fillId="2" borderId="27" xfId="0" applyBorder="1" applyAlignment="1">
      <alignment horizontal="right"/>
    </xf>
    <xf numFmtId="0" fontId="0" fillId="2" borderId="0" xfId="0" applyProtection="1">
      <protection locked="0"/>
    </xf>
    <xf numFmtId="0" fontId="0" fillId="2" borderId="29" xfId="0" applyBorder="1" applyAlignment="1">
      <alignment vertical="top"/>
    </xf>
    <xf numFmtId="0" fontId="0" fillId="2" borderId="13" xfId="0" applyBorder="1"/>
    <xf numFmtId="0" fontId="0" fillId="2" borderId="13" xfId="0" applyBorder="1" applyAlignment="1">
      <alignment horizontal="center"/>
    </xf>
    <xf numFmtId="7" fontId="0" fillId="2" borderId="16" xfId="0" applyNumberFormat="1" applyBorder="1" applyAlignment="1">
      <alignment horizontal="center"/>
    </xf>
    <xf numFmtId="0" fontId="0" fillId="2" borderId="20" xfId="0" applyBorder="1" applyAlignment="1">
      <alignment horizontal="right"/>
    </xf>
    <xf numFmtId="7" fontId="0" fillId="2" borderId="30" xfId="0" applyNumberFormat="1" applyBorder="1" applyAlignment="1">
      <alignment horizontal="right"/>
    </xf>
    <xf numFmtId="7" fontId="0" fillId="2" borderId="31" xfId="0" applyNumberFormat="1" applyBorder="1" applyAlignment="1">
      <alignment horizontal="right" vertical="center"/>
    </xf>
    <xf numFmtId="7" fontId="0" fillId="2" borderId="28" xfId="0" applyNumberFormat="1" applyBorder="1" applyAlignment="1">
      <alignment horizontal="right" vertical="center"/>
    </xf>
    <xf numFmtId="0" fontId="0" fillId="2" borderId="32" xfId="0" applyBorder="1" applyAlignment="1">
      <alignment horizontal="right"/>
    </xf>
    <xf numFmtId="0" fontId="0" fillId="2" borderId="33" xfId="0" applyBorder="1" applyAlignment="1">
      <alignment horizontal="right"/>
    </xf>
    <xf numFmtId="4" fontId="8" fillId="26" borderId="1" xfId="0" applyNumberFormat="1" applyFont="1" applyFill="1" applyBorder="1" applyAlignment="1">
      <alignment horizontal="center" vertical="top" wrapText="1"/>
    </xf>
    <xf numFmtId="164" fontId="8" fillId="0" borderId="1" xfId="0" applyNumberFormat="1" applyFont="1" applyFill="1" applyBorder="1" applyAlignment="1">
      <alignment horizontal="left" vertical="top" wrapText="1"/>
    </xf>
    <xf numFmtId="0" fontId="51" fillId="26" borderId="0" xfId="0" applyFont="1" applyFill="1"/>
    <xf numFmtId="164" fontId="8" fillId="0" borderId="1" xfId="80" applyNumberFormat="1" applyFont="1" applyBorder="1" applyAlignment="1">
      <alignment horizontal="left" vertical="top" wrapText="1"/>
    </xf>
    <xf numFmtId="164" fontId="8" fillId="26" borderId="1" xfId="80" applyNumberFormat="1" applyFont="1" applyFill="1" applyBorder="1" applyAlignment="1">
      <alignment horizontal="center" vertical="top" wrapText="1"/>
    </xf>
    <xf numFmtId="165" fontId="8" fillId="26" borderId="1" xfId="0" applyNumberFormat="1" applyFont="1" applyFill="1" applyBorder="1" applyAlignment="1">
      <alignment horizontal="left" vertical="top" wrapText="1"/>
    </xf>
    <xf numFmtId="165" fontId="8" fillId="26" borderId="1" xfId="0" applyNumberFormat="1" applyFont="1" applyFill="1" applyBorder="1" applyAlignment="1">
      <alignment horizontal="center" vertical="top" wrapText="1"/>
    </xf>
    <xf numFmtId="0" fontId="8" fillId="2" borderId="0" xfId="81"/>
    <xf numFmtId="7" fontId="8" fillId="2" borderId="20" xfId="81" applyNumberFormat="1" applyBorder="1" applyAlignment="1">
      <alignment horizontal="right" vertical="center"/>
    </xf>
    <xf numFmtId="0" fontId="8" fillId="2" borderId="0" xfId="81" applyAlignment="1">
      <alignment vertical="center"/>
    </xf>
    <xf numFmtId="165" fontId="8" fillId="0" borderId="1" xfId="81" applyNumberFormat="1" applyFill="1" applyBorder="1" applyAlignment="1">
      <alignment horizontal="left" vertical="top" wrapText="1"/>
    </xf>
    <xf numFmtId="164" fontId="8" fillId="0" borderId="1" xfId="81" applyNumberFormat="1" applyFill="1" applyBorder="1" applyAlignment="1">
      <alignment horizontal="left" vertical="top" wrapText="1"/>
    </xf>
    <xf numFmtId="0" fontId="8" fillId="0" borderId="1" xfId="81" applyFill="1" applyBorder="1" applyAlignment="1">
      <alignment horizontal="center" vertical="top" wrapText="1"/>
    </xf>
    <xf numFmtId="166" fontId="50" fillId="26" borderId="1" xfId="81" applyNumberFormat="1" applyFont="1" applyFill="1" applyBorder="1" applyAlignment="1" applyProtection="1">
      <alignment vertical="top"/>
      <protection locked="0"/>
    </xf>
    <xf numFmtId="166" fontId="50" fillId="0" borderId="1" xfId="81" applyNumberFormat="1" applyFont="1" applyFill="1" applyBorder="1" applyAlignment="1">
      <alignment vertical="top"/>
    </xf>
    <xf numFmtId="164" fontId="8" fillId="0" borderId="1" xfId="80" applyNumberFormat="1" applyFont="1" applyBorder="1" applyAlignment="1">
      <alignment vertical="top" wrapText="1"/>
    </xf>
    <xf numFmtId="164" fontId="8" fillId="0" borderId="1" xfId="80" applyNumberFormat="1" applyFont="1" applyBorder="1" applyAlignment="1">
      <alignment horizontal="center" vertical="top" wrapText="1"/>
    </xf>
    <xf numFmtId="7" fontId="8" fillId="2" borderId="22" xfId="81" applyNumberFormat="1" applyBorder="1" applyAlignment="1">
      <alignment horizontal="right" vertical="center"/>
    </xf>
    <xf numFmtId="0" fontId="3" fillId="2" borderId="49" xfId="81" applyFont="1" applyBorder="1" applyAlignment="1">
      <alignment horizontal="center" vertical="center"/>
    </xf>
    <xf numFmtId="7" fontId="8" fillId="2" borderId="50" xfId="81" applyNumberFormat="1" applyBorder="1" applyAlignment="1">
      <alignment horizontal="right" vertical="center"/>
    </xf>
    <xf numFmtId="4" fontId="8" fillId="26" borderId="35" xfId="81" applyNumberFormat="1" applyFill="1" applyBorder="1" applyAlignment="1">
      <alignment horizontal="center" vertical="top" wrapText="1"/>
    </xf>
    <xf numFmtId="7" fontId="8" fillId="2" borderId="40" xfId="81" applyNumberFormat="1" applyBorder="1" applyAlignment="1">
      <alignment horizontal="right" vertical="center"/>
    </xf>
    <xf numFmtId="0" fontId="3" fillId="2" borderId="51" xfId="81" applyFont="1" applyBorder="1" applyAlignment="1">
      <alignment horizontal="center" vertical="center"/>
    </xf>
    <xf numFmtId="7" fontId="8" fillId="2" borderId="52" xfId="81" applyNumberFormat="1" applyBorder="1" applyAlignment="1">
      <alignment horizontal="right" vertical="center"/>
    </xf>
    <xf numFmtId="0" fontId="53" fillId="2" borderId="0" xfId="0" applyFont="1" applyAlignment="1">
      <alignment horizontal="left" vertical="top"/>
    </xf>
    <xf numFmtId="167" fontId="8" fillId="26" borderId="1" xfId="0" applyNumberFormat="1" applyFont="1" applyFill="1" applyBorder="1" applyAlignment="1">
      <alignment horizontal="center" vertical="top"/>
    </xf>
    <xf numFmtId="165" fontId="8" fillId="2" borderId="1" xfId="0" applyNumberFormat="1" applyFont="1" applyBorder="1" applyAlignment="1">
      <alignment horizontal="left" vertical="top" wrapText="1"/>
    </xf>
    <xf numFmtId="164" fontId="8" fillId="2" borderId="1" xfId="0" applyNumberFormat="1" applyFont="1" applyBorder="1" applyAlignment="1">
      <alignment horizontal="left" vertical="top" wrapText="1"/>
    </xf>
    <xf numFmtId="164" fontId="8" fillId="26" borderId="1" xfId="0" applyNumberFormat="1" applyFont="1" applyFill="1" applyBorder="1" applyAlignment="1">
      <alignment horizontal="center" vertical="top" wrapText="1"/>
    </xf>
    <xf numFmtId="0" fontId="8" fillId="2" borderId="1" xfId="0" applyFont="1" applyBorder="1" applyAlignment="1">
      <alignment horizontal="center" vertical="top" wrapText="1"/>
    </xf>
    <xf numFmtId="1" fontId="8" fillId="2" borderId="1" xfId="0" applyNumberFormat="1" applyFont="1" applyBorder="1" applyAlignment="1">
      <alignment horizontal="right" vertical="top"/>
    </xf>
    <xf numFmtId="0" fontId="8" fillId="26" borderId="1" xfId="0" applyFont="1" applyFill="1" applyBorder="1" applyAlignment="1">
      <alignment vertical="center"/>
    </xf>
    <xf numFmtId="166" fontId="8" fillId="2" borderId="1" xfId="0" applyNumberFormat="1" applyFont="1" applyBorder="1" applyAlignment="1">
      <alignment vertical="top"/>
    </xf>
    <xf numFmtId="165" fontId="8" fillId="2" borderId="1" xfId="0" applyNumberFormat="1" applyFont="1" applyBorder="1" applyAlignment="1">
      <alignment horizontal="center" vertical="top" wrapText="1"/>
    </xf>
    <xf numFmtId="164" fontId="8" fillId="2" borderId="1" xfId="0" applyNumberFormat="1" applyFont="1" applyBorder="1" applyAlignment="1">
      <alignment horizontal="center" vertical="top" wrapText="1"/>
    </xf>
    <xf numFmtId="166" fontId="8" fillId="26" borderId="1" xfId="0" applyNumberFormat="1" applyFont="1" applyFill="1" applyBorder="1" applyAlignment="1" applyProtection="1">
      <alignment vertical="top"/>
      <protection locked="0"/>
    </xf>
    <xf numFmtId="4" fontId="8" fillId="26" borderId="1" xfId="0" applyNumberFormat="1" applyFont="1" applyFill="1" applyBorder="1" applyAlignment="1">
      <alignment horizontal="center" vertical="top"/>
    </xf>
    <xf numFmtId="165" fontId="8" fillId="2" borderId="1" xfId="0" applyNumberFormat="1" applyFont="1" applyBorder="1" applyAlignment="1">
      <alignment horizontal="left" vertical="top"/>
    </xf>
    <xf numFmtId="177" fontId="8" fillId="26" borderId="1" xfId="0" applyNumberFormat="1" applyFont="1" applyFill="1" applyBorder="1" applyAlignment="1">
      <alignment horizontal="center" vertical="top"/>
    </xf>
    <xf numFmtId="177" fontId="8" fillId="26" borderId="1" xfId="0" applyNumberFormat="1" applyFont="1" applyFill="1" applyBorder="1" applyAlignment="1">
      <alignment horizontal="center" vertical="top" wrapText="1"/>
    </xf>
    <xf numFmtId="177" fontId="8" fillId="26" borderId="1" xfId="0" applyNumberFormat="1" applyFont="1" applyFill="1" applyBorder="1" applyAlignment="1">
      <alignment horizontal="left" vertical="top" wrapText="1"/>
    </xf>
    <xf numFmtId="1" fontId="8" fillId="2" borderId="1" xfId="0" applyNumberFormat="1" applyFont="1" applyBorder="1" applyAlignment="1">
      <alignment horizontal="right" vertical="top" wrapText="1"/>
    </xf>
    <xf numFmtId="0" fontId="62" fillId="26" borderId="0" xfId="0" applyFont="1" applyFill="1"/>
    <xf numFmtId="166" fontId="8" fillId="26" borderId="1" xfId="0" applyNumberFormat="1" applyFont="1" applyFill="1" applyBorder="1" applyAlignment="1">
      <alignment vertical="top"/>
    </xf>
    <xf numFmtId="165" fontId="8" fillId="26" borderId="1" xfId="0" applyNumberFormat="1" applyFont="1" applyFill="1" applyBorder="1" applyAlignment="1">
      <alignment horizontal="right" vertical="top" wrapText="1"/>
    </xf>
    <xf numFmtId="164" fontId="8" fillId="26" borderId="1" xfId="0" applyNumberFormat="1" applyFont="1" applyFill="1" applyBorder="1" applyAlignment="1">
      <alignment horizontal="left" vertical="top" wrapText="1"/>
    </xf>
    <xf numFmtId="0" fontId="8" fillId="26" borderId="1" xfId="0" applyFont="1" applyFill="1" applyBorder="1" applyAlignment="1">
      <alignment horizontal="center" vertical="top" wrapText="1"/>
    </xf>
    <xf numFmtId="165" fontId="8" fillId="2" borderId="1" xfId="0" applyNumberFormat="1" applyFont="1" applyBorder="1" applyAlignment="1">
      <alignment horizontal="right" vertical="top" wrapText="1"/>
    </xf>
    <xf numFmtId="166" fontId="8" fillId="2" borderId="1" xfId="0" applyNumberFormat="1" applyFont="1" applyBorder="1" applyAlignment="1">
      <alignment vertical="top" wrapText="1"/>
    </xf>
    <xf numFmtId="0" fontId="51" fillId="26" borderId="0" xfId="0" applyFont="1" applyFill="1" applyAlignment="1">
      <alignment vertical="top"/>
    </xf>
    <xf numFmtId="164" fontId="8" fillId="2" borderId="1" xfId="0" applyNumberFormat="1" applyFont="1" applyBorder="1" applyAlignment="1">
      <alignment vertical="top" wrapText="1"/>
    </xf>
    <xf numFmtId="178" fontId="8" fillId="2" borderId="1" xfId="0" applyNumberFormat="1" applyFont="1" applyBorder="1" applyAlignment="1">
      <alignment horizontal="right" vertical="top" wrapText="1"/>
    </xf>
    <xf numFmtId="4" fontId="8" fillId="26" borderId="1" xfId="80" applyNumberFormat="1" applyFont="1" applyFill="1" applyBorder="1" applyAlignment="1">
      <alignment horizontal="center" vertical="top" wrapText="1"/>
    </xf>
    <xf numFmtId="165" fontId="8" fillId="0" borderId="1" xfId="80" applyNumberFormat="1" applyFont="1" applyBorder="1" applyAlignment="1">
      <alignment horizontal="left" vertical="top" wrapText="1"/>
    </xf>
    <xf numFmtId="166" fontId="8" fillId="26" borderId="1" xfId="80" applyNumberFormat="1" applyFont="1" applyFill="1" applyBorder="1" applyAlignment="1" applyProtection="1">
      <alignment vertical="top"/>
      <protection locked="0"/>
    </xf>
    <xf numFmtId="166" fontId="8" fillId="0" borderId="1" xfId="80" applyNumberFormat="1" applyFont="1" applyBorder="1" applyAlignment="1">
      <alignment vertical="top"/>
    </xf>
    <xf numFmtId="164" fontId="3" fillId="25" borderId="19" xfId="0" applyNumberFormat="1" applyFont="1" applyFill="1" applyBorder="1" applyAlignment="1">
      <alignment horizontal="left" vertical="center"/>
    </xf>
    <xf numFmtId="164" fontId="3" fillId="25" borderId="19" xfId="0" applyNumberFormat="1" applyFont="1" applyFill="1" applyBorder="1" applyAlignment="1">
      <alignment horizontal="left" vertical="center" wrapText="1"/>
    </xf>
    <xf numFmtId="178" fontId="8" fillId="2" borderId="1" xfId="0" applyNumberFormat="1" applyFont="1" applyBorder="1" applyAlignment="1">
      <alignment horizontal="right" vertical="top"/>
    </xf>
    <xf numFmtId="178" fontId="8" fillId="26" borderId="1" xfId="0" applyNumberFormat="1" applyFont="1" applyFill="1" applyBorder="1" applyAlignment="1">
      <alignment horizontal="right" vertical="top"/>
    </xf>
    <xf numFmtId="0" fontId="9" fillId="26" borderId="0" xfId="0" applyFont="1" applyFill="1"/>
    <xf numFmtId="164" fontId="8" fillId="26" borderId="1" xfId="80" applyNumberFormat="1" applyFont="1" applyFill="1" applyBorder="1" applyAlignment="1">
      <alignment horizontal="left" vertical="top" wrapText="1"/>
    </xf>
    <xf numFmtId="164" fontId="8" fillId="27" borderId="1" xfId="0" applyNumberFormat="1" applyFont="1" applyFill="1" applyBorder="1" applyAlignment="1">
      <alignment horizontal="left" vertical="top" wrapText="1"/>
    </xf>
    <xf numFmtId="164" fontId="8" fillId="27" borderId="1" xfId="0" applyNumberFormat="1" applyFont="1" applyFill="1" applyBorder="1" applyAlignment="1">
      <alignment horizontal="center" vertical="top" wrapText="1"/>
    </xf>
    <xf numFmtId="0" fontId="8" fillId="27" borderId="1" xfId="0" applyFont="1" applyFill="1" applyBorder="1" applyAlignment="1">
      <alignment horizontal="center" vertical="top" wrapText="1"/>
    </xf>
    <xf numFmtId="1" fontId="8" fillId="27" borderId="1" xfId="0" applyNumberFormat="1" applyFont="1" applyFill="1" applyBorder="1" applyAlignment="1">
      <alignment horizontal="right" vertical="top" wrapText="1"/>
    </xf>
    <xf numFmtId="0" fontId="8" fillId="26" borderId="1" xfId="80" applyFont="1" applyFill="1" applyBorder="1" applyAlignment="1">
      <alignment horizontal="center" vertical="top" wrapText="1"/>
    </xf>
    <xf numFmtId="1" fontId="8" fillId="26" borderId="1" xfId="80" applyNumberFormat="1" applyFont="1" applyFill="1" applyBorder="1" applyAlignment="1">
      <alignment horizontal="right" vertical="top" wrapText="1"/>
    </xf>
    <xf numFmtId="164" fontId="3" fillId="28" borderId="19" xfId="0" applyNumberFormat="1" applyFont="1" applyFill="1" applyBorder="1" applyAlignment="1">
      <alignment horizontal="left" vertical="center" wrapText="1"/>
    </xf>
    <xf numFmtId="1" fontId="0" fillId="27" borderId="20" xfId="0" applyNumberFormat="1" applyFill="1" applyBorder="1" applyAlignment="1">
      <alignment horizontal="center" vertical="top"/>
    </xf>
    <xf numFmtId="1" fontId="0" fillId="27" borderId="20" xfId="0" applyNumberFormat="1" applyFill="1" applyBorder="1" applyAlignment="1">
      <alignment vertical="top"/>
    </xf>
    <xf numFmtId="165" fontId="8" fillId="2" borderId="2" xfId="0" applyNumberFormat="1" applyFont="1" applyBorder="1" applyAlignment="1">
      <alignment horizontal="center" vertical="top" wrapText="1"/>
    </xf>
    <xf numFmtId="164" fontId="8" fillId="2" borderId="2" xfId="0" applyNumberFormat="1" applyFont="1" applyBorder="1" applyAlignment="1">
      <alignment horizontal="center" vertical="top" wrapText="1"/>
    </xf>
    <xf numFmtId="0" fontId="8" fillId="2" borderId="2" xfId="0" applyFont="1" applyBorder="1" applyAlignment="1">
      <alignment horizontal="center" vertical="top" wrapText="1"/>
    </xf>
    <xf numFmtId="1" fontId="8" fillId="2" borderId="2" xfId="0" applyNumberFormat="1" applyFont="1" applyBorder="1" applyAlignment="1">
      <alignment horizontal="right" vertical="top" wrapText="1"/>
    </xf>
    <xf numFmtId="166" fontId="8" fillId="26" borderId="2" xfId="0" applyNumberFormat="1" applyFont="1" applyFill="1" applyBorder="1" applyAlignment="1" applyProtection="1">
      <alignment vertical="top"/>
      <protection locked="0"/>
    </xf>
    <xf numFmtId="166" fontId="8" fillId="2" borderId="2" xfId="0" applyNumberFormat="1" applyFont="1" applyBorder="1" applyAlignment="1">
      <alignment vertical="top"/>
    </xf>
    <xf numFmtId="164" fontId="8" fillId="2" borderId="2" xfId="0" applyNumberFormat="1" applyFont="1" applyBorder="1" applyAlignment="1">
      <alignment horizontal="left" vertical="top" wrapText="1"/>
    </xf>
    <xf numFmtId="178" fontId="8" fillId="2" borderId="2" xfId="0" applyNumberFormat="1" applyFont="1" applyBorder="1" applyAlignment="1">
      <alignment horizontal="right" vertical="top"/>
    </xf>
    <xf numFmtId="165" fontId="8" fillId="2" borderId="2" xfId="0" applyNumberFormat="1" applyFont="1" applyBorder="1" applyAlignment="1">
      <alignment horizontal="left" vertical="top" wrapText="1"/>
    </xf>
    <xf numFmtId="164" fontId="8" fillId="26" borderId="2" xfId="0" applyNumberFormat="1" applyFont="1" applyFill="1" applyBorder="1" applyAlignment="1">
      <alignment horizontal="center" vertical="top" wrapText="1"/>
    </xf>
    <xf numFmtId="1" fontId="8" fillId="2" borderId="2" xfId="0" applyNumberFormat="1" applyFont="1" applyBorder="1" applyAlignment="1">
      <alignment horizontal="right" vertical="top"/>
    </xf>
    <xf numFmtId="165" fontId="8" fillId="2" borderId="34" xfId="0" applyNumberFormat="1" applyFont="1" applyBorder="1" applyAlignment="1">
      <alignment horizontal="left" vertical="top" wrapText="1"/>
    </xf>
    <xf numFmtId="164" fontId="8" fillId="2" borderId="34" xfId="0" applyNumberFormat="1" applyFont="1" applyBorder="1" applyAlignment="1">
      <alignment horizontal="left" vertical="top" wrapText="1"/>
    </xf>
    <xf numFmtId="164" fontId="8" fillId="2" borderId="34" xfId="0" applyNumberFormat="1" applyFont="1" applyBorder="1" applyAlignment="1">
      <alignment horizontal="center" vertical="top" wrapText="1"/>
    </xf>
    <xf numFmtId="0" fontId="8" fillId="2" borderId="34" xfId="0" applyFont="1" applyBorder="1" applyAlignment="1">
      <alignment horizontal="center" vertical="top" wrapText="1"/>
    </xf>
    <xf numFmtId="1" fontId="8" fillId="2" borderId="34" xfId="0" applyNumberFormat="1" applyFont="1" applyBorder="1" applyAlignment="1">
      <alignment horizontal="right" vertical="top"/>
    </xf>
    <xf numFmtId="0" fontId="8" fillId="26" borderId="34" xfId="0" applyFont="1" applyFill="1" applyBorder="1" applyAlignment="1">
      <alignment vertical="center"/>
    </xf>
    <xf numFmtId="166" fontId="8" fillId="2" borderId="34" xfId="0" applyNumberFormat="1" applyFont="1" applyBorder="1" applyAlignment="1">
      <alignment vertical="top"/>
    </xf>
    <xf numFmtId="1" fontId="8" fillId="2" borderId="0" xfId="0" applyNumberFormat="1" applyFont="1" applyAlignment="1">
      <alignment horizontal="centerContinuous" vertical="top"/>
    </xf>
    <xf numFmtId="0" fontId="9" fillId="2" borderId="35" xfId="0" applyFont="1" applyBorder="1" applyAlignment="1">
      <alignment vertical="top" wrapText="1"/>
    </xf>
    <xf numFmtId="0" fontId="9" fillId="2" borderId="35" xfId="0" applyFont="1" applyBorder="1" applyAlignment="1">
      <alignment vertical="top" wrapText="1" shrinkToFit="1"/>
    </xf>
    <xf numFmtId="0" fontId="63" fillId="2" borderId="35" xfId="0" applyFont="1" applyBorder="1" applyAlignment="1">
      <alignment vertical="top" wrapText="1"/>
    </xf>
    <xf numFmtId="0" fontId="9" fillId="26" borderId="35" xfId="0" applyFont="1" applyFill="1" applyBorder="1" applyAlignment="1">
      <alignment vertical="top" wrapText="1"/>
    </xf>
    <xf numFmtId="166" fontId="8" fillId="2" borderId="35" xfId="0" applyNumberFormat="1" applyFont="1" applyBorder="1" applyAlignment="1">
      <alignment vertical="top" wrapText="1"/>
    </xf>
    <xf numFmtId="0" fontId="9" fillId="2" borderId="35" xfId="0" applyFont="1" applyBorder="1"/>
    <xf numFmtId="164" fontId="8" fillId="26" borderId="2" xfId="0" applyNumberFormat="1" applyFont="1" applyFill="1" applyBorder="1" applyAlignment="1">
      <alignment horizontal="left" vertical="top" wrapText="1"/>
    </xf>
    <xf numFmtId="0" fontId="0" fillId="2" borderId="53" xfId="0" applyBorder="1" applyAlignment="1">
      <alignment vertical="top"/>
    </xf>
    <xf numFmtId="164" fontId="3" fillId="25" borderId="53" xfId="0" applyNumberFormat="1" applyFont="1" applyFill="1" applyBorder="1" applyAlignment="1">
      <alignment horizontal="left" vertical="center" wrapText="1"/>
    </xf>
    <xf numFmtId="1" fontId="0" fillId="2" borderId="54" xfId="0" applyNumberFormat="1" applyBorder="1" applyAlignment="1">
      <alignment horizontal="center" vertical="top"/>
    </xf>
    <xf numFmtId="0" fontId="0" fillId="2" borderId="54" xfId="0" applyBorder="1" applyAlignment="1">
      <alignment vertical="top"/>
    </xf>
    <xf numFmtId="0" fontId="0" fillId="2" borderId="54" xfId="0" applyBorder="1" applyAlignment="1">
      <alignment horizontal="center" vertical="top"/>
    </xf>
    <xf numFmtId="7" fontId="0" fillId="2" borderId="54" xfId="0" applyNumberFormat="1" applyBorder="1" applyAlignment="1">
      <alignment horizontal="right"/>
    </xf>
    <xf numFmtId="7" fontId="0" fillId="2" borderId="53" xfId="0" applyNumberFormat="1" applyBorder="1" applyAlignment="1">
      <alignment horizontal="right"/>
    </xf>
    <xf numFmtId="178" fontId="50" fillId="0" borderId="1" xfId="81" applyNumberFormat="1" applyFont="1" applyFill="1" applyBorder="1" applyAlignment="1">
      <alignment horizontal="right" vertical="top" wrapText="1"/>
    </xf>
    <xf numFmtId="1" fontId="53" fillId="2" borderId="0" xfId="0" applyNumberFormat="1" applyFont="1" applyAlignment="1">
      <alignment horizontal="left" vertical="top" wrapText="1"/>
    </xf>
    <xf numFmtId="0" fontId="54" fillId="2" borderId="0" xfId="0" applyFont="1" applyAlignment="1">
      <alignment horizontal="left" vertical="top"/>
    </xf>
    <xf numFmtId="0" fontId="53" fillId="25" borderId="0" xfId="0" applyFont="1" applyFill="1" applyAlignment="1">
      <alignment vertical="top" wrapText="1"/>
    </xf>
    <xf numFmtId="0" fontId="54" fillId="2" borderId="0" xfId="0" applyFont="1" applyAlignment="1">
      <alignment vertical="top" wrapText="1"/>
    </xf>
    <xf numFmtId="0" fontId="53" fillId="25" borderId="0" xfId="0" applyFont="1" applyFill="1" applyAlignment="1">
      <alignment horizontal="left" vertical="top" wrapText="1"/>
    </xf>
    <xf numFmtId="0" fontId="0" fillId="2" borderId="0" xfId="0" applyAlignment="1">
      <alignment vertical="top" wrapText="1"/>
    </xf>
    <xf numFmtId="0" fontId="60" fillId="25" borderId="0" xfId="0" applyFont="1" applyFill="1" applyAlignment="1">
      <alignment horizontal="center" vertical="center"/>
    </xf>
    <xf numFmtId="0" fontId="8" fillId="2" borderId="0" xfId="0" applyFont="1"/>
    <xf numFmtId="0" fontId="53" fillId="2" borderId="0" xfId="0" applyFont="1" applyAlignment="1">
      <alignment vertical="top" wrapText="1"/>
    </xf>
    <xf numFmtId="0" fontId="58" fillId="25" borderId="0" xfId="0" applyFont="1" applyFill="1" applyAlignment="1">
      <alignment horizontal="left" vertical="top" wrapText="1"/>
    </xf>
    <xf numFmtId="0" fontId="59" fillId="2" borderId="0" xfId="0" applyFont="1" applyAlignment="1">
      <alignment vertical="top" wrapText="1"/>
    </xf>
    <xf numFmtId="1" fontId="53" fillId="2" borderId="0" xfId="0" applyNumberFormat="1" applyFont="1" applyAlignment="1">
      <alignment vertical="top" wrapText="1"/>
    </xf>
    <xf numFmtId="7" fontId="0" fillId="2" borderId="36" xfId="0" applyNumberFormat="1" applyBorder="1" applyAlignment="1">
      <alignment horizontal="center"/>
    </xf>
    <xf numFmtId="0" fontId="0" fillId="2" borderId="37" xfId="0" applyBorder="1"/>
    <xf numFmtId="1" fontId="7" fillId="2" borderId="31" xfId="0" applyNumberFormat="1" applyFont="1" applyBorder="1" applyAlignment="1">
      <alignment horizontal="left" vertical="center" wrapText="1"/>
    </xf>
    <xf numFmtId="0" fontId="0" fillId="2" borderId="38" xfId="0" applyBorder="1" applyAlignment="1">
      <alignment vertical="center" wrapText="1"/>
    </xf>
    <xf numFmtId="0" fontId="0" fillId="2" borderId="39" xfId="0" applyBorder="1" applyAlignment="1">
      <alignment vertical="center" wrapText="1"/>
    </xf>
    <xf numFmtId="0" fontId="0" fillId="2" borderId="43" xfId="0" applyBorder="1"/>
    <xf numFmtId="0" fontId="0" fillId="2" borderId="44" xfId="0" applyBorder="1"/>
    <xf numFmtId="1" fontId="7" fillId="2" borderId="40" xfId="0" applyNumberFormat="1" applyFont="1" applyBorder="1" applyAlignment="1">
      <alignment horizontal="left" vertical="center" wrapText="1"/>
    </xf>
    <xf numFmtId="0" fontId="0" fillId="2" borderId="41" xfId="0" applyBorder="1" applyAlignment="1">
      <alignment vertical="center" wrapText="1"/>
    </xf>
    <xf numFmtId="0" fontId="0" fillId="2" borderId="42" xfId="0" applyBorder="1" applyAlignment="1">
      <alignment vertical="center" wrapText="1"/>
    </xf>
    <xf numFmtId="1" fontId="4" fillId="2" borderId="40" xfId="0" applyNumberFormat="1" applyFont="1" applyBorder="1" applyAlignment="1">
      <alignment horizontal="left" vertical="center" wrapText="1"/>
    </xf>
    <xf numFmtId="1" fontId="7" fillId="2" borderId="20" xfId="81" applyNumberFormat="1" applyFont="1" applyBorder="1" applyAlignment="1">
      <alignment horizontal="left" vertical="center" wrapText="1"/>
    </xf>
    <xf numFmtId="0" fontId="8" fillId="2" borderId="0" xfId="81" applyAlignment="1">
      <alignment vertical="center" wrapText="1"/>
    </xf>
    <xf numFmtId="0" fontId="8" fillId="2" borderId="45" xfId="81" applyBorder="1" applyAlignment="1">
      <alignment vertical="center" wrapText="1"/>
    </xf>
    <xf numFmtId="1" fontId="7" fillId="2" borderId="40" xfId="81" applyNumberFormat="1" applyFont="1" applyBorder="1" applyAlignment="1">
      <alignment horizontal="left" vertical="center" wrapText="1"/>
    </xf>
    <xf numFmtId="0" fontId="8" fillId="2" borderId="41" xfId="81" applyBorder="1" applyAlignment="1">
      <alignment vertical="center" wrapText="1"/>
    </xf>
    <xf numFmtId="0" fontId="8" fillId="2" borderId="42" xfId="81" applyBorder="1" applyAlignment="1">
      <alignment vertical="center" wrapText="1"/>
    </xf>
    <xf numFmtId="1" fontId="52" fillId="2" borderId="46" xfId="0" applyNumberFormat="1" applyFont="1" applyBorder="1" applyAlignment="1">
      <alignment horizontal="left" vertical="center" wrapText="1"/>
    </xf>
    <xf numFmtId="0" fontId="8" fillId="2" borderId="47" xfId="0" applyFont="1" applyBorder="1" applyAlignment="1">
      <alignment vertical="center" wrapText="1"/>
    </xf>
    <xf numFmtId="0" fontId="8" fillId="2" borderId="48" xfId="0" applyFont="1" applyBorder="1" applyAlignment="1">
      <alignment vertical="center" wrapText="1"/>
    </xf>
  </cellXfs>
  <cellStyles count="109">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igLine" xfId="26" xr:uid="{00000000-0005-0000-0000-000019000000}"/>
    <cellStyle name="BigLine 2" xfId="27" xr:uid="{00000000-0005-0000-0000-00001A000000}"/>
    <cellStyle name="Blank" xfId="28" xr:uid="{00000000-0005-0000-0000-00001B000000}"/>
    <cellStyle name="Blank 2" xfId="29" xr:uid="{00000000-0005-0000-0000-00001C000000}"/>
    <cellStyle name="Blank 3" xfId="30" xr:uid="{00000000-0005-0000-0000-00001D000000}"/>
    <cellStyle name="BLine" xfId="31" xr:uid="{00000000-0005-0000-0000-00001E000000}"/>
    <cellStyle name="BLine 2" xfId="32" xr:uid="{00000000-0005-0000-0000-00001F000000}"/>
    <cellStyle name="C2" xfId="33" xr:uid="{00000000-0005-0000-0000-000020000000}"/>
    <cellStyle name="C2 2" xfId="34" xr:uid="{00000000-0005-0000-0000-000021000000}"/>
    <cellStyle name="C2 3" xfId="35" xr:uid="{00000000-0005-0000-0000-000022000000}"/>
    <cellStyle name="C2Sctn" xfId="36" xr:uid="{00000000-0005-0000-0000-000023000000}"/>
    <cellStyle name="C2Sctn 2" xfId="37" xr:uid="{00000000-0005-0000-0000-000024000000}"/>
    <cellStyle name="C3" xfId="38" xr:uid="{00000000-0005-0000-0000-000025000000}"/>
    <cellStyle name="C3 2" xfId="39" xr:uid="{00000000-0005-0000-0000-000026000000}"/>
    <cellStyle name="C3 3" xfId="40" xr:uid="{00000000-0005-0000-0000-000027000000}"/>
    <cellStyle name="C3Rem" xfId="41" xr:uid="{00000000-0005-0000-0000-000028000000}"/>
    <cellStyle name="C3Rem 2" xfId="42" xr:uid="{00000000-0005-0000-0000-000029000000}"/>
    <cellStyle name="C3Rem 3" xfId="43" xr:uid="{00000000-0005-0000-0000-00002A000000}"/>
    <cellStyle name="C3Sctn" xfId="44" xr:uid="{00000000-0005-0000-0000-00002B000000}"/>
    <cellStyle name="C3Sctn 2" xfId="45" xr:uid="{00000000-0005-0000-0000-00002C000000}"/>
    <cellStyle name="C4" xfId="46" xr:uid="{00000000-0005-0000-0000-00002D000000}"/>
    <cellStyle name="C4 2" xfId="47" xr:uid="{00000000-0005-0000-0000-00002E000000}"/>
    <cellStyle name="C4 3" xfId="48" xr:uid="{00000000-0005-0000-0000-00002F000000}"/>
    <cellStyle name="C5" xfId="49" xr:uid="{00000000-0005-0000-0000-000030000000}"/>
    <cellStyle name="C5 2" xfId="50" xr:uid="{00000000-0005-0000-0000-000031000000}"/>
    <cellStyle name="C5 3" xfId="51" xr:uid="{00000000-0005-0000-0000-000032000000}"/>
    <cellStyle name="C6" xfId="52" xr:uid="{00000000-0005-0000-0000-000033000000}"/>
    <cellStyle name="C6 2" xfId="53" xr:uid="{00000000-0005-0000-0000-000034000000}"/>
    <cellStyle name="C6 3" xfId="54" xr:uid="{00000000-0005-0000-0000-000035000000}"/>
    <cellStyle name="C7" xfId="55" xr:uid="{00000000-0005-0000-0000-000036000000}"/>
    <cellStyle name="C7 2" xfId="56" xr:uid="{00000000-0005-0000-0000-000037000000}"/>
    <cellStyle name="C7 3" xfId="57" xr:uid="{00000000-0005-0000-0000-000038000000}"/>
    <cellStyle name="C7Create" xfId="58" xr:uid="{00000000-0005-0000-0000-000039000000}"/>
    <cellStyle name="C7Create 2" xfId="59" xr:uid="{00000000-0005-0000-0000-00003A000000}"/>
    <cellStyle name="C7Create 3" xfId="60" xr:uid="{00000000-0005-0000-0000-00003B000000}"/>
    <cellStyle name="C8" xfId="61" xr:uid="{00000000-0005-0000-0000-00003C000000}"/>
    <cellStyle name="C8 2" xfId="62" xr:uid="{00000000-0005-0000-0000-00003D000000}"/>
    <cellStyle name="C8 3" xfId="63" xr:uid="{00000000-0005-0000-0000-00003E000000}"/>
    <cellStyle name="C8Sctn" xfId="64" xr:uid="{00000000-0005-0000-0000-00003F000000}"/>
    <cellStyle name="C8Sctn 2" xfId="65" xr:uid="{00000000-0005-0000-0000-000040000000}"/>
    <cellStyle name="Calculation 2" xfId="66" xr:uid="{00000000-0005-0000-0000-000041000000}"/>
    <cellStyle name="Check Cell 2" xfId="67" xr:uid="{00000000-0005-0000-0000-000042000000}"/>
    <cellStyle name="Continued" xfId="68" xr:uid="{00000000-0005-0000-0000-000043000000}"/>
    <cellStyle name="Continued 2" xfId="69" xr:uid="{00000000-0005-0000-0000-000044000000}"/>
    <cellStyle name="Continued 3" xfId="70" xr:uid="{00000000-0005-0000-0000-000045000000}"/>
    <cellStyle name="Explanatory Text 2" xfId="71" xr:uid="{00000000-0005-0000-0000-000046000000}"/>
    <cellStyle name="Good 2" xfId="72" xr:uid="{00000000-0005-0000-0000-000047000000}"/>
    <cellStyle name="Heading 1 2" xfId="73" xr:uid="{00000000-0005-0000-0000-000048000000}"/>
    <cellStyle name="Heading 2 2" xfId="74" xr:uid="{00000000-0005-0000-0000-000049000000}"/>
    <cellStyle name="Heading 3 2" xfId="75" xr:uid="{00000000-0005-0000-0000-00004A000000}"/>
    <cellStyle name="Heading 4 2" xfId="76" xr:uid="{00000000-0005-0000-0000-00004B000000}"/>
    <cellStyle name="Input 2" xfId="77" xr:uid="{00000000-0005-0000-0000-00004C000000}"/>
    <cellStyle name="Linked Cell 2" xfId="78" xr:uid="{00000000-0005-0000-0000-00004D000000}"/>
    <cellStyle name="Neutral 2" xfId="79" xr:uid="{00000000-0005-0000-0000-00004E000000}"/>
    <cellStyle name="Normal" xfId="0" builtinId="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te 2" xfId="84" xr:uid="{00000000-0005-0000-0000-000054000000}"/>
    <cellStyle name="Null" xfId="85" xr:uid="{00000000-0005-0000-0000-000055000000}"/>
    <cellStyle name="Null 2" xfId="86" xr:uid="{00000000-0005-0000-0000-000056000000}"/>
    <cellStyle name="Output 2" xfId="87" xr:uid="{00000000-0005-0000-0000-000057000000}"/>
    <cellStyle name="Regular" xfId="88" xr:uid="{00000000-0005-0000-0000-000058000000}"/>
    <cellStyle name="Regular 2" xfId="89" xr:uid="{00000000-0005-0000-0000-000059000000}"/>
    <cellStyle name="Title 2" xfId="90" xr:uid="{00000000-0005-0000-0000-00005A000000}"/>
    <cellStyle name="TitleA" xfId="91" xr:uid="{00000000-0005-0000-0000-00005B000000}"/>
    <cellStyle name="TitleA 2" xfId="92" xr:uid="{00000000-0005-0000-0000-00005C000000}"/>
    <cellStyle name="TitleC" xfId="93" xr:uid="{00000000-0005-0000-0000-00005D000000}"/>
    <cellStyle name="TitleC 2" xfId="94" xr:uid="{00000000-0005-0000-0000-00005E000000}"/>
    <cellStyle name="TitleE8" xfId="95" xr:uid="{00000000-0005-0000-0000-00005F000000}"/>
    <cellStyle name="TitleE8 2" xfId="96" xr:uid="{00000000-0005-0000-0000-000060000000}"/>
    <cellStyle name="TitleE8x" xfId="97" xr:uid="{00000000-0005-0000-0000-000061000000}"/>
    <cellStyle name="TitleE8x 2" xfId="98" xr:uid="{00000000-0005-0000-0000-000062000000}"/>
    <cellStyle name="TitleF" xfId="99" xr:uid="{00000000-0005-0000-0000-000063000000}"/>
    <cellStyle name="TitleF 2" xfId="100" xr:uid="{00000000-0005-0000-0000-000064000000}"/>
    <cellStyle name="TitleT" xfId="101" xr:uid="{00000000-0005-0000-0000-000065000000}"/>
    <cellStyle name="TitleT 2" xfId="102" xr:uid="{00000000-0005-0000-0000-000066000000}"/>
    <cellStyle name="TitleYC89" xfId="103" xr:uid="{00000000-0005-0000-0000-000067000000}"/>
    <cellStyle name="TitleYC89 2" xfId="104" xr:uid="{00000000-0005-0000-0000-000068000000}"/>
    <cellStyle name="TitleZ" xfId="105" xr:uid="{00000000-0005-0000-0000-000069000000}"/>
    <cellStyle name="TitleZ 2" xfId="106" xr:uid="{00000000-0005-0000-0000-00006A000000}"/>
    <cellStyle name="Total 2" xfId="107" xr:uid="{00000000-0005-0000-0000-00006B000000}"/>
    <cellStyle name="Warning Text 2" xfId="108" xr:uid="{00000000-0005-0000-0000-00006C000000}"/>
  </cellStyles>
  <dxfs count="36">
    <dxf>
      <font>
        <strike val="0"/>
      </font>
      <fill>
        <patternFill>
          <bgColor rgb="FFFF0000"/>
        </patternFill>
      </fill>
      <border>
        <left style="thin">
          <color rgb="FFFFFF00"/>
        </left>
        <right style="thin">
          <color rgb="FFFFFF00"/>
        </right>
        <top style="thin">
          <color rgb="FFFFFF00"/>
        </top>
        <bottom style="thin">
          <color rgb="FFFFFF00"/>
        </bottom>
      </border>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5"/>
  <sheetViews>
    <sheetView view="pageBreakPreview" zoomScaleNormal="100" workbookViewId="0">
      <selection activeCell="B12" sqref="B12:I12"/>
    </sheetView>
  </sheetViews>
  <sheetFormatPr defaultColWidth="8.77734375" defaultRowHeight="15" x14ac:dyDescent="0.2"/>
  <cols>
    <col min="1" max="1" width="4" style="44" customWidth="1"/>
    <col min="2" max="16384" width="8.77734375" style="44"/>
  </cols>
  <sheetData>
    <row r="1" spans="1:9" ht="38.450000000000003" customHeight="1" x14ac:dyDescent="0.2">
      <c r="A1" s="166" t="s">
        <v>0</v>
      </c>
      <c r="B1" s="167"/>
      <c r="C1" s="167"/>
      <c r="D1" s="167"/>
      <c r="E1" s="167"/>
      <c r="F1" s="167"/>
      <c r="G1" s="167"/>
      <c r="H1" s="167"/>
      <c r="I1" s="167"/>
    </row>
    <row r="2" spans="1:9" ht="20.45" customHeight="1" x14ac:dyDescent="0.2">
      <c r="A2" s="79">
        <v>1</v>
      </c>
      <c r="B2" s="168" t="s">
        <v>1</v>
      </c>
      <c r="C2" s="168"/>
      <c r="D2" s="168"/>
      <c r="E2" s="168"/>
      <c r="F2" s="168"/>
      <c r="G2" s="168"/>
      <c r="H2" s="168"/>
      <c r="I2" s="168"/>
    </row>
    <row r="3" spans="1:9" ht="34.9" customHeight="1" x14ac:dyDescent="0.2">
      <c r="A3" s="79">
        <v>2</v>
      </c>
      <c r="B3" s="168" t="s">
        <v>2</v>
      </c>
      <c r="C3" s="168"/>
      <c r="D3" s="168"/>
      <c r="E3" s="168"/>
      <c r="F3" s="168"/>
      <c r="G3" s="168"/>
      <c r="H3" s="168"/>
      <c r="I3" s="168"/>
    </row>
    <row r="4" spans="1:9" ht="34.9" customHeight="1" x14ac:dyDescent="0.2">
      <c r="A4" s="79">
        <v>3</v>
      </c>
      <c r="B4" s="168" t="s">
        <v>3</v>
      </c>
      <c r="C4" s="168"/>
      <c r="D4" s="168"/>
      <c r="E4" s="168"/>
      <c r="F4" s="168"/>
      <c r="G4" s="168"/>
      <c r="H4" s="168"/>
      <c r="I4" s="168"/>
    </row>
    <row r="5" spans="1:9" ht="34.9" customHeight="1" x14ac:dyDescent="0.2">
      <c r="A5" s="79">
        <v>4</v>
      </c>
      <c r="B5" s="168" t="s">
        <v>4</v>
      </c>
      <c r="C5" s="168"/>
      <c r="D5" s="168"/>
      <c r="E5" s="168"/>
      <c r="F5" s="168"/>
      <c r="G5" s="168"/>
      <c r="H5" s="168"/>
      <c r="I5" s="168"/>
    </row>
    <row r="6" spans="1:9" ht="19.899999999999999" customHeight="1" x14ac:dyDescent="0.2">
      <c r="A6" s="79">
        <v>5</v>
      </c>
      <c r="B6" s="164" t="s">
        <v>5</v>
      </c>
      <c r="C6" s="163"/>
      <c r="D6" s="163"/>
      <c r="E6" s="163"/>
      <c r="F6" s="163"/>
      <c r="G6" s="163"/>
      <c r="H6" s="163"/>
      <c r="I6" s="163"/>
    </row>
    <row r="7" spans="1:9" ht="19.899999999999999" customHeight="1" x14ac:dyDescent="0.2">
      <c r="A7" s="79">
        <v>6</v>
      </c>
      <c r="B7" s="164" t="s">
        <v>6</v>
      </c>
      <c r="C7" s="163"/>
      <c r="D7" s="163"/>
      <c r="E7" s="163"/>
      <c r="F7" s="163"/>
      <c r="G7" s="163"/>
      <c r="H7" s="163"/>
      <c r="I7" s="163"/>
    </row>
    <row r="8" spans="1:9" ht="28.9" customHeight="1" x14ac:dyDescent="0.2">
      <c r="A8" s="79">
        <v>7</v>
      </c>
      <c r="B8" s="164" t="s">
        <v>7</v>
      </c>
      <c r="C8" s="163"/>
      <c r="D8" s="163"/>
      <c r="E8" s="163"/>
      <c r="F8" s="163"/>
      <c r="G8" s="163"/>
      <c r="H8" s="163"/>
      <c r="I8" s="163"/>
    </row>
    <row r="9" spans="1:9" ht="19.899999999999999" customHeight="1" x14ac:dyDescent="0.2">
      <c r="A9" s="79">
        <v>8</v>
      </c>
      <c r="B9" s="164" t="s">
        <v>8</v>
      </c>
      <c r="C9" s="163"/>
      <c r="D9" s="163"/>
      <c r="E9" s="163"/>
      <c r="F9" s="163"/>
      <c r="G9" s="163"/>
      <c r="H9" s="163"/>
      <c r="I9" s="163"/>
    </row>
    <row r="10" spans="1:9" ht="48.75" customHeight="1" x14ac:dyDescent="0.2">
      <c r="A10" s="79"/>
      <c r="B10" s="169" t="s">
        <v>9</v>
      </c>
      <c r="C10" s="170"/>
      <c r="D10" s="170"/>
      <c r="E10" s="170"/>
      <c r="F10" s="170"/>
      <c r="G10" s="170"/>
      <c r="H10" s="170"/>
      <c r="I10" s="170"/>
    </row>
    <row r="11" spans="1:9" ht="34.15" customHeight="1" x14ac:dyDescent="0.2">
      <c r="A11" s="79">
        <v>9</v>
      </c>
      <c r="B11" s="162" t="s">
        <v>10</v>
      </c>
      <c r="C11" s="163"/>
      <c r="D11" s="163"/>
      <c r="E11" s="163"/>
      <c r="F11" s="163"/>
      <c r="G11" s="163"/>
      <c r="H11" s="163"/>
      <c r="I11" s="163"/>
    </row>
    <row r="12" spans="1:9" ht="20.45" customHeight="1" x14ac:dyDescent="0.2">
      <c r="A12" s="79">
        <v>10</v>
      </c>
      <c r="B12" s="162" t="s">
        <v>11</v>
      </c>
      <c r="C12" s="163"/>
      <c r="D12" s="163"/>
      <c r="E12" s="163"/>
      <c r="F12" s="163"/>
      <c r="G12" s="163"/>
      <c r="H12" s="163"/>
      <c r="I12" s="163"/>
    </row>
    <row r="13" spans="1:9" ht="46.15" customHeight="1" x14ac:dyDescent="0.2">
      <c r="A13" s="79">
        <v>11</v>
      </c>
      <c r="B13" s="162" t="s">
        <v>12</v>
      </c>
      <c r="C13" s="163"/>
      <c r="D13" s="163"/>
      <c r="E13" s="163"/>
      <c r="F13" s="163"/>
      <c r="G13" s="163"/>
      <c r="H13" s="163"/>
      <c r="I13" s="163"/>
    </row>
    <row r="14" spans="1:9" ht="36" customHeight="1" x14ac:dyDescent="0.2">
      <c r="A14" s="79">
        <v>12</v>
      </c>
      <c r="B14" s="162" t="s">
        <v>13</v>
      </c>
      <c r="C14" s="163"/>
      <c r="D14" s="163"/>
      <c r="E14" s="163"/>
      <c r="F14" s="163"/>
      <c r="G14" s="163"/>
      <c r="H14" s="163"/>
      <c r="I14" s="163"/>
    </row>
    <row r="15" spans="1:9" ht="25.9" customHeight="1" x14ac:dyDescent="0.2">
      <c r="A15" s="79">
        <v>13</v>
      </c>
      <c r="B15" s="171" t="s">
        <v>14</v>
      </c>
      <c r="C15" s="163"/>
      <c r="D15" s="163"/>
      <c r="E15" s="163"/>
      <c r="F15" s="163"/>
      <c r="G15" s="163"/>
      <c r="H15" s="163"/>
      <c r="I15" s="163"/>
    </row>
    <row r="16" spans="1:9" ht="19.899999999999999" customHeight="1" x14ac:dyDescent="0.2">
      <c r="A16" s="79">
        <v>14</v>
      </c>
      <c r="B16" s="162" t="s">
        <v>15</v>
      </c>
      <c r="C16" s="163"/>
      <c r="D16" s="163"/>
      <c r="E16" s="163"/>
      <c r="F16" s="163"/>
      <c r="G16" s="163"/>
      <c r="H16" s="163"/>
      <c r="I16" s="163"/>
    </row>
    <row r="17" spans="1:9" ht="49.15" customHeight="1" x14ac:dyDescent="0.2">
      <c r="A17" s="79">
        <v>15</v>
      </c>
      <c r="B17" s="162" t="s">
        <v>16</v>
      </c>
      <c r="C17" s="163"/>
      <c r="D17" s="163"/>
      <c r="E17" s="163"/>
      <c r="F17" s="163"/>
      <c r="G17" s="163"/>
      <c r="H17" s="163"/>
      <c r="I17" s="163"/>
    </row>
    <row r="18" spans="1:9" ht="46.9" customHeight="1" x14ac:dyDescent="0.2">
      <c r="A18" s="79">
        <v>16</v>
      </c>
      <c r="B18" s="162" t="s">
        <v>17</v>
      </c>
      <c r="C18" s="165"/>
      <c r="D18" s="165"/>
      <c r="E18" s="165"/>
      <c r="F18" s="165"/>
      <c r="G18" s="165"/>
      <c r="H18" s="165"/>
      <c r="I18" s="165"/>
    </row>
    <row r="19" spans="1:9" ht="46.9" customHeight="1" x14ac:dyDescent="0.2">
      <c r="A19" s="79">
        <v>17</v>
      </c>
      <c r="B19" s="162" t="s">
        <v>18</v>
      </c>
      <c r="C19" s="165"/>
      <c r="D19" s="165"/>
      <c r="E19" s="165"/>
      <c r="F19" s="165"/>
      <c r="G19" s="165"/>
      <c r="H19" s="165"/>
      <c r="I19" s="165"/>
    </row>
    <row r="20" spans="1:9" ht="24.75" customHeight="1" x14ac:dyDescent="0.2">
      <c r="A20" s="79">
        <v>17</v>
      </c>
      <c r="B20" s="162" t="s">
        <v>19</v>
      </c>
      <c r="C20" s="163"/>
      <c r="D20" s="163"/>
      <c r="E20" s="163"/>
      <c r="F20" s="163"/>
      <c r="G20" s="163"/>
      <c r="H20" s="163"/>
      <c r="I20" s="163"/>
    </row>
    <row r="21" spans="1:9" ht="22.15" customHeight="1" x14ac:dyDescent="0.2">
      <c r="A21" s="79">
        <v>18</v>
      </c>
      <c r="B21" s="162" t="s">
        <v>20</v>
      </c>
      <c r="C21" s="163"/>
      <c r="D21" s="163"/>
      <c r="E21" s="163"/>
      <c r="F21" s="163"/>
      <c r="G21" s="163"/>
      <c r="H21" s="163"/>
      <c r="I21" s="163"/>
    </row>
    <row r="22" spans="1:9" ht="22.15" customHeight="1" x14ac:dyDescent="0.2">
      <c r="A22" s="79">
        <v>19</v>
      </c>
      <c r="B22" s="162" t="s">
        <v>21</v>
      </c>
      <c r="C22" s="163"/>
      <c r="D22" s="163"/>
      <c r="E22" s="163"/>
      <c r="F22" s="163"/>
      <c r="G22" s="163"/>
      <c r="H22" s="163"/>
      <c r="I22" s="163"/>
    </row>
    <row r="23" spans="1:9" ht="40.9" customHeight="1" x14ac:dyDescent="0.2">
      <c r="A23" s="79">
        <v>20</v>
      </c>
      <c r="B23" s="162" t="s">
        <v>22</v>
      </c>
      <c r="C23" s="163"/>
      <c r="D23" s="163"/>
      <c r="E23" s="163"/>
      <c r="F23" s="163"/>
      <c r="G23" s="163"/>
      <c r="H23" s="163"/>
      <c r="I23" s="163"/>
    </row>
    <row r="24" spans="1:9" ht="33.6" customHeight="1" x14ac:dyDescent="0.2">
      <c r="A24" s="79">
        <v>21</v>
      </c>
      <c r="B24" s="160" t="s">
        <v>23</v>
      </c>
      <c r="C24" s="161"/>
      <c r="D24" s="161"/>
      <c r="E24" s="161"/>
      <c r="F24" s="161"/>
      <c r="G24" s="161"/>
      <c r="H24" s="161"/>
      <c r="I24" s="161"/>
    </row>
    <row r="25" spans="1:9" ht="17.45" customHeight="1" x14ac:dyDescent="0.2">
      <c r="A25" s="79">
        <v>22</v>
      </c>
      <c r="B25" s="160" t="s">
        <v>24</v>
      </c>
      <c r="C25" s="161"/>
      <c r="D25" s="161"/>
      <c r="E25" s="161"/>
      <c r="F25" s="161"/>
      <c r="G25" s="161"/>
      <c r="H25" s="161"/>
      <c r="I25" s="161"/>
    </row>
  </sheetData>
  <mergeCells count="25">
    <mergeCell ref="A1:I1"/>
    <mergeCell ref="B23:I23"/>
    <mergeCell ref="B9:I9"/>
    <mergeCell ref="B5:I5"/>
    <mergeCell ref="B13:I13"/>
    <mergeCell ref="B10:I10"/>
    <mergeCell ref="B11:I11"/>
    <mergeCell ref="B20:I20"/>
    <mergeCell ref="B12:I12"/>
    <mergeCell ref="B2:I2"/>
    <mergeCell ref="B3:I3"/>
    <mergeCell ref="B15:I15"/>
    <mergeCell ref="B6:I6"/>
    <mergeCell ref="B7:I7"/>
    <mergeCell ref="B4:I4"/>
    <mergeCell ref="B19:I19"/>
    <mergeCell ref="B25:I25"/>
    <mergeCell ref="B21:I21"/>
    <mergeCell ref="B17:I17"/>
    <mergeCell ref="B8:I8"/>
    <mergeCell ref="B14:I14"/>
    <mergeCell ref="B24:I24"/>
    <mergeCell ref="B16:I16"/>
    <mergeCell ref="B22:I22"/>
    <mergeCell ref="B18:I18"/>
  </mergeCells>
  <phoneticPr fontId="0" type="noConversion"/>
  <printOptions horizontalCentered="1" verticalCentered="1"/>
  <pageMargins left="0.29527559055118113" right="0.29527559055118113" top="0.39370078740157483" bottom="0.39370078740157483" header="0.19685039370078741" footer="0.19685039370078741"/>
  <pageSetup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I110"/>
  <sheetViews>
    <sheetView showZeros="0" tabSelected="1" showOutlineSymbols="0" view="pageLayout" topLeftCell="B1" zoomScaleNormal="75" zoomScaleSheetLayoutView="75" workbookViewId="0">
      <selection activeCell="G8" sqref="G8"/>
    </sheetView>
  </sheetViews>
  <sheetFormatPr defaultColWidth="10.5546875" defaultRowHeight="15" x14ac:dyDescent="0.2"/>
  <cols>
    <col min="1" max="1" width="9" style="20" hidden="1" customWidth="1"/>
    <col min="2" max="2" width="8.77734375" style="12" customWidth="1"/>
    <col min="3" max="3" width="36.77734375" customWidth="1"/>
    <col min="4" max="4" width="12.77734375" style="23" customWidth="1"/>
    <col min="5" max="5" width="6.77734375" customWidth="1"/>
    <col min="6" max="6" width="11.77734375" customWidth="1"/>
    <col min="7" max="7" width="11.77734375" style="20" customWidth="1"/>
    <col min="8" max="8" width="16.77734375" style="20" customWidth="1"/>
    <col min="9" max="9" width="12.88671875" customWidth="1"/>
    <col min="10" max="10" width="37.5546875" customWidth="1"/>
  </cols>
  <sheetData>
    <row r="1" spans="1:9" ht="15.75" x14ac:dyDescent="0.2">
      <c r="A1" s="30"/>
      <c r="B1" s="28" t="s">
        <v>25</v>
      </c>
      <c r="C1" s="29"/>
      <c r="D1" s="29"/>
      <c r="E1" s="29"/>
      <c r="F1" s="29"/>
      <c r="G1" s="30"/>
      <c r="H1" s="29"/>
    </row>
    <row r="2" spans="1:9" x14ac:dyDescent="0.2">
      <c r="A2" s="27"/>
      <c r="B2" s="144" t="s">
        <v>230</v>
      </c>
      <c r="C2" s="2"/>
      <c r="D2" s="2"/>
      <c r="E2" s="2"/>
      <c r="F2" s="2"/>
      <c r="G2" s="27"/>
      <c r="H2" s="2"/>
    </row>
    <row r="3" spans="1:9" x14ac:dyDescent="0.2">
      <c r="A3" s="16"/>
      <c r="B3" s="12" t="s">
        <v>26</v>
      </c>
      <c r="D3"/>
      <c r="G3" s="32"/>
      <c r="H3" s="31"/>
    </row>
    <row r="4" spans="1:9" x14ac:dyDescent="0.2">
      <c r="A4" s="48" t="s">
        <v>27</v>
      </c>
      <c r="B4" s="13" t="s">
        <v>28</v>
      </c>
      <c r="C4" s="4" t="s">
        <v>29</v>
      </c>
      <c r="D4" s="3" t="s">
        <v>30</v>
      </c>
      <c r="E4" s="5" t="s">
        <v>31</v>
      </c>
      <c r="F4" s="5" t="s">
        <v>32</v>
      </c>
      <c r="G4" s="17" t="s">
        <v>33</v>
      </c>
      <c r="H4" s="5" t="s">
        <v>34</v>
      </c>
    </row>
    <row r="5" spans="1:9" ht="15.75" thickBot="1" x14ac:dyDescent="0.25">
      <c r="A5" s="22"/>
      <c r="B5" s="37"/>
      <c r="C5" s="38"/>
      <c r="D5" s="39" t="s">
        <v>35</v>
      </c>
      <c r="E5" s="40"/>
      <c r="F5" s="41" t="s">
        <v>36</v>
      </c>
      <c r="G5" s="42"/>
      <c r="H5" s="43"/>
    </row>
    <row r="6" spans="1:9" s="36" customFormat="1" ht="33" customHeight="1" thickTop="1" x14ac:dyDescent="0.2">
      <c r="A6" s="35"/>
      <c r="B6" s="34" t="s">
        <v>37</v>
      </c>
      <c r="C6" s="174" t="s">
        <v>38</v>
      </c>
      <c r="D6" s="175"/>
      <c r="E6" s="175"/>
      <c r="F6" s="176"/>
      <c r="G6" s="51"/>
      <c r="H6" s="52" t="s">
        <v>39</v>
      </c>
    </row>
    <row r="7" spans="1:9" ht="33" customHeight="1" x14ac:dyDescent="0.2">
      <c r="A7" s="18"/>
      <c r="B7" s="14"/>
      <c r="C7" s="111" t="s">
        <v>40</v>
      </c>
      <c r="D7" s="10"/>
      <c r="E7" s="8" t="s">
        <v>39</v>
      </c>
      <c r="F7" s="8" t="s">
        <v>39</v>
      </c>
      <c r="G7" s="18" t="s">
        <v>39</v>
      </c>
      <c r="H7" s="21"/>
    </row>
    <row r="8" spans="1:9" s="57" customFormat="1" ht="30" customHeight="1" x14ac:dyDescent="0.2">
      <c r="A8" s="55" t="s">
        <v>264</v>
      </c>
      <c r="B8" s="81" t="s">
        <v>231</v>
      </c>
      <c r="C8" s="82" t="s">
        <v>266</v>
      </c>
      <c r="D8" s="83" t="s">
        <v>44</v>
      </c>
      <c r="E8" s="84" t="s">
        <v>48</v>
      </c>
      <c r="F8" s="113">
        <v>10</v>
      </c>
      <c r="G8" s="90"/>
      <c r="H8" s="87">
        <f t="shared" ref="H8" si="0">ROUND(G8*F8,2)</f>
        <v>0</v>
      </c>
      <c r="I8" s="145"/>
    </row>
    <row r="9" spans="1:9" s="57" customFormat="1" ht="33" customHeight="1" x14ac:dyDescent="0.2">
      <c r="A9" s="80" t="s">
        <v>41</v>
      </c>
      <c r="B9" s="81" t="s">
        <v>232</v>
      </c>
      <c r="C9" s="82" t="s">
        <v>43</v>
      </c>
      <c r="D9" s="83" t="s">
        <v>44</v>
      </c>
      <c r="E9" s="84"/>
      <c r="F9" s="85"/>
      <c r="G9" s="86"/>
      <c r="H9" s="87"/>
      <c r="I9" s="145"/>
    </row>
    <row r="10" spans="1:9" s="57" customFormat="1" ht="30" customHeight="1" x14ac:dyDescent="0.2">
      <c r="A10" s="80" t="s">
        <v>269</v>
      </c>
      <c r="B10" s="88" t="s">
        <v>46</v>
      </c>
      <c r="C10" s="82" t="s">
        <v>270</v>
      </c>
      <c r="D10" s="89" t="s">
        <v>39</v>
      </c>
      <c r="E10" s="84" t="s">
        <v>124</v>
      </c>
      <c r="F10" s="113">
        <v>15</v>
      </c>
      <c r="G10" s="90"/>
      <c r="H10" s="87">
        <f t="shared" ref="H10" si="1">ROUND(G10*F10,2)</f>
        <v>0</v>
      </c>
      <c r="I10" s="145"/>
    </row>
    <row r="11" spans="1:9" s="57" customFormat="1" ht="30" customHeight="1" x14ac:dyDescent="0.2">
      <c r="A11" s="80" t="s">
        <v>267</v>
      </c>
      <c r="B11" s="81" t="s">
        <v>233</v>
      </c>
      <c r="C11" s="82" t="s">
        <v>268</v>
      </c>
      <c r="D11" s="83" t="s">
        <v>308</v>
      </c>
      <c r="E11" s="84"/>
      <c r="F11" s="85"/>
      <c r="G11" s="86"/>
      <c r="H11" s="87"/>
      <c r="I11" s="145"/>
    </row>
    <row r="12" spans="1:9" s="57" customFormat="1" ht="33" customHeight="1" x14ac:dyDescent="0.2">
      <c r="A12" s="80" t="s">
        <v>45</v>
      </c>
      <c r="B12" s="88" t="s">
        <v>46</v>
      </c>
      <c r="C12" s="82" t="s">
        <v>47</v>
      </c>
      <c r="D12" s="89" t="s">
        <v>39</v>
      </c>
      <c r="E12" s="84" t="s">
        <v>48</v>
      </c>
      <c r="F12" s="113">
        <v>25</v>
      </c>
      <c r="G12" s="90"/>
      <c r="H12" s="87">
        <f t="shared" ref="H12:H15" si="2">ROUND(G12*F12,2)</f>
        <v>0</v>
      </c>
      <c r="I12" s="145"/>
    </row>
    <row r="13" spans="1:9" s="57" customFormat="1" ht="30" customHeight="1" x14ac:dyDescent="0.2">
      <c r="A13" s="55" t="s">
        <v>49</v>
      </c>
      <c r="B13" s="81" t="s">
        <v>234</v>
      </c>
      <c r="C13" s="82" t="s">
        <v>51</v>
      </c>
      <c r="D13" s="83" t="s">
        <v>44</v>
      </c>
      <c r="E13" s="84" t="s">
        <v>52</v>
      </c>
      <c r="F13" s="113">
        <v>600</v>
      </c>
      <c r="G13" s="90"/>
      <c r="H13" s="87">
        <f t="shared" si="2"/>
        <v>0</v>
      </c>
      <c r="I13" s="145"/>
    </row>
    <row r="14" spans="1:9" s="57" customFormat="1" ht="30" customHeight="1" x14ac:dyDescent="0.2">
      <c r="A14" s="80" t="s">
        <v>271</v>
      </c>
      <c r="B14" s="81" t="s">
        <v>235</v>
      </c>
      <c r="C14" s="82" t="s">
        <v>272</v>
      </c>
      <c r="D14" s="83" t="s">
        <v>273</v>
      </c>
      <c r="E14" s="84"/>
      <c r="F14" s="85"/>
      <c r="G14" s="98"/>
      <c r="H14" s="87">
        <f t="shared" si="2"/>
        <v>0</v>
      </c>
      <c r="I14" s="145"/>
    </row>
    <row r="15" spans="1:9" s="57" customFormat="1" ht="30" customHeight="1" x14ac:dyDescent="0.2">
      <c r="A15" s="80" t="s">
        <v>274</v>
      </c>
      <c r="B15" s="88" t="s">
        <v>46</v>
      </c>
      <c r="C15" s="82" t="s">
        <v>275</v>
      </c>
      <c r="D15" s="89" t="s">
        <v>39</v>
      </c>
      <c r="E15" s="84" t="s">
        <v>52</v>
      </c>
      <c r="F15" s="113">
        <v>15</v>
      </c>
      <c r="G15" s="90"/>
      <c r="H15" s="87">
        <f t="shared" si="2"/>
        <v>0</v>
      </c>
      <c r="I15" s="145"/>
    </row>
    <row r="16" spans="1:9" s="57" customFormat="1" ht="30" customHeight="1" x14ac:dyDescent="0.2">
      <c r="A16" s="80" t="s">
        <v>276</v>
      </c>
      <c r="B16" s="81" t="s">
        <v>237</v>
      </c>
      <c r="C16" s="82" t="s">
        <v>277</v>
      </c>
      <c r="D16" s="89" t="s">
        <v>278</v>
      </c>
      <c r="E16" s="84"/>
      <c r="F16" s="85"/>
      <c r="G16" s="86"/>
      <c r="H16" s="87"/>
      <c r="I16" s="145"/>
    </row>
    <row r="17" spans="1:9" s="57" customFormat="1" ht="30" customHeight="1" x14ac:dyDescent="0.2">
      <c r="A17" s="80" t="s">
        <v>279</v>
      </c>
      <c r="B17" s="88" t="s">
        <v>46</v>
      </c>
      <c r="C17" s="82" t="s">
        <v>280</v>
      </c>
      <c r="D17" s="89" t="s">
        <v>39</v>
      </c>
      <c r="E17" s="84" t="s">
        <v>52</v>
      </c>
      <c r="F17" s="113">
        <v>15</v>
      </c>
      <c r="G17" s="90"/>
      <c r="H17" s="87">
        <f>ROUND(G17*F17,2)</f>
        <v>0</v>
      </c>
      <c r="I17" s="145"/>
    </row>
    <row r="18" spans="1:9" ht="33" customHeight="1" x14ac:dyDescent="0.2">
      <c r="A18" s="18"/>
      <c r="B18" s="14"/>
      <c r="C18" s="112" t="s">
        <v>53</v>
      </c>
      <c r="D18" s="10"/>
      <c r="E18" s="7"/>
      <c r="F18" s="10"/>
      <c r="G18" s="18"/>
      <c r="H18" s="21"/>
    </row>
    <row r="19" spans="1:9" s="57" customFormat="1" ht="30" customHeight="1" x14ac:dyDescent="0.2">
      <c r="A19" s="91" t="s">
        <v>54</v>
      </c>
      <c r="B19" s="81" t="s">
        <v>238</v>
      </c>
      <c r="C19" s="82" t="s">
        <v>55</v>
      </c>
      <c r="D19" s="89" t="s">
        <v>56</v>
      </c>
      <c r="E19" s="84"/>
      <c r="F19" s="85"/>
      <c r="G19" s="86"/>
      <c r="H19" s="87"/>
      <c r="I19" s="145"/>
    </row>
    <row r="20" spans="1:9" s="57" customFormat="1" ht="33" customHeight="1" x14ac:dyDescent="0.2">
      <c r="A20" s="91" t="s">
        <v>57</v>
      </c>
      <c r="B20" s="88" t="s">
        <v>46</v>
      </c>
      <c r="C20" s="82" t="s">
        <v>59</v>
      </c>
      <c r="D20" s="89" t="s">
        <v>39</v>
      </c>
      <c r="E20" s="84" t="s">
        <v>52</v>
      </c>
      <c r="F20" s="113">
        <v>370</v>
      </c>
      <c r="G20" s="90"/>
      <c r="H20" s="87">
        <f>ROUND(G20*F20,2)</f>
        <v>0</v>
      </c>
      <c r="I20" s="146"/>
    </row>
    <row r="21" spans="1:9" s="57" customFormat="1" ht="33" customHeight="1" x14ac:dyDescent="0.2">
      <c r="A21" s="91" t="s">
        <v>60</v>
      </c>
      <c r="B21" s="92" t="s">
        <v>239</v>
      </c>
      <c r="C21" s="82" t="s">
        <v>61</v>
      </c>
      <c r="D21" s="89" t="s">
        <v>56</v>
      </c>
      <c r="E21" s="84"/>
      <c r="F21" s="85"/>
      <c r="G21" s="86"/>
      <c r="H21" s="87"/>
      <c r="I21" s="145"/>
    </row>
    <row r="22" spans="1:9" s="57" customFormat="1" ht="30" customHeight="1" x14ac:dyDescent="0.2">
      <c r="A22" s="91" t="s">
        <v>62</v>
      </c>
      <c r="B22" s="88" t="s">
        <v>46</v>
      </c>
      <c r="C22" s="82" t="s">
        <v>63</v>
      </c>
      <c r="D22" s="89" t="s">
        <v>39</v>
      </c>
      <c r="E22" s="84" t="s">
        <v>52</v>
      </c>
      <c r="F22" s="113">
        <v>20</v>
      </c>
      <c r="G22" s="90"/>
      <c r="H22" s="87">
        <f t="shared" ref="H22:H25" si="3">ROUND(G22*F22,2)</f>
        <v>0</v>
      </c>
      <c r="I22" s="145"/>
    </row>
    <row r="23" spans="1:9" s="57" customFormat="1" ht="33" customHeight="1" x14ac:dyDescent="0.2">
      <c r="A23" s="91" t="s">
        <v>64</v>
      </c>
      <c r="B23" s="88" t="s">
        <v>125</v>
      </c>
      <c r="C23" s="82" t="s">
        <v>65</v>
      </c>
      <c r="D23" s="89" t="s">
        <v>39</v>
      </c>
      <c r="E23" s="84" t="s">
        <v>52</v>
      </c>
      <c r="F23" s="113">
        <v>760</v>
      </c>
      <c r="G23" s="90"/>
      <c r="H23" s="87">
        <f t="shared" si="3"/>
        <v>0</v>
      </c>
      <c r="I23" s="145"/>
    </row>
    <row r="24" spans="1:9" s="57" customFormat="1" ht="33" customHeight="1" x14ac:dyDescent="0.2">
      <c r="A24" s="91" t="s">
        <v>66</v>
      </c>
      <c r="B24" s="88" t="s">
        <v>170</v>
      </c>
      <c r="C24" s="82" t="s">
        <v>67</v>
      </c>
      <c r="D24" s="89" t="s">
        <v>39</v>
      </c>
      <c r="E24" s="84" t="s">
        <v>52</v>
      </c>
      <c r="F24" s="113">
        <v>10</v>
      </c>
      <c r="G24" s="90"/>
      <c r="H24" s="87">
        <f t="shared" si="3"/>
        <v>0</v>
      </c>
      <c r="I24" s="145"/>
    </row>
    <row r="25" spans="1:9" s="57" customFormat="1" ht="33" customHeight="1" x14ac:dyDescent="0.2">
      <c r="A25" s="91" t="s">
        <v>68</v>
      </c>
      <c r="B25" s="88" t="s">
        <v>85</v>
      </c>
      <c r="C25" s="82" t="s">
        <v>69</v>
      </c>
      <c r="D25" s="89" t="s">
        <v>39</v>
      </c>
      <c r="E25" s="84" t="s">
        <v>52</v>
      </c>
      <c r="F25" s="113">
        <v>560</v>
      </c>
      <c r="G25" s="90"/>
      <c r="H25" s="87">
        <f t="shared" si="3"/>
        <v>0</v>
      </c>
      <c r="I25" s="145"/>
    </row>
    <row r="26" spans="1:9" s="57" customFormat="1" ht="30" customHeight="1" x14ac:dyDescent="0.2">
      <c r="A26" s="91" t="s">
        <v>70</v>
      </c>
      <c r="B26" s="81" t="s">
        <v>42</v>
      </c>
      <c r="C26" s="82" t="s">
        <v>71</v>
      </c>
      <c r="D26" s="89" t="s">
        <v>72</v>
      </c>
      <c r="E26" s="84"/>
      <c r="F26" s="85"/>
      <c r="G26" s="86"/>
      <c r="H26" s="87"/>
      <c r="I26" s="145"/>
    </row>
    <row r="27" spans="1:9" s="57" customFormat="1" ht="30" customHeight="1" x14ac:dyDescent="0.2">
      <c r="A27" s="91" t="s">
        <v>73</v>
      </c>
      <c r="B27" s="88" t="s">
        <v>46</v>
      </c>
      <c r="C27" s="82" t="s">
        <v>74</v>
      </c>
      <c r="D27" s="89" t="s">
        <v>39</v>
      </c>
      <c r="E27" s="84" t="s">
        <v>75</v>
      </c>
      <c r="F27" s="85">
        <v>1025</v>
      </c>
      <c r="G27" s="90"/>
      <c r="H27" s="87">
        <f>ROUND(G27*F27,2)</f>
        <v>0</v>
      </c>
      <c r="I27" s="145"/>
    </row>
    <row r="28" spans="1:9" s="57" customFormat="1" ht="30" customHeight="1" x14ac:dyDescent="0.2">
      <c r="A28" s="91" t="s">
        <v>76</v>
      </c>
      <c r="B28" s="81" t="s">
        <v>241</v>
      </c>
      <c r="C28" s="82" t="s">
        <v>77</v>
      </c>
      <c r="D28" s="89" t="s">
        <v>72</v>
      </c>
      <c r="E28" s="84"/>
      <c r="F28" s="85"/>
      <c r="G28" s="86"/>
      <c r="H28" s="87"/>
      <c r="I28" s="145"/>
    </row>
    <row r="29" spans="1:9" s="57" customFormat="1" ht="30" customHeight="1" x14ac:dyDescent="0.2">
      <c r="A29" s="93" t="s">
        <v>78</v>
      </c>
      <c r="B29" s="94" t="s">
        <v>46</v>
      </c>
      <c r="C29" s="95" t="s">
        <v>79</v>
      </c>
      <c r="D29" s="94" t="s">
        <v>39</v>
      </c>
      <c r="E29" s="94" t="s">
        <v>75</v>
      </c>
      <c r="F29" s="85">
        <v>220</v>
      </c>
      <c r="G29" s="90"/>
      <c r="H29" s="87">
        <f>ROUND(G29*F29,2)</f>
        <v>0</v>
      </c>
      <c r="I29" s="145"/>
    </row>
    <row r="30" spans="1:9" s="57" customFormat="1" ht="30" customHeight="1" x14ac:dyDescent="0.2">
      <c r="A30" s="91" t="s">
        <v>80</v>
      </c>
      <c r="B30" s="126" t="s">
        <v>125</v>
      </c>
      <c r="C30" s="132" t="s">
        <v>81</v>
      </c>
      <c r="D30" s="127" t="s">
        <v>39</v>
      </c>
      <c r="E30" s="128" t="s">
        <v>75</v>
      </c>
      <c r="F30" s="136">
        <v>1875</v>
      </c>
      <c r="G30" s="130"/>
      <c r="H30" s="131">
        <f>ROUND(G30*F30,2)</f>
        <v>0</v>
      </c>
      <c r="I30" s="145"/>
    </row>
    <row r="31" spans="1:9" s="57" customFormat="1" ht="30" customHeight="1" x14ac:dyDescent="0.2">
      <c r="A31" s="91" t="s">
        <v>82</v>
      </c>
      <c r="B31" s="137" t="s">
        <v>243</v>
      </c>
      <c r="C31" s="138" t="s">
        <v>83</v>
      </c>
      <c r="D31" s="139" t="s">
        <v>84</v>
      </c>
      <c r="E31" s="140"/>
      <c r="F31" s="141"/>
      <c r="G31" s="142"/>
      <c r="H31" s="143"/>
      <c r="I31" s="145"/>
    </row>
    <row r="32" spans="1:9" s="57" customFormat="1" ht="30" customHeight="1" x14ac:dyDescent="0.2">
      <c r="A32" s="91" t="s">
        <v>86</v>
      </c>
      <c r="B32" s="88" t="s">
        <v>46</v>
      </c>
      <c r="C32" s="82" t="s">
        <v>87</v>
      </c>
      <c r="D32" s="89" t="s">
        <v>39</v>
      </c>
      <c r="E32" s="84" t="s">
        <v>52</v>
      </c>
      <c r="F32" s="113">
        <v>2735</v>
      </c>
      <c r="G32" s="90"/>
      <c r="H32" s="87">
        <f t="shared" ref="H32" si="4">ROUND(G32*F32,2)</f>
        <v>0</v>
      </c>
      <c r="I32" s="145"/>
    </row>
    <row r="33" spans="1:9" s="57" customFormat="1" ht="30" customHeight="1" x14ac:dyDescent="0.2">
      <c r="A33" s="91" t="s">
        <v>88</v>
      </c>
      <c r="B33" s="81" t="s">
        <v>50</v>
      </c>
      <c r="C33" s="82" t="s">
        <v>89</v>
      </c>
      <c r="D33" s="89" t="s">
        <v>90</v>
      </c>
      <c r="E33" s="84"/>
      <c r="F33" s="85"/>
      <c r="G33" s="86"/>
      <c r="H33" s="87"/>
      <c r="I33" s="145"/>
    </row>
    <row r="34" spans="1:9" s="57" customFormat="1" ht="50.1" customHeight="1" x14ac:dyDescent="0.2">
      <c r="A34" s="91" t="s">
        <v>91</v>
      </c>
      <c r="B34" s="81" t="s">
        <v>247</v>
      </c>
      <c r="C34" s="82" t="s">
        <v>309</v>
      </c>
      <c r="D34" s="83" t="s">
        <v>262</v>
      </c>
      <c r="E34" s="84" t="s">
        <v>52</v>
      </c>
      <c r="F34" s="106">
        <v>2735</v>
      </c>
      <c r="G34" s="90"/>
      <c r="H34" s="87">
        <f t="shared" ref="H34:H35" si="5">ROUND(G34*F34,2)</f>
        <v>0</v>
      </c>
      <c r="I34" s="146"/>
    </row>
    <row r="35" spans="1:9" s="57" customFormat="1" ht="30" customHeight="1" x14ac:dyDescent="0.2">
      <c r="A35" s="91" t="s">
        <v>92</v>
      </c>
      <c r="B35" s="81" t="s">
        <v>248</v>
      </c>
      <c r="C35" s="82" t="s">
        <v>93</v>
      </c>
      <c r="D35" s="83" t="s">
        <v>281</v>
      </c>
      <c r="E35" s="84" t="s">
        <v>52</v>
      </c>
      <c r="F35" s="106">
        <v>225</v>
      </c>
      <c r="G35" s="90"/>
      <c r="H35" s="87">
        <f t="shared" si="5"/>
        <v>0</v>
      </c>
      <c r="I35" s="145"/>
    </row>
    <row r="36" spans="1:9" s="57" customFormat="1" ht="30" customHeight="1" x14ac:dyDescent="0.2">
      <c r="A36" s="91" t="s">
        <v>94</v>
      </c>
      <c r="B36" s="81" t="s">
        <v>249</v>
      </c>
      <c r="C36" s="82" t="s">
        <v>95</v>
      </c>
      <c r="D36" s="89" t="s">
        <v>90</v>
      </c>
      <c r="E36" s="84"/>
      <c r="F36" s="85"/>
      <c r="G36" s="86"/>
      <c r="H36" s="87"/>
      <c r="I36" s="145"/>
    </row>
    <row r="37" spans="1:9" s="57" customFormat="1" ht="50.1" customHeight="1" x14ac:dyDescent="0.2">
      <c r="A37" s="91"/>
      <c r="B37" s="81" t="s">
        <v>252</v>
      </c>
      <c r="C37" s="82" t="s">
        <v>309</v>
      </c>
      <c r="D37" s="83" t="s">
        <v>262</v>
      </c>
      <c r="E37" s="84" t="s">
        <v>52</v>
      </c>
      <c r="F37" s="106">
        <v>280</v>
      </c>
      <c r="G37" s="90"/>
      <c r="H37" s="87">
        <f t="shared" ref="H37" si="6">ROUND(G37*F37,2)</f>
        <v>0</v>
      </c>
      <c r="I37" s="146"/>
    </row>
    <row r="38" spans="1:9" s="57" customFormat="1" ht="30" customHeight="1" x14ac:dyDescent="0.2">
      <c r="A38" s="91" t="s">
        <v>96</v>
      </c>
      <c r="B38" s="88" t="s">
        <v>46</v>
      </c>
      <c r="C38" s="82" t="s">
        <v>97</v>
      </c>
      <c r="D38" s="89" t="s">
        <v>98</v>
      </c>
      <c r="E38" s="84"/>
      <c r="F38" s="85"/>
      <c r="G38" s="86"/>
      <c r="H38" s="87"/>
      <c r="I38" s="145"/>
    </row>
    <row r="39" spans="1:9" s="57" customFormat="1" ht="30" customHeight="1" x14ac:dyDescent="0.2">
      <c r="A39" s="91" t="s">
        <v>99</v>
      </c>
      <c r="B39" s="102" t="s">
        <v>100</v>
      </c>
      <c r="C39" s="82" t="s">
        <v>101</v>
      </c>
      <c r="D39" s="89"/>
      <c r="E39" s="84" t="s">
        <v>52</v>
      </c>
      <c r="F39" s="113">
        <v>90</v>
      </c>
      <c r="G39" s="90"/>
      <c r="H39" s="87">
        <f>ROUND(G39*F39,2)</f>
        <v>0</v>
      </c>
      <c r="I39" s="147"/>
    </row>
    <row r="40" spans="1:9" s="57" customFormat="1" ht="30" customHeight="1" x14ac:dyDescent="0.2">
      <c r="A40" s="91" t="s">
        <v>102</v>
      </c>
      <c r="B40" s="102" t="s">
        <v>103</v>
      </c>
      <c r="C40" s="82" t="s">
        <v>104</v>
      </c>
      <c r="D40" s="89"/>
      <c r="E40" s="84" t="s">
        <v>52</v>
      </c>
      <c r="F40" s="113">
        <v>20</v>
      </c>
      <c r="G40" s="90"/>
      <c r="H40" s="87">
        <f>ROUND(G40*F40,2)</f>
        <v>0</v>
      </c>
      <c r="I40" s="145"/>
    </row>
    <row r="41" spans="1:9" s="57" customFormat="1" ht="30" customHeight="1" x14ac:dyDescent="0.2">
      <c r="A41" s="91" t="s">
        <v>240</v>
      </c>
      <c r="B41" s="81" t="s">
        <v>253</v>
      </c>
      <c r="C41" s="82" t="s">
        <v>242</v>
      </c>
      <c r="D41" s="89" t="s">
        <v>107</v>
      </c>
      <c r="E41" s="84"/>
      <c r="F41" s="85"/>
      <c r="G41" s="86"/>
      <c r="H41" s="87"/>
      <c r="I41" s="145"/>
    </row>
    <row r="42" spans="1:9" s="57" customFormat="1" ht="30" customHeight="1" x14ac:dyDescent="0.2">
      <c r="A42" s="91" t="s">
        <v>299</v>
      </c>
      <c r="B42" s="88" t="s">
        <v>46</v>
      </c>
      <c r="C42" s="82" t="s">
        <v>300</v>
      </c>
      <c r="D42" s="89" t="s">
        <v>39</v>
      </c>
      <c r="E42" s="84" t="s">
        <v>111</v>
      </c>
      <c r="F42" s="113">
        <v>30</v>
      </c>
      <c r="G42" s="90"/>
      <c r="H42" s="87">
        <f t="shared" ref="H42:H43" si="7">ROUND(G42*F42,2)</f>
        <v>0</v>
      </c>
      <c r="I42" s="145"/>
    </row>
    <row r="43" spans="1:9" s="57" customFormat="1" ht="30" customHeight="1" x14ac:dyDescent="0.2">
      <c r="A43" s="91" t="s">
        <v>303</v>
      </c>
      <c r="B43" s="88" t="s">
        <v>125</v>
      </c>
      <c r="C43" s="82" t="s">
        <v>304</v>
      </c>
      <c r="D43" s="89"/>
      <c r="E43" s="84" t="s">
        <v>111</v>
      </c>
      <c r="F43" s="113">
        <v>10</v>
      </c>
      <c r="G43" s="90"/>
      <c r="H43" s="87">
        <f t="shared" si="7"/>
        <v>0</v>
      </c>
      <c r="I43" s="145"/>
    </row>
    <row r="44" spans="1:9" s="57" customFormat="1" ht="30" customHeight="1" x14ac:dyDescent="0.2">
      <c r="A44" s="91" t="s">
        <v>105</v>
      </c>
      <c r="B44" s="81" t="s">
        <v>254</v>
      </c>
      <c r="C44" s="82" t="s">
        <v>106</v>
      </c>
      <c r="D44" s="89" t="s">
        <v>107</v>
      </c>
      <c r="E44" s="84"/>
      <c r="F44" s="85"/>
      <c r="G44" s="86"/>
      <c r="H44" s="87"/>
      <c r="I44" s="145"/>
    </row>
    <row r="45" spans="1:9" s="57" customFormat="1" ht="33" customHeight="1" x14ac:dyDescent="0.2">
      <c r="A45" s="91" t="s">
        <v>301</v>
      </c>
      <c r="B45" s="88" t="s">
        <v>46</v>
      </c>
      <c r="C45" s="82" t="s">
        <v>302</v>
      </c>
      <c r="D45" s="89" t="s">
        <v>244</v>
      </c>
      <c r="E45" s="84" t="s">
        <v>111</v>
      </c>
      <c r="F45" s="113">
        <v>5</v>
      </c>
      <c r="G45" s="90"/>
      <c r="H45" s="87">
        <f t="shared" ref="H45" si="8">ROUND(G45*F45,2)</f>
        <v>0</v>
      </c>
      <c r="I45" s="145"/>
    </row>
    <row r="46" spans="1:9" s="57" customFormat="1" ht="33" customHeight="1" x14ac:dyDescent="0.2">
      <c r="A46" s="91" t="s">
        <v>108</v>
      </c>
      <c r="B46" s="88" t="s">
        <v>125</v>
      </c>
      <c r="C46" s="82" t="s">
        <v>109</v>
      </c>
      <c r="D46" s="89" t="s">
        <v>110</v>
      </c>
      <c r="E46" s="84" t="s">
        <v>111</v>
      </c>
      <c r="F46" s="113">
        <v>25</v>
      </c>
      <c r="G46" s="90"/>
      <c r="H46" s="87">
        <f t="shared" ref="H46" si="9">ROUND(G46*F46,2)</f>
        <v>0</v>
      </c>
      <c r="I46" s="145"/>
    </row>
    <row r="47" spans="1:9" s="57" customFormat="1" ht="30" customHeight="1" x14ac:dyDescent="0.2">
      <c r="A47" s="91" t="s">
        <v>113</v>
      </c>
      <c r="B47" s="81" t="s">
        <v>255</v>
      </c>
      <c r="C47" s="82" t="s">
        <v>114</v>
      </c>
      <c r="D47" s="89" t="s">
        <v>115</v>
      </c>
      <c r="E47" s="84"/>
      <c r="F47" s="85"/>
      <c r="G47" s="86"/>
      <c r="H47" s="87"/>
      <c r="I47" s="145"/>
    </row>
    <row r="48" spans="1:9" s="57" customFormat="1" ht="33" customHeight="1" x14ac:dyDescent="0.2">
      <c r="A48" s="91" t="s">
        <v>116</v>
      </c>
      <c r="B48" s="88" t="s">
        <v>46</v>
      </c>
      <c r="C48" s="82" t="s">
        <v>117</v>
      </c>
      <c r="D48" s="89" t="s">
        <v>118</v>
      </c>
      <c r="E48" s="84"/>
      <c r="F48" s="85"/>
      <c r="G48" s="98"/>
      <c r="H48" s="87"/>
      <c r="I48" s="145"/>
    </row>
    <row r="49" spans="1:9" s="57" customFormat="1" ht="30" customHeight="1" x14ac:dyDescent="0.2">
      <c r="A49" s="91" t="s">
        <v>119</v>
      </c>
      <c r="B49" s="99" t="s">
        <v>100</v>
      </c>
      <c r="C49" s="100" t="s">
        <v>120</v>
      </c>
      <c r="D49" s="83"/>
      <c r="E49" s="101" t="s">
        <v>111</v>
      </c>
      <c r="F49" s="114">
        <v>10</v>
      </c>
      <c r="G49" s="90"/>
      <c r="H49" s="98">
        <f>ROUND(G49*F49,2)</f>
        <v>0</v>
      </c>
      <c r="I49" s="148"/>
    </row>
    <row r="50" spans="1:9" s="97" customFormat="1" ht="33" customHeight="1" x14ac:dyDescent="0.2">
      <c r="A50" s="91" t="s">
        <v>245</v>
      </c>
      <c r="B50" s="88" t="s">
        <v>125</v>
      </c>
      <c r="C50" s="82" t="s">
        <v>112</v>
      </c>
      <c r="D50" s="89" t="s">
        <v>246</v>
      </c>
      <c r="E50" s="84" t="s">
        <v>111</v>
      </c>
      <c r="F50" s="113">
        <v>225</v>
      </c>
      <c r="G50" s="90"/>
      <c r="H50" s="87">
        <f t="shared" ref="H50" si="10">ROUND(G50*F50,2)</f>
        <v>0</v>
      </c>
      <c r="I50" s="145"/>
    </row>
    <row r="51" spans="1:9" s="57" customFormat="1" ht="33" customHeight="1" x14ac:dyDescent="0.2">
      <c r="A51" s="91" t="s">
        <v>121</v>
      </c>
      <c r="B51" s="81" t="s">
        <v>256</v>
      </c>
      <c r="C51" s="82" t="s">
        <v>122</v>
      </c>
      <c r="D51" s="89" t="s">
        <v>123</v>
      </c>
      <c r="E51" s="84" t="s">
        <v>52</v>
      </c>
      <c r="F51" s="113">
        <v>10</v>
      </c>
      <c r="G51" s="90"/>
      <c r="H51" s="87">
        <f t="shared" ref="H51" si="11">ROUND(G51*F51,2)</f>
        <v>0</v>
      </c>
      <c r="I51" s="145"/>
    </row>
    <row r="52" spans="1:9" s="57" customFormat="1" ht="30" customHeight="1" x14ac:dyDescent="0.2">
      <c r="A52" s="91"/>
      <c r="B52" s="60" t="s">
        <v>257</v>
      </c>
      <c r="C52" s="100" t="s">
        <v>305</v>
      </c>
      <c r="D52" s="83" t="s">
        <v>236</v>
      </c>
      <c r="E52" s="115"/>
      <c r="F52" s="85"/>
      <c r="G52" s="86"/>
      <c r="H52" s="87"/>
      <c r="I52" s="145"/>
    </row>
    <row r="53" spans="1:9" s="57" customFormat="1" ht="30" customHeight="1" x14ac:dyDescent="0.2">
      <c r="A53" s="91"/>
      <c r="B53" s="61" t="s">
        <v>46</v>
      </c>
      <c r="C53" s="100" t="s">
        <v>310</v>
      </c>
      <c r="D53" s="83"/>
      <c r="E53" s="101" t="s">
        <v>124</v>
      </c>
      <c r="F53" s="113">
        <v>2750</v>
      </c>
      <c r="G53" s="90"/>
      <c r="H53" s="87">
        <f>ROUND(G53*F53,2)</f>
        <v>0</v>
      </c>
      <c r="I53" s="145"/>
    </row>
    <row r="54" spans="1:9" s="57" customFormat="1" ht="33" customHeight="1" x14ac:dyDescent="0.2">
      <c r="A54" s="91"/>
      <c r="B54" s="61" t="s">
        <v>125</v>
      </c>
      <c r="C54" s="100" t="s">
        <v>306</v>
      </c>
      <c r="D54" s="83"/>
      <c r="E54" s="101" t="s">
        <v>124</v>
      </c>
      <c r="F54" s="113">
        <v>185</v>
      </c>
      <c r="G54" s="90"/>
      <c r="H54" s="87">
        <f>ROUND(G54*F54,2)</f>
        <v>0</v>
      </c>
      <c r="I54" s="145"/>
    </row>
    <row r="55" spans="1:9" s="57" customFormat="1" ht="30" customHeight="1" x14ac:dyDescent="0.2">
      <c r="A55" s="91"/>
      <c r="B55" s="134" t="s">
        <v>258</v>
      </c>
      <c r="C55" s="151" t="s">
        <v>126</v>
      </c>
      <c r="D55" s="135" t="s">
        <v>236</v>
      </c>
      <c r="E55" s="128" t="s">
        <v>52</v>
      </c>
      <c r="F55" s="133">
        <v>1710</v>
      </c>
      <c r="G55" s="130"/>
      <c r="H55" s="131">
        <f>ROUND(G55*F55,2)</f>
        <v>0</v>
      </c>
      <c r="I55" s="145"/>
    </row>
    <row r="56" spans="1:9" s="57" customFormat="1" ht="30" customHeight="1" x14ac:dyDescent="0.2">
      <c r="A56" s="91" t="s">
        <v>127</v>
      </c>
      <c r="B56" s="137" t="s">
        <v>259</v>
      </c>
      <c r="C56" s="138" t="s">
        <v>128</v>
      </c>
      <c r="D56" s="139" t="s">
        <v>129</v>
      </c>
      <c r="E56" s="140"/>
      <c r="F56" s="141"/>
      <c r="G56" s="142"/>
      <c r="H56" s="143"/>
      <c r="I56" s="145"/>
    </row>
    <row r="57" spans="1:9" s="57" customFormat="1" ht="30" customHeight="1" x14ac:dyDescent="0.2">
      <c r="A57" s="91" t="s">
        <v>250</v>
      </c>
      <c r="B57" s="88" t="s">
        <v>46</v>
      </c>
      <c r="C57" s="82" t="s">
        <v>251</v>
      </c>
      <c r="D57" s="89" t="s">
        <v>39</v>
      </c>
      <c r="E57" s="84" t="s">
        <v>52</v>
      </c>
      <c r="F57" s="113">
        <v>1000</v>
      </c>
      <c r="G57" s="90"/>
      <c r="H57" s="87">
        <f t="shared" ref="H57" si="12">ROUND(G57*F57,2)</f>
        <v>0</v>
      </c>
      <c r="I57" s="145"/>
    </row>
    <row r="58" spans="1:9" s="57" customFormat="1" ht="30" customHeight="1" x14ac:dyDescent="0.2">
      <c r="A58" s="91" t="s">
        <v>130</v>
      </c>
      <c r="B58" s="88" t="s">
        <v>125</v>
      </c>
      <c r="C58" s="82" t="s">
        <v>131</v>
      </c>
      <c r="D58" s="89" t="s">
        <v>39</v>
      </c>
      <c r="E58" s="84" t="s">
        <v>52</v>
      </c>
      <c r="F58" s="113">
        <v>10910</v>
      </c>
      <c r="G58" s="90"/>
      <c r="H58" s="87">
        <f t="shared" ref="H58:H61" si="13">ROUND(G58*F58,2)</f>
        <v>0</v>
      </c>
      <c r="I58" s="145"/>
    </row>
    <row r="59" spans="1:9" s="57" customFormat="1" ht="30" customHeight="1" x14ac:dyDescent="0.2">
      <c r="A59" s="91" t="s">
        <v>132</v>
      </c>
      <c r="B59" s="81" t="s">
        <v>260</v>
      </c>
      <c r="C59" s="82" t="s">
        <v>133</v>
      </c>
      <c r="D59" s="89" t="s">
        <v>134</v>
      </c>
      <c r="E59" s="84"/>
      <c r="F59" s="96"/>
      <c r="G59" s="18"/>
      <c r="H59" s="87">
        <f t="shared" si="13"/>
        <v>0</v>
      </c>
      <c r="I59" s="146"/>
    </row>
    <row r="60" spans="1:9" s="57" customFormat="1" ht="30" customHeight="1" x14ac:dyDescent="0.2">
      <c r="A60" s="91" t="s">
        <v>135</v>
      </c>
      <c r="B60" s="88" t="s">
        <v>46</v>
      </c>
      <c r="C60" s="82" t="s">
        <v>136</v>
      </c>
      <c r="D60" s="89"/>
      <c r="E60" s="84" t="s">
        <v>52</v>
      </c>
      <c r="F60" s="106">
        <v>11400</v>
      </c>
      <c r="G60" s="90"/>
      <c r="H60" s="87">
        <f t="shared" si="13"/>
        <v>0</v>
      </c>
      <c r="I60" s="146"/>
    </row>
    <row r="61" spans="1:9" s="57" customFormat="1" ht="30" customHeight="1" x14ac:dyDescent="0.2">
      <c r="A61" s="91" t="s">
        <v>137</v>
      </c>
      <c r="B61" s="81" t="s">
        <v>261</v>
      </c>
      <c r="C61" s="82" t="s">
        <v>138</v>
      </c>
      <c r="D61" s="89" t="s">
        <v>139</v>
      </c>
      <c r="E61" s="84" t="s">
        <v>75</v>
      </c>
      <c r="F61" s="96">
        <v>30</v>
      </c>
      <c r="G61" s="90"/>
      <c r="H61" s="87">
        <f t="shared" si="13"/>
        <v>0</v>
      </c>
      <c r="I61" s="145"/>
    </row>
    <row r="62" spans="1:9" ht="33" customHeight="1" x14ac:dyDescent="0.2">
      <c r="A62" s="18"/>
      <c r="B62" s="6"/>
      <c r="C62" s="112" t="s">
        <v>140</v>
      </c>
      <c r="D62" s="10"/>
      <c r="E62" s="9"/>
      <c r="F62" s="8"/>
      <c r="G62" s="18"/>
      <c r="H62" s="21"/>
    </row>
    <row r="63" spans="1:9" s="57" customFormat="1" ht="30" customHeight="1" x14ac:dyDescent="0.2">
      <c r="A63" s="55" t="s">
        <v>141</v>
      </c>
      <c r="B63" s="81" t="s">
        <v>263</v>
      </c>
      <c r="C63" s="82" t="s">
        <v>142</v>
      </c>
      <c r="D63" s="89" t="s">
        <v>143</v>
      </c>
      <c r="E63" s="84" t="s">
        <v>111</v>
      </c>
      <c r="F63" s="106">
        <v>3040</v>
      </c>
      <c r="G63" s="90"/>
      <c r="H63" s="87">
        <f>ROUND(G63*F63,2)</f>
        <v>0</v>
      </c>
      <c r="I63" s="145"/>
    </row>
    <row r="64" spans="1:9" ht="33" customHeight="1" x14ac:dyDescent="0.2">
      <c r="A64" s="18"/>
      <c r="B64" s="6"/>
      <c r="C64" s="112" t="s">
        <v>144</v>
      </c>
      <c r="D64" s="10"/>
      <c r="E64" s="9"/>
      <c r="F64" s="8"/>
      <c r="G64" s="18"/>
      <c r="H64" s="21"/>
    </row>
    <row r="65" spans="1:9" s="57" customFormat="1" ht="30" customHeight="1" x14ac:dyDescent="0.2">
      <c r="A65" s="55" t="s">
        <v>145</v>
      </c>
      <c r="B65" s="81" t="s">
        <v>282</v>
      </c>
      <c r="C65" s="82" t="s">
        <v>146</v>
      </c>
      <c r="D65" s="89" t="s">
        <v>147</v>
      </c>
      <c r="E65" s="84"/>
      <c r="F65" s="96"/>
      <c r="G65" s="86"/>
      <c r="H65" s="103"/>
      <c r="I65" s="145"/>
    </row>
    <row r="66" spans="1:9" s="57" customFormat="1" ht="30" customHeight="1" x14ac:dyDescent="0.2">
      <c r="A66" s="55" t="s">
        <v>148</v>
      </c>
      <c r="B66" s="88" t="s">
        <v>46</v>
      </c>
      <c r="C66" s="82" t="s">
        <v>149</v>
      </c>
      <c r="D66" s="89"/>
      <c r="E66" s="84" t="s">
        <v>75</v>
      </c>
      <c r="F66" s="96">
        <v>8</v>
      </c>
      <c r="G66" s="90"/>
      <c r="H66" s="87">
        <f>ROUND(G66*F66,2)</f>
        <v>0</v>
      </c>
      <c r="I66" s="145"/>
    </row>
    <row r="67" spans="1:9" s="57" customFormat="1" ht="30" customHeight="1" x14ac:dyDescent="0.2">
      <c r="A67" s="55" t="s">
        <v>150</v>
      </c>
      <c r="B67" s="81" t="s">
        <v>283</v>
      </c>
      <c r="C67" s="82" t="s">
        <v>151</v>
      </c>
      <c r="D67" s="89" t="s">
        <v>147</v>
      </c>
      <c r="E67" s="84"/>
      <c r="F67" s="96"/>
      <c r="G67" s="86"/>
      <c r="H67" s="103"/>
      <c r="I67" s="149"/>
    </row>
    <row r="68" spans="1:9" s="57" customFormat="1" ht="30" customHeight="1" x14ac:dyDescent="0.2">
      <c r="A68" s="55" t="s">
        <v>152</v>
      </c>
      <c r="B68" s="88" t="s">
        <v>46</v>
      </c>
      <c r="C68" s="82" t="s">
        <v>153</v>
      </c>
      <c r="D68" s="89"/>
      <c r="E68" s="84" t="s">
        <v>75</v>
      </c>
      <c r="F68" s="96">
        <v>1</v>
      </c>
      <c r="G68" s="90"/>
      <c r="H68" s="87">
        <f>ROUND(G68*F68,2)</f>
        <v>0</v>
      </c>
      <c r="I68" s="149"/>
    </row>
    <row r="69" spans="1:9" s="57" customFormat="1" ht="30" customHeight="1" x14ac:dyDescent="0.2">
      <c r="A69" s="55" t="s">
        <v>154</v>
      </c>
      <c r="B69" s="81" t="s">
        <v>284</v>
      </c>
      <c r="C69" s="82" t="s">
        <v>155</v>
      </c>
      <c r="D69" s="89" t="s">
        <v>147</v>
      </c>
      <c r="E69" s="84"/>
      <c r="F69" s="96"/>
      <c r="G69" s="86"/>
      <c r="H69" s="103"/>
      <c r="I69" s="145"/>
    </row>
    <row r="70" spans="1:9" s="57" customFormat="1" ht="30" customHeight="1" x14ac:dyDescent="0.2">
      <c r="A70" s="55" t="s">
        <v>156</v>
      </c>
      <c r="B70" s="88" t="s">
        <v>46</v>
      </c>
      <c r="C70" s="56" t="s">
        <v>157</v>
      </c>
      <c r="D70" s="89"/>
      <c r="E70" s="84"/>
      <c r="F70" s="96"/>
      <c r="G70" s="86"/>
      <c r="H70" s="103"/>
      <c r="I70" s="145"/>
    </row>
    <row r="71" spans="1:9" s="57" customFormat="1" ht="33" customHeight="1" x14ac:dyDescent="0.2">
      <c r="A71" s="55" t="s">
        <v>158</v>
      </c>
      <c r="B71" s="102" t="s">
        <v>100</v>
      </c>
      <c r="C71" s="82" t="s">
        <v>159</v>
      </c>
      <c r="D71" s="89"/>
      <c r="E71" s="84" t="s">
        <v>111</v>
      </c>
      <c r="F71" s="106">
        <v>6</v>
      </c>
      <c r="G71" s="90"/>
      <c r="H71" s="87">
        <f>ROUND(G71*F71,2)</f>
        <v>0</v>
      </c>
      <c r="I71" s="145"/>
    </row>
    <row r="72" spans="1:9" s="57" customFormat="1" ht="30" customHeight="1" x14ac:dyDescent="0.2">
      <c r="A72" s="55" t="s">
        <v>160</v>
      </c>
      <c r="B72" s="81" t="s">
        <v>285</v>
      </c>
      <c r="C72" s="82" t="s">
        <v>161</v>
      </c>
      <c r="D72" s="89" t="s">
        <v>147</v>
      </c>
      <c r="E72" s="84" t="s">
        <v>111</v>
      </c>
      <c r="F72" s="106">
        <v>20</v>
      </c>
      <c r="G72" s="90"/>
      <c r="H72" s="87">
        <f>ROUND(G72*F72,2)</f>
        <v>0</v>
      </c>
      <c r="I72" s="145"/>
    </row>
    <row r="73" spans="1:9" s="104" customFormat="1" ht="30" customHeight="1" x14ac:dyDescent="0.2">
      <c r="A73" s="55" t="s">
        <v>162</v>
      </c>
      <c r="B73" s="81" t="s">
        <v>286</v>
      </c>
      <c r="C73" s="70" t="s">
        <v>163</v>
      </c>
      <c r="D73" s="71" t="s">
        <v>164</v>
      </c>
      <c r="E73" s="84"/>
      <c r="F73" s="96"/>
      <c r="G73" s="86"/>
      <c r="H73" s="103"/>
      <c r="I73" s="145"/>
    </row>
    <row r="74" spans="1:9" s="57" customFormat="1" ht="33" customHeight="1" x14ac:dyDescent="0.2">
      <c r="A74" s="55" t="s">
        <v>165</v>
      </c>
      <c r="B74" s="88" t="s">
        <v>46</v>
      </c>
      <c r="C74" s="116" t="s">
        <v>166</v>
      </c>
      <c r="D74" s="89"/>
      <c r="E74" s="84" t="s">
        <v>75</v>
      </c>
      <c r="F74" s="96">
        <v>10</v>
      </c>
      <c r="G74" s="90"/>
      <c r="H74" s="87">
        <f t="shared" ref="H74:H78" si="14">ROUND(G74*F74,2)</f>
        <v>0</v>
      </c>
      <c r="I74" s="146"/>
    </row>
    <row r="75" spans="1:9" s="57" customFormat="1" ht="33" customHeight="1" x14ac:dyDescent="0.2">
      <c r="A75" s="55" t="s">
        <v>167</v>
      </c>
      <c r="B75" s="88" t="s">
        <v>125</v>
      </c>
      <c r="C75" s="116" t="s">
        <v>168</v>
      </c>
      <c r="D75" s="89"/>
      <c r="E75" s="84" t="s">
        <v>75</v>
      </c>
      <c r="F75" s="96">
        <v>10</v>
      </c>
      <c r="G75" s="90"/>
      <c r="H75" s="87">
        <f t="shared" si="14"/>
        <v>0</v>
      </c>
      <c r="I75" s="146"/>
    </row>
    <row r="76" spans="1:9" s="57" customFormat="1" ht="33" customHeight="1" x14ac:dyDescent="0.2">
      <c r="A76" s="55" t="s">
        <v>169</v>
      </c>
      <c r="B76" s="88" t="s">
        <v>170</v>
      </c>
      <c r="C76" s="116" t="s">
        <v>171</v>
      </c>
      <c r="D76" s="89"/>
      <c r="E76" s="84" t="s">
        <v>75</v>
      </c>
      <c r="F76" s="96">
        <v>5</v>
      </c>
      <c r="G76" s="90"/>
      <c r="H76" s="87">
        <f t="shared" si="14"/>
        <v>0</v>
      </c>
      <c r="I76" s="146"/>
    </row>
    <row r="77" spans="1:9" s="57" customFormat="1" ht="30" customHeight="1" x14ac:dyDescent="0.2">
      <c r="A77" s="55" t="s">
        <v>172</v>
      </c>
      <c r="B77" s="88" t="s">
        <v>85</v>
      </c>
      <c r="C77" s="116" t="s">
        <v>173</v>
      </c>
      <c r="D77" s="89"/>
      <c r="E77" s="84" t="s">
        <v>75</v>
      </c>
      <c r="F77" s="96">
        <v>3</v>
      </c>
      <c r="G77" s="90"/>
      <c r="H77" s="87">
        <f t="shared" si="14"/>
        <v>0</v>
      </c>
      <c r="I77" s="146"/>
    </row>
    <row r="78" spans="1:9" s="57" customFormat="1" ht="30" customHeight="1" x14ac:dyDescent="0.2">
      <c r="A78" s="55" t="s">
        <v>174</v>
      </c>
      <c r="B78" s="88" t="s">
        <v>58</v>
      </c>
      <c r="C78" s="116" t="s">
        <v>175</v>
      </c>
      <c r="D78" s="89"/>
      <c r="E78" s="84" t="s">
        <v>75</v>
      </c>
      <c r="F78" s="96">
        <v>3</v>
      </c>
      <c r="G78" s="90"/>
      <c r="H78" s="87">
        <f t="shared" si="14"/>
        <v>0</v>
      </c>
      <c r="I78" s="146"/>
    </row>
    <row r="79" spans="1:9" s="104" customFormat="1" ht="30" customHeight="1" x14ac:dyDescent="0.2">
      <c r="A79" s="55" t="s">
        <v>176</v>
      </c>
      <c r="B79" s="81" t="s">
        <v>287</v>
      </c>
      <c r="C79" s="105" t="s">
        <v>177</v>
      </c>
      <c r="D79" s="89" t="s">
        <v>147</v>
      </c>
      <c r="E79" s="84"/>
      <c r="F79" s="96"/>
      <c r="G79" s="86"/>
      <c r="H79" s="103"/>
      <c r="I79" s="145"/>
    </row>
    <row r="80" spans="1:9" s="104" customFormat="1" ht="30" customHeight="1" x14ac:dyDescent="0.2">
      <c r="A80" s="55" t="s">
        <v>178</v>
      </c>
      <c r="B80" s="88" t="s">
        <v>46</v>
      </c>
      <c r="C80" s="105" t="s">
        <v>179</v>
      </c>
      <c r="D80" s="89"/>
      <c r="E80" s="84" t="s">
        <v>75</v>
      </c>
      <c r="F80" s="96">
        <v>8</v>
      </c>
      <c r="G80" s="90"/>
      <c r="H80" s="87">
        <f>ROUND(G80*F80,2)</f>
        <v>0</v>
      </c>
      <c r="I80" s="145"/>
    </row>
    <row r="81" spans="1:9" s="104" customFormat="1" ht="33" customHeight="1" x14ac:dyDescent="0.2">
      <c r="A81" s="55" t="s">
        <v>180</v>
      </c>
      <c r="B81" s="81" t="s">
        <v>288</v>
      </c>
      <c r="C81" s="105" t="s">
        <v>181</v>
      </c>
      <c r="D81" s="89" t="s">
        <v>147</v>
      </c>
      <c r="E81" s="84"/>
      <c r="F81" s="96"/>
      <c r="G81" s="86"/>
      <c r="H81" s="103"/>
      <c r="I81" s="145"/>
    </row>
    <row r="82" spans="1:9" s="104" customFormat="1" ht="30" customHeight="1" x14ac:dyDescent="0.2">
      <c r="A82" s="55" t="s">
        <v>182</v>
      </c>
      <c r="B82" s="88" t="s">
        <v>46</v>
      </c>
      <c r="C82" s="105" t="s">
        <v>183</v>
      </c>
      <c r="D82" s="89"/>
      <c r="E82" s="84" t="s">
        <v>75</v>
      </c>
      <c r="F82" s="96">
        <v>1</v>
      </c>
      <c r="G82" s="90"/>
      <c r="H82" s="87">
        <f t="shared" ref="H82:H83" si="15">ROUND(G82*F82,2)</f>
        <v>0</v>
      </c>
      <c r="I82" s="145"/>
    </row>
    <row r="83" spans="1:9" s="57" customFormat="1" ht="30" customHeight="1" x14ac:dyDescent="0.2">
      <c r="A83" s="55" t="s">
        <v>184</v>
      </c>
      <c r="B83" s="134" t="s">
        <v>289</v>
      </c>
      <c r="C83" s="132" t="s">
        <v>185</v>
      </c>
      <c r="D83" s="127" t="s">
        <v>147</v>
      </c>
      <c r="E83" s="128" t="s">
        <v>75</v>
      </c>
      <c r="F83" s="129">
        <v>8</v>
      </c>
      <c r="G83" s="130"/>
      <c r="H83" s="131">
        <f t="shared" si="15"/>
        <v>0</v>
      </c>
      <c r="I83" s="145"/>
    </row>
    <row r="84" spans="1:9" ht="33" customHeight="1" x14ac:dyDescent="0.2">
      <c r="A84" s="18"/>
      <c r="B84" s="152"/>
      <c r="C84" s="153" t="s">
        <v>186</v>
      </c>
      <c r="D84" s="154"/>
      <c r="E84" s="155"/>
      <c r="F84" s="156"/>
      <c r="G84" s="157"/>
      <c r="H84" s="158"/>
    </row>
    <row r="85" spans="1:9" s="57" customFormat="1" ht="33" customHeight="1" x14ac:dyDescent="0.2">
      <c r="A85" s="55" t="s">
        <v>187</v>
      </c>
      <c r="B85" s="81" t="s">
        <v>290</v>
      </c>
      <c r="C85" s="58" t="s">
        <v>188</v>
      </c>
      <c r="D85" s="71" t="s">
        <v>164</v>
      </c>
      <c r="E85" s="84" t="s">
        <v>75</v>
      </c>
      <c r="F85" s="96">
        <v>28</v>
      </c>
      <c r="G85" s="90"/>
      <c r="H85" s="87">
        <f>ROUND(G85*F85,2)</f>
        <v>0</v>
      </c>
      <c r="I85" s="145"/>
    </row>
    <row r="86" spans="1:9" s="57" customFormat="1" ht="30" customHeight="1" x14ac:dyDescent="0.2">
      <c r="A86" s="55" t="s">
        <v>189</v>
      </c>
      <c r="B86" s="81" t="s">
        <v>291</v>
      </c>
      <c r="C86" s="82" t="s">
        <v>190</v>
      </c>
      <c r="D86" s="89" t="s">
        <v>147</v>
      </c>
      <c r="E86" s="84"/>
      <c r="F86" s="96"/>
      <c r="G86" s="98"/>
      <c r="H86" s="103"/>
      <c r="I86" s="145"/>
    </row>
    <row r="87" spans="1:9" s="57" customFormat="1" ht="30" customHeight="1" x14ac:dyDescent="0.2">
      <c r="A87" s="55" t="s">
        <v>191</v>
      </c>
      <c r="B87" s="88" t="s">
        <v>46</v>
      </c>
      <c r="C87" s="82" t="s">
        <v>192</v>
      </c>
      <c r="D87" s="89"/>
      <c r="E87" s="84" t="s">
        <v>193</v>
      </c>
      <c r="F87" s="106">
        <v>2</v>
      </c>
      <c r="G87" s="90"/>
      <c r="H87" s="87">
        <f>ROUND(G87*F87,2)</f>
        <v>0</v>
      </c>
      <c r="I87" s="145"/>
    </row>
    <row r="88" spans="1:9" s="57" customFormat="1" ht="30" customHeight="1" x14ac:dyDescent="0.2">
      <c r="A88" s="55" t="s">
        <v>194</v>
      </c>
      <c r="B88" s="81" t="s">
        <v>292</v>
      </c>
      <c r="C88" s="58" t="s">
        <v>195</v>
      </c>
      <c r="D88" s="71" t="s">
        <v>164</v>
      </c>
      <c r="E88" s="84"/>
      <c r="F88" s="96"/>
      <c r="G88" s="86"/>
      <c r="H88" s="103"/>
      <c r="I88" s="145"/>
    </row>
    <row r="89" spans="1:9" s="57" customFormat="1" ht="30" customHeight="1" x14ac:dyDescent="0.2">
      <c r="A89" s="55" t="s">
        <v>196</v>
      </c>
      <c r="B89" s="88" t="s">
        <v>46</v>
      </c>
      <c r="C89" s="82" t="s">
        <v>197</v>
      </c>
      <c r="D89" s="89"/>
      <c r="E89" s="84" t="s">
        <v>75</v>
      </c>
      <c r="F89" s="96">
        <v>7</v>
      </c>
      <c r="G89" s="90"/>
      <c r="H89" s="87">
        <f t="shared" ref="H89:H97" si="16">ROUND(G89*F89,2)</f>
        <v>0</v>
      </c>
      <c r="I89" s="145"/>
    </row>
    <row r="90" spans="1:9" s="57" customFormat="1" ht="30" customHeight="1" x14ac:dyDescent="0.2">
      <c r="A90" s="55" t="s">
        <v>198</v>
      </c>
      <c r="B90" s="88" t="s">
        <v>125</v>
      </c>
      <c r="C90" s="82" t="s">
        <v>199</v>
      </c>
      <c r="D90" s="89"/>
      <c r="E90" s="84" t="s">
        <v>75</v>
      </c>
      <c r="F90" s="96">
        <v>28</v>
      </c>
      <c r="G90" s="90"/>
      <c r="H90" s="87">
        <f t="shared" si="16"/>
        <v>0</v>
      </c>
      <c r="I90" s="145"/>
    </row>
    <row r="91" spans="1:9" s="57" customFormat="1" ht="30" customHeight="1" x14ac:dyDescent="0.2">
      <c r="A91" s="55" t="s">
        <v>200</v>
      </c>
      <c r="B91" s="88" t="s">
        <v>170</v>
      </c>
      <c r="C91" s="82" t="s">
        <v>201</v>
      </c>
      <c r="D91" s="89"/>
      <c r="E91" s="84" t="s">
        <v>75</v>
      </c>
      <c r="F91" s="96">
        <v>7</v>
      </c>
      <c r="G91" s="90"/>
      <c r="H91" s="87">
        <f t="shared" si="16"/>
        <v>0</v>
      </c>
      <c r="I91" s="145"/>
    </row>
    <row r="92" spans="1:9" s="57" customFormat="1" ht="30" customHeight="1" x14ac:dyDescent="0.2">
      <c r="A92" s="55" t="s">
        <v>202</v>
      </c>
      <c r="B92" s="88" t="s">
        <v>85</v>
      </c>
      <c r="C92" s="117" t="s">
        <v>203</v>
      </c>
      <c r="D92" s="118"/>
      <c r="E92" s="119" t="s">
        <v>75</v>
      </c>
      <c r="F92" s="120">
        <v>7</v>
      </c>
      <c r="G92" s="90"/>
      <c r="H92" s="87">
        <f t="shared" si="16"/>
        <v>0</v>
      </c>
      <c r="I92" s="145"/>
    </row>
    <row r="93" spans="1:9" s="57" customFormat="1" ht="30" customHeight="1" x14ac:dyDescent="0.2">
      <c r="A93" s="55" t="s">
        <v>204</v>
      </c>
      <c r="B93" s="81" t="s">
        <v>293</v>
      </c>
      <c r="C93" s="117" t="s">
        <v>205</v>
      </c>
      <c r="D93" s="59" t="s">
        <v>164</v>
      </c>
      <c r="E93" s="119" t="s">
        <v>75</v>
      </c>
      <c r="F93" s="120">
        <v>25</v>
      </c>
      <c r="G93" s="90"/>
      <c r="H93" s="87">
        <f t="shared" si="16"/>
        <v>0</v>
      </c>
      <c r="I93" s="145"/>
    </row>
    <row r="94" spans="1:9" s="57" customFormat="1" ht="30" customHeight="1" x14ac:dyDescent="0.2">
      <c r="A94" s="55" t="s">
        <v>206</v>
      </c>
      <c r="B94" s="81" t="s">
        <v>294</v>
      </c>
      <c r="C94" s="117" t="s">
        <v>207</v>
      </c>
      <c r="D94" s="59" t="s">
        <v>164</v>
      </c>
      <c r="E94" s="119" t="s">
        <v>75</v>
      </c>
      <c r="F94" s="120">
        <v>5</v>
      </c>
      <c r="G94" s="90"/>
      <c r="H94" s="87">
        <f t="shared" si="16"/>
        <v>0</v>
      </c>
      <c r="I94" s="145"/>
    </row>
    <row r="95" spans="1:9" s="57" customFormat="1" ht="30" customHeight="1" x14ac:dyDescent="0.2">
      <c r="A95" s="55" t="s">
        <v>208</v>
      </c>
      <c r="B95" s="81" t="s">
        <v>295</v>
      </c>
      <c r="C95" s="117" t="s">
        <v>209</v>
      </c>
      <c r="D95" s="59" t="s">
        <v>164</v>
      </c>
      <c r="E95" s="119" t="s">
        <v>75</v>
      </c>
      <c r="F95" s="120">
        <v>5</v>
      </c>
      <c r="G95" s="90"/>
      <c r="H95" s="87">
        <f t="shared" si="16"/>
        <v>0</v>
      </c>
      <c r="I95" s="145"/>
    </row>
    <row r="96" spans="1:9" s="57" customFormat="1" ht="30" customHeight="1" x14ac:dyDescent="0.2">
      <c r="A96" s="107" t="s">
        <v>210</v>
      </c>
      <c r="B96" s="108" t="s">
        <v>296</v>
      </c>
      <c r="C96" s="116" t="s">
        <v>211</v>
      </c>
      <c r="D96" s="59" t="s">
        <v>164</v>
      </c>
      <c r="E96" s="121" t="s">
        <v>75</v>
      </c>
      <c r="F96" s="122">
        <v>5</v>
      </c>
      <c r="G96" s="109"/>
      <c r="H96" s="110">
        <f t="shared" si="16"/>
        <v>0</v>
      </c>
      <c r="I96" s="145"/>
    </row>
    <row r="97" spans="1:9" s="57" customFormat="1" ht="30" customHeight="1" x14ac:dyDescent="0.2">
      <c r="A97" s="55" t="s">
        <v>212</v>
      </c>
      <c r="B97" s="81" t="s">
        <v>297</v>
      </c>
      <c r="C97" s="116" t="s">
        <v>213</v>
      </c>
      <c r="D97" s="59" t="s">
        <v>164</v>
      </c>
      <c r="E97" s="119" t="s">
        <v>75</v>
      </c>
      <c r="F97" s="120">
        <v>3</v>
      </c>
      <c r="G97" s="90"/>
      <c r="H97" s="87">
        <f t="shared" si="16"/>
        <v>0</v>
      </c>
      <c r="I97" s="145"/>
    </row>
    <row r="98" spans="1:9" ht="33" customHeight="1" x14ac:dyDescent="0.2">
      <c r="A98" s="18"/>
      <c r="B98" s="14"/>
      <c r="C98" s="123" t="s">
        <v>214</v>
      </c>
      <c r="D98" s="124"/>
      <c r="E98" s="125"/>
      <c r="F98" s="124"/>
      <c r="G98" s="18"/>
      <c r="H98" s="21"/>
    </row>
    <row r="99" spans="1:9" s="57" customFormat="1" ht="30" customHeight="1" x14ac:dyDescent="0.2">
      <c r="A99" s="91" t="s">
        <v>215</v>
      </c>
      <c r="B99" s="81" t="s">
        <v>298</v>
      </c>
      <c r="C99" s="82" t="s">
        <v>216</v>
      </c>
      <c r="D99" s="89" t="s">
        <v>217</v>
      </c>
      <c r="E99" s="84"/>
      <c r="F99" s="85"/>
      <c r="G99" s="86"/>
      <c r="H99" s="87"/>
      <c r="I99" s="145"/>
    </row>
    <row r="100" spans="1:9" s="57" customFormat="1" ht="30" customHeight="1" x14ac:dyDescent="0.2">
      <c r="A100" s="91" t="s">
        <v>218</v>
      </c>
      <c r="B100" s="88" t="s">
        <v>46</v>
      </c>
      <c r="C100" s="82" t="s">
        <v>219</v>
      </c>
      <c r="D100" s="89"/>
      <c r="E100" s="84" t="s">
        <v>52</v>
      </c>
      <c r="F100" s="113">
        <v>450</v>
      </c>
      <c r="G100" s="90"/>
      <c r="H100" s="87">
        <f>ROUND(G100*F100,2)</f>
        <v>0</v>
      </c>
      <c r="I100" s="150"/>
    </row>
    <row r="101" spans="1:9" s="57" customFormat="1" ht="30" customHeight="1" x14ac:dyDescent="0.2">
      <c r="A101" s="91" t="s">
        <v>220</v>
      </c>
      <c r="B101" s="88" t="s">
        <v>125</v>
      </c>
      <c r="C101" s="82" t="s">
        <v>221</v>
      </c>
      <c r="D101" s="89"/>
      <c r="E101" s="84" t="s">
        <v>52</v>
      </c>
      <c r="F101" s="113">
        <v>150</v>
      </c>
      <c r="G101" s="90"/>
      <c r="H101" s="87">
        <f>ROUND(G101*F101,2)</f>
        <v>0</v>
      </c>
      <c r="I101" s="145"/>
    </row>
    <row r="102" spans="1:9" ht="30" customHeight="1" thickBot="1" x14ac:dyDescent="0.25">
      <c r="A102" s="19"/>
      <c r="B102" s="33" t="str">
        <f>B6</f>
        <v>A</v>
      </c>
      <c r="C102" s="179" t="str">
        <f>C6</f>
        <v>SARGENT AVENUE - EMPRESS STREET TO ERIN STREET
MAJOR REHABILITATION</v>
      </c>
      <c r="D102" s="180"/>
      <c r="E102" s="180"/>
      <c r="F102" s="181"/>
      <c r="G102" s="19" t="s">
        <v>222</v>
      </c>
      <c r="H102" s="19">
        <f>SUM(H6:H101)</f>
        <v>0</v>
      </c>
    </row>
    <row r="103" spans="1:9" s="64" customFormat="1" ht="30" customHeight="1" thickTop="1" x14ac:dyDescent="0.2">
      <c r="A103" s="63"/>
      <c r="B103" s="73" t="s">
        <v>229</v>
      </c>
      <c r="C103" s="183" t="s">
        <v>223</v>
      </c>
      <c r="D103" s="184"/>
      <c r="E103" s="184"/>
      <c r="F103" s="185"/>
      <c r="G103" s="63"/>
      <c r="H103" s="74"/>
    </row>
    <row r="104" spans="1:9" s="62" customFormat="1" ht="30" customHeight="1" x14ac:dyDescent="0.2">
      <c r="A104" s="75" t="s">
        <v>224</v>
      </c>
      <c r="B104" s="65" t="s">
        <v>265</v>
      </c>
      <c r="C104" s="66" t="s">
        <v>225</v>
      </c>
      <c r="D104" s="59" t="s">
        <v>307</v>
      </c>
      <c r="E104" s="67" t="s">
        <v>226</v>
      </c>
      <c r="F104" s="159">
        <v>1</v>
      </c>
      <c r="G104" s="68"/>
      <c r="H104" s="69">
        <f t="shared" ref="H104" si="17">ROUND(G104*F104,2)</f>
        <v>0</v>
      </c>
    </row>
    <row r="105" spans="1:9" s="64" customFormat="1" ht="30" customHeight="1" thickBot="1" x14ac:dyDescent="0.25">
      <c r="A105" s="76"/>
      <c r="B105" s="77" t="str">
        <f>B103</f>
        <v>B</v>
      </c>
      <c r="C105" s="186" t="str">
        <f>C103</f>
        <v>MOBILIZATION /DEMOLIBIZATION</v>
      </c>
      <c r="D105" s="187"/>
      <c r="E105" s="187"/>
      <c r="F105" s="188"/>
      <c r="G105" s="72" t="s">
        <v>222</v>
      </c>
      <c r="H105" s="78">
        <f>H104</f>
        <v>0</v>
      </c>
    </row>
    <row r="106" spans="1:9" ht="36" customHeight="1" thickTop="1" x14ac:dyDescent="0.25">
      <c r="A106" s="49"/>
      <c r="B106" s="11"/>
      <c r="C106" s="15" t="s">
        <v>227</v>
      </c>
      <c r="D106" s="24"/>
      <c r="E106" s="1"/>
      <c r="F106" s="1"/>
      <c r="H106" s="53"/>
    </row>
    <row r="107" spans="1:9" ht="30" customHeight="1" thickBot="1" x14ac:dyDescent="0.25">
      <c r="A107" s="19"/>
      <c r="B107" s="33" t="str">
        <f>B6</f>
        <v>A</v>
      </c>
      <c r="C107" s="182" t="str">
        <f>C6</f>
        <v>SARGENT AVENUE - EMPRESS STREET TO ERIN STREET
MAJOR REHABILITATION</v>
      </c>
      <c r="D107" s="180"/>
      <c r="E107" s="180"/>
      <c r="F107" s="181"/>
      <c r="G107" s="19" t="s">
        <v>222</v>
      </c>
      <c r="H107" s="19">
        <f>H102</f>
        <v>0</v>
      </c>
    </row>
    <row r="108" spans="1:9" ht="30" customHeight="1" thickTop="1" thickBot="1" x14ac:dyDescent="0.25">
      <c r="A108" s="26"/>
      <c r="B108" s="33" t="str">
        <f>B103</f>
        <v>B</v>
      </c>
      <c r="C108" s="189" t="str">
        <f>C103</f>
        <v>MOBILIZATION /DEMOLIBIZATION</v>
      </c>
      <c r="D108" s="190"/>
      <c r="E108" s="190"/>
      <c r="F108" s="191"/>
      <c r="G108" s="26" t="s">
        <v>222</v>
      </c>
      <c r="H108" s="26">
        <f>H105</f>
        <v>0</v>
      </c>
    </row>
    <row r="109" spans="1:9" ht="37.9" customHeight="1" thickTop="1" x14ac:dyDescent="0.2">
      <c r="A109" s="18"/>
      <c r="B109" s="177" t="s">
        <v>228</v>
      </c>
      <c r="C109" s="178"/>
      <c r="D109" s="178"/>
      <c r="E109" s="178"/>
      <c r="F109" s="178"/>
      <c r="G109" s="172">
        <f>SUM(H107:H108)</f>
        <v>0</v>
      </c>
      <c r="H109" s="173"/>
    </row>
    <row r="110" spans="1:9" ht="15.95" customHeight="1" x14ac:dyDescent="0.2">
      <c r="A110" s="50"/>
      <c r="B110" s="45"/>
      <c r="C110" s="46"/>
      <c r="D110" s="47"/>
      <c r="E110" s="46"/>
      <c r="F110" s="46"/>
      <c r="G110" s="25"/>
      <c r="H110" s="54"/>
    </row>
  </sheetData>
  <sheetProtection algorithmName="SHA-512" hashValue="6juzpbvm3gF2HF2GpjhX7uw+INWewo31DovAJRghsejfPOP9E8JeGOZn6bv0/SoFSQ266PM6wuXwBFp74wRPdA==" saltValue="LJCTVKPevI06ouhwP9kA2Q==" spinCount="100000" sheet="1" objects="1" scenarios="1" selectLockedCells="1"/>
  <mergeCells count="8">
    <mergeCell ref="G109:H109"/>
    <mergeCell ref="C6:F6"/>
    <mergeCell ref="B109:F109"/>
    <mergeCell ref="C102:F102"/>
    <mergeCell ref="C107:F107"/>
    <mergeCell ref="C103:F103"/>
    <mergeCell ref="C105:F105"/>
    <mergeCell ref="C108:F108"/>
  </mergeCells>
  <phoneticPr fontId="0" type="noConversion"/>
  <conditionalFormatting sqref="D8">
    <cfRule type="cellIs" dxfId="35" priority="1" stopIfTrue="1" operator="equal">
      <formula>"CW 2130-R11"</formula>
    </cfRule>
    <cfRule type="cellIs" dxfId="34" priority="2" stopIfTrue="1" operator="equal">
      <formula>"CW 3120-R2"</formula>
    </cfRule>
    <cfRule type="cellIs" dxfId="33" priority="3" stopIfTrue="1" operator="equal">
      <formula>"CW 3240-R7"</formula>
    </cfRule>
  </conditionalFormatting>
  <conditionalFormatting sqref="D9:D13">
    <cfRule type="cellIs" dxfId="32" priority="16" stopIfTrue="1" operator="equal">
      <formula>"CW 2130-R11"</formula>
    </cfRule>
    <cfRule type="cellIs" dxfId="31" priority="17" stopIfTrue="1" operator="equal">
      <formula>"CW 3120-R2"</formula>
    </cfRule>
    <cfRule type="cellIs" dxfId="30" priority="18" stopIfTrue="1" operator="equal">
      <formula>"CW 3240-R7"</formula>
    </cfRule>
  </conditionalFormatting>
  <conditionalFormatting sqref="D10">
    <cfRule type="cellIs" dxfId="29" priority="13" stopIfTrue="1" operator="equal">
      <formula>"CW 2130-R11"</formula>
    </cfRule>
    <cfRule type="cellIs" dxfId="28" priority="14" stopIfTrue="1" operator="equal">
      <formula>"CW 3120-R2"</formula>
    </cfRule>
    <cfRule type="cellIs" dxfId="27" priority="15" stopIfTrue="1" operator="equal">
      <formula>"CW 3240-R7"</formula>
    </cfRule>
  </conditionalFormatting>
  <conditionalFormatting sqref="D14:D17">
    <cfRule type="cellIs" dxfId="26" priority="4" stopIfTrue="1" operator="equal">
      <formula>"CW 2130-R11"</formula>
    </cfRule>
    <cfRule type="cellIs" dxfId="25" priority="5" stopIfTrue="1" operator="equal">
      <formula>"CW 3120-R2"</formula>
    </cfRule>
    <cfRule type="cellIs" dxfId="24" priority="6" stopIfTrue="1" operator="equal">
      <formula>"CW 3240-R7"</formula>
    </cfRule>
  </conditionalFormatting>
  <conditionalFormatting sqref="D19:D61">
    <cfRule type="cellIs" dxfId="23" priority="175" stopIfTrue="1" operator="equal">
      <formula>"CW 2130-R11"</formula>
    </cfRule>
    <cfRule type="cellIs" dxfId="22" priority="176" stopIfTrue="1" operator="equal">
      <formula>"CW 3120-R2"</formula>
    </cfRule>
    <cfRule type="cellIs" dxfId="21" priority="177" stopIfTrue="1" operator="equal">
      <formula>"CW 3240-R7"</formula>
    </cfRule>
  </conditionalFormatting>
  <conditionalFormatting sqref="D63">
    <cfRule type="cellIs" dxfId="20" priority="79" stopIfTrue="1" operator="equal">
      <formula>"CW 2130-R11"</formula>
    </cfRule>
    <cfRule type="cellIs" dxfId="19" priority="80" stopIfTrue="1" operator="equal">
      <formula>"CW 3120-R2"</formula>
    </cfRule>
    <cfRule type="cellIs" dxfId="18" priority="81" stopIfTrue="1" operator="equal">
      <formula>"CW 3240-R7"</formula>
    </cfRule>
  </conditionalFormatting>
  <conditionalFormatting sqref="D65:D78">
    <cfRule type="cellIs" dxfId="17" priority="65" stopIfTrue="1" operator="equal">
      <formula>"CW 3240-R7"</formula>
    </cfRule>
    <cfRule type="cellIs" dxfId="16" priority="64" stopIfTrue="1" operator="equal">
      <formula>"CW 3120-R2"</formula>
    </cfRule>
  </conditionalFormatting>
  <conditionalFormatting sqref="D74:D78">
    <cfRule type="cellIs" dxfId="15" priority="63" stopIfTrue="1" operator="equal">
      <formula>"CW 2130-R11"</formula>
    </cfRule>
  </conditionalFormatting>
  <conditionalFormatting sqref="D79:D83">
    <cfRule type="cellIs" dxfId="14" priority="54" stopIfTrue="1" operator="equal">
      <formula>"CW 3240-R7"</formula>
    </cfRule>
    <cfRule type="cellIs" dxfId="13" priority="53" stopIfTrue="1" operator="equal">
      <formula>"CW 3120-R2"</formula>
    </cfRule>
  </conditionalFormatting>
  <conditionalFormatting sqref="D85">
    <cfRule type="cellIs" dxfId="12" priority="49" stopIfTrue="1" operator="equal">
      <formula>"CW 2130-R11"</formula>
    </cfRule>
  </conditionalFormatting>
  <conditionalFormatting sqref="D85:D87">
    <cfRule type="cellIs" dxfId="11" priority="51" stopIfTrue="1" operator="equal">
      <formula>"CW 3120-R2"</formula>
    </cfRule>
    <cfRule type="cellIs" dxfId="10" priority="52" stopIfTrue="1" operator="equal">
      <formula>"CW 3240-R7"</formula>
    </cfRule>
  </conditionalFormatting>
  <conditionalFormatting sqref="D87:D97">
    <cfRule type="cellIs" dxfId="9" priority="40" stopIfTrue="1" operator="equal">
      <formula>"CW 2130-R11"</formula>
    </cfRule>
  </conditionalFormatting>
  <conditionalFormatting sqref="D88:D97">
    <cfRule type="cellIs" dxfId="8" priority="42" stopIfTrue="1" operator="equal">
      <formula>"CW 3240-R7"</formula>
    </cfRule>
    <cfRule type="cellIs" dxfId="7" priority="41" stopIfTrue="1" operator="equal">
      <formula>"CW 3120-R2"</formula>
    </cfRule>
  </conditionalFormatting>
  <conditionalFormatting sqref="D99:D101">
    <cfRule type="cellIs" dxfId="6" priority="39" stopIfTrue="1" operator="equal">
      <formula>"CW 3240-R7"</formula>
    </cfRule>
    <cfRule type="cellIs" dxfId="5" priority="38" stopIfTrue="1" operator="equal">
      <formula>"CW 3120-R2"</formula>
    </cfRule>
    <cfRule type="cellIs" dxfId="4" priority="37" stopIfTrue="1" operator="equal">
      <formula>"CW 2130-R11"</formula>
    </cfRule>
  </conditionalFormatting>
  <conditionalFormatting sqref="D104">
    <cfRule type="cellIs" dxfId="3" priority="185" stopIfTrue="1" operator="equal">
      <formula>"CW 2130-R11"</formula>
    </cfRule>
    <cfRule type="cellIs" dxfId="2" priority="186" stopIfTrue="1" operator="equal">
      <formula>"CW 3120-R2"</formula>
    </cfRule>
    <cfRule type="cellIs" dxfId="1" priority="187" stopIfTrue="1" operator="equal">
      <formula>"CW 3240-R7"</formula>
    </cfRule>
  </conditionalFormatting>
  <conditionalFormatting sqref="G104">
    <cfRule type="expression" dxfId="0" priority="181">
      <formula>G104&gt;G109*0.05</formula>
    </cfRule>
  </conditionalFormatting>
  <dataValidations xWindow="751" yWindow="362" count="4">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104" xr:uid="{00000000-0002-0000-0100-000000000000}">
      <formula1>IF(AND(G104&gt;=0.01,G104&lt;=G109*0.05),ROUND(G104,2),0.01)</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49:G51 G20 G22:G25 G27 G29:G30 G45:G46 G53:G55 G8 G63 G66 G68 G71:G72 G74:G78 G80 G82:G83 G85 G87 G89:G97 G100:G101 G42:G43 G37 G39:G40 G32 G34:G35 G17 G15 G60:G61 G12:G13 G57:G58 G10" xr:uid="{0A446EFE-23B2-48EF-B58C-E10B2DDBB8AC}">
      <formula1>IF(G8&gt;=0.01,ROUND(G8,2),0.01)</formula1>
    </dataValidation>
    <dataValidation type="custom" allowBlank="1" showInputMessage="1" showErrorMessage="1" error="If you can enter a Unit  Price in this cell, pLease contact the Contract Administrator immediately!" sqref="G56 G19 G21 G26 G28 G31 G33 G38 G47 G99 G52 G44 G67 G65 G69:G70 G73 G79 G81 G88 G36 G41 G9:G11 G16" xr:uid="{5B5D522E-E022-45D6-AE2F-0CAD78C7C619}">
      <formula1>"isblank(G3)"</formula1>
    </dataValidation>
    <dataValidation type="decimal" operator="greaterThan" allowBlank="1" showErrorMessage="1" errorTitle="Illegal Entry" error="Unit Prices must be greater than 0. " prompt="Enter your Unit Bid Price._x000a_You do not need to type in the &quot;$&quot;" sqref="G86" xr:uid="{6A5033D4-740F-4F50-B371-AC009764B29D}">
      <formula1>0</formula1>
    </dataValidation>
  </dataValidations>
  <pageMargins left="0.51181102362204722" right="0.51181102362204722" top="0.74803149606299213" bottom="0.74803149606299213" header="0.23622047244094491" footer="0.23622047244094491"/>
  <pageSetup scale="75" orientation="portrait" r:id="rId1"/>
  <headerFooter alignWithMargins="0">
    <oddHeader>&amp;L&amp;10The City of Winnipeg
Tender No. 504-2024 
&amp;R&amp;10Bid Submission
&amp;P of &amp;N</oddHeader>
    <oddFooter xml:space="preserve">&amp;R____________________________
Name of Bidder                    </oddFooter>
  </headerFooter>
  <rowBreaks count="3" manualBreakCount="3">
    <brk id="30" min="1" max="7" man="1"/>
    <brk id="55" min="1" max="7" man="1"/>
    <brk id="105"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5626032C14E34E848CA2516BA1613C" ma:contentTypeVersion="13" ma:contentTypeDescription="Create a new document." ma:contentTypeScope="" ma:versionID="00969a4a25c50841be916a3cdc9698af">
  <xsd:schema xmlns:xsd="http://www.w3.org/2001/XMLSchema" xmlns:xs="http://www.w3.org/2001/XMLSchema" xmlns:p="http://schemas.microsoft.com/office/2006/metadata/properties" xmlns:ns2="ddf9e4dd-43fe-48d0-a99f-11f060811c1e" xmlns:ns3="942d11ed-909f-4f8e-806a-4d1f2234a4da" targetNamespace="http://schemas.microsoft.com/office/2006/metadata/properties" ma:root="true" ma:fieldsID="cb79b637ccb4e40d7998fb9031e36bba" ns2:_="" ns3:_="">
    <xsd:import namespace="ddf9e4dd-43fe-48d0-a99f-11f060811c1e"/>
    <xsd:import namespace="942d11ed-909f-4f8e-806a-4d1f2234a4d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f9e4dd-43fe-48d0-a99f-11f060811c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5d298e1-810f-4711-8be9-ef4702f2a38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2d11ed-909f-4f8e-806a-4d1f2234a4d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74103-bb70-49f1-a79e-09403cebb8da}" ma:internalName="TaxCatchAll" ma:showField="CatchAllData" ma:web="942d11ed-909f-4f8e-806a-4d1f2234a4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df9e4dd-43fe-48d0-a99f-11f060811c1e">
      <Terms xmlns="http://schemas.microsoft.com/office/infopath/2007/PartnerControls"/>
    </lcf76f155ced4ddcb4097134ff3c332f>
    <TaxCatchAll xmlns="942d11ed-909f-4f8e-806a-4d1f2234a4da" xsi:nil="true"/>
  </documentManagement>
</p:properties>
</file>

<file path=customXml/itemProps1.xml><?xml version="1.0" encoding="utf-8"?>
<ds:datastoreItem xmlns:ds="http://schemas.openxmlformats.org/officeDocument/2006/customXml" ds:itemID="{3BF71969-4E58-4645-BCB8-B11946E570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f9e4dd-43fe-48d0-a99f-11f060811c1e"/>
    <ds:schemaRef ds:uri="942d11ed-909f-4f8e-806a-4d1f2234a4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690855-DAE2-4BB0-8CBB-04FD788CB115}">
  <ds:schemaRefs>
    <ds:schemaRef ds:uri="http://schemas.microsoft.com/sharepoint/v3/contenttype/forms"/>
  </ds:schemaRefs>
</ds:datastoreItem>
</file>

<file path=customXml/itemProps3.xml><?xml version="1.0" encoding="utf-8"?>
<ds:datastoreItem xmlns:ds="http://schemas.openxmlformats.org/officeDocument/2006/customXml" ds:itemID="{116B3C52-6BB6-46B4-BF10-19F5C21AF21F}">
  <ds:schemaRefs>
    <ds:schemaRef ds:uri="http://www.w3.org/XML/1998/namespace"/>
    <ds:schemaRef ds:uri="http://schemas.microsoft.com/office/2006/metadata/properties"/>
    <ds:schemaRef ds:uri="ddf9e4dd-43fe-48d0-a99f-11f060811c1e"/>
    <ds:schemaRef ds:uri="942d11ed-909f-4f8e-806a-4d1f2234a4da"/>
    <ds:schemaRef ds:uri="http://schemas.microsoft.com/office/infopath/2007/PartnerControl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s>
</ds:datastoreItem>
</file>

<file path=docMetadata/LabelInfo.xml><?xml version="1.0" encoding="utf-8"?>
<clbl:labelList xmlns:clbl="http://schemas.microsoft.com/office/2020/mipLabelMetadata">
  <clbl:label id="{59096ad9-8b60-446a-90b7-017dbb9421a3}" enabled="1" method="Standard" siteId="{3d234255-e20f-4205-88a5-9658a402999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Instructions</vt:lpstr>
      <vt:lpstr>FORM B - PRICES</vt:lpstr>
      <vt:lpstr>'FORM B - PRICES'!Print_Area</vt:lpstr>
      <vt:lpstr>Instructions!Print_Area</vt:lpstr>
      <vt:lpstr>'FORM B - PRICES'!Print_Titles</vt:lpstr>
      <vt:lpstr>Print_Titles</vt:lpstr>
      <vt:lpstr>XEVERYTHING</vt:lpstr>
      <vt:lpstr>XITEMS</vt:lpstr>
    </vt:vector>
  </TitlesOfParts>
  <Manager/>
  <Company>City of Winnipeg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Public Works Engineering</dc:creator>
  <cp:keywords/>
  <dc:description>Checked Jan. 10, 2025
by C. Humbert
File Size 42.0 KB</dc:description>
  <cp:lastModifiedBy>Aguirre Pineda, Francisco</cp:lastModifiedBy>
  <cp:revision/>
  <cp:lastPrinted>2025-01-14T22:03:26Z</cp:lastPrinted>
  <dcterms:created xsi:type="dcterms:W3CDTF">1999-03-31T15:44:33Z</dcterms:created>
  <dcterms:modified xsi:type="dcterms:W3CDTF">2025-01-14T22:03:50Z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y fmtid="{D5CDD505-2E9C-101B-9397-08002B2CF9AE}" pid="4" name="ContentTypeId">
    <vt:lpwstr>0x010100C45626032C14E34E848CA2516BA1613C</vt:lpwstr>
  </property>
  <property fmtid="{D5CDD505-2E9C-101B-9397-08002B2CF9AE}" pid="5" name="MediaServiceImageTags">
    <vt:lpwstr/>
  </property>
  <property fmtid="{D5CDD505-2E9C-101B-9397-08002B2CF9AE}" pid="6" name="Folder_Number">
    <vt:lpwstr/>
  </property>
  <property fmtid="{D5CDD505-2E9C-101B-9397-08002B2CF9AE}" pid="7" name="Folder_Code">
    <vt:lpwstr/>
  </property>
  <property fmtid="{D5CDD505-2E9C-101B-9397-08002B2CF9AE}" pid="8" name="Folder_Name">
    <vt:lpwstr/>
  </property>
  <property fmtid="{D5CDD505-2E9C-101B-9397-08002B2CF9AE}" pid="9" name="Folder_Description">
    <vt:lpwstr/>
  </property>
  <property fmtid="{D5CDD505-2E9C-101B-9397-08002B2CF9AE}" pid="10" name="/Folder_Name/">
    <vt:lpwstr/>
  </property>
  <property fmtid="{D5CDD505-2E9C-101B-9397-08002B2CF9AE}" pid="11" name="/Folder_Description/">
    <vt:lpwstr/>
  </property>
  <property fmtid="{D5CDD505-2E9C-101B-9397-08002B2CF9AE}" pid="12" name="Folder_Version">
    <vt:lpwstr/>
  </property>
  <property fmtid="{D5CDD505-2E9C-101B-9397-08002B2CF9AE}" pid="13" name="Folder_VersionSeq">
    <vt:lpwstr/>
  </property>
  <property fmtid="{D5CDD505-2E9C-101B-9397-08002B2CF9AE}" pid="14" name="Folder_Manager">
    <vt:lpwstr/>
  </property>
  <property fmtid="{D5CDD505-2E9C-101B-9397-08002B2CF9AE}" pid="15" name="Folder_ManagerDesc">
    <vt:lpwstr/>
  </property>
  <property fmtid="{D5CDD505-2E9C-101B-9397-08002B2CF9AE}" pid="16" name="Folder_Storage">
    <vt:lpwstr/>
  </property>
  <property fmtid="{D5CDD505-2E9C-101B-9397-08002B2CF9AE}" pid="17" name="Folder_StorageDesc">
    <vt:lpwstr/>
  </property>
  <property fmtid="{D5CDD505-2E9C-101B-9397-08002B2CF9AE}" pid="18" name="Folder_Creator">
    <vt:lpwstr/>
  </property>
  <property fmtid="{D5CDD505-2E9C-101B-9397-08002B2CF9AE}" pid="19" name="Folder_CreatorDesc">
    <vt:lpwstr/>
  </property>
  <property fmtid="{D5CDD505-2E9C-101B-9397-08002B2CF9AE}" pid="20" name="Folder_CreateDate">
    <vt:lpwstr/>
  </property>
  <property fmtid="{D5CDD505-2E9C-101B-9397-08002B2CF9AE}" pid="21" name="Folder_Updater">
    <vt:lpwstr/>
  </property>
  <property fmtid="{D5CDD505-2E9C-101B-9397-08002B2CF9AE}" pid="22" name="Folder_UpdaterDesc">
    <vt:lpwstr/>
  </property>
  <property fmtid="{D5CDD505-2E9C-101B-9397-08002B2CF9AE}" pid="23" name="Folder_UpdateDate">
    <vt:lpwstr/>
  </property>
  <property fmtid="{D5CDD505-2E9C-101B-9397-08002B2CF9AE}" pid="24" name="Document_Number">
    <vt:lpwstr/>
  </property>
  <property fmtid="{D5CDD505-2E9C-101B-9397-08002B2CF9AE}" pid="25" name="Document_Name">
    <vt:lpwstr/>
  </property>
  <property fmtid="{D5CDD505-2E9C-101B-9397-08002B2CF9AE}" pid="26" name="Document_FileName">
    <vt:lpwstr/>
  </property>
  <property fmtid="{D5CDD505-2E9C-101B-9397-08002B2CF9AE}" pid="27" name="Document_Version">
    <vt:lpwstr/>
  </property>
  <property fmtid="{D5CDD505-2E9C-101B-9397-08002B2CF9AE}" pid="28" name="Document_VersionSeq">
    <vt:lpwstr/>
  </property>
  <property fmtid="{D5CDD505-2E9C-101B-9397-08002B2CF9AE}" pid="29" name="Document_Creator">
    <vt:lpwstr/>
  </property>
  <property fmtid="{D5CDD505-2E9C-101B-9397-08002B2CF9AE}" pid="30" name="Document_CreatorDesc">
    <vt:lpwstr/>
  </property>
  <property fmtid="{D5CDD505-2E9C-101B-9397-08002B2CF9AE}" pid="31" name="Document_CreateDate">
    <vt:lpwstr/>
  </property>
  <property fmtid="{D5CDD505-2E9C-101B-9397-08002B2CF9AE}" pid="32" name="Document_Updater">
    <vt:lpwstr/>
  </property>
  <property fmtid="{D5CDD505-2E9C-101B-9397-08002B2CF9AE}" pid="33" name="Document_UpdaterDesc">
    <vt:lpwstr/>
  </property>
  <property fmtid="{D5CDD505-2E9C-101B-9397-08002B2CF9AE}" pid="34" name="Document_UpdateDate">
    <vt:lpwstr/>
  </property>
  <property fmtid="{D5CDD505-2E9C-101B-9397-08002B2CF9AE}" pid="35" name="Document_Size">
    <vt:lpwstr/>
  </property>
  <property fmtid="{D5CDD505-2E9C-101B-9397-08002B2CF9AE}" pid="36" name="Document_Storage">
    <vt:lpwstr/>
  </property>
  <property fmtid="{D5CDD505-2E9C-101B-9397-08002B2CF9AE}" pid="37" name="Document_StorageDesc">
    <vt:lpwstr/>
  </property>
  <property fmtid="{D5CDD505-2E9C-101B-9397-08002B2CF9AE}" pid="38" name="Document_Department">
    <vt:lpwstr/>
  </property>
  <property fmtid="{D5CDD505-2E9C-101B-9397-08002B2CF9AE}" pid="39" name="Document_DepartmentDesc">
    <vt:lpwstr/>
  </property>
</Properties>
</file>