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88 2024 Water Main Renewals - Contract 10\4.0 Contract Admin\4.1 Bid Opportunity Documents\"/>
    </mc:Choice>
  </mc:AlternateContent>
  <xr:revisionPtr revIDLastSave="0" documentId="13_ncr:1_{73D43EFF-80B9-4F18-81E6-8DD2EEFDF319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prices'!$A$1:$G$89</definedName>
    <definedName name="Print_Area_1">'Unit prices'!$A$6:$G$106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05" i="2" l="1"/>
  <c r="G88" i="2" l="1"/>
  <c r="G87" i="2"/>
  <c r="G104" i="2" l="1"/>
  <c r="G102" i="2"/>
  <c r="G85" i="2"/>
  <c r="G82" i="2"/>
  <c r="G81" i="2"/>
  <c r="G77" i="2"/>
  <c r="G70" i="2"/>
  <c r="G67" i="2"/>
  <c r="G61" i="2"/>
  <c r="G57" i="2"/>
  <c r="G58" i="2"/>
  <c r="G59" i="2"/>
  <c r="G53" i="2"/>
  <c r="G52" i="2"/>
  <c r="G47" i="2"/>
  <c r="G45" i="2"/>
  <c r="G100" i="2" l="1"/>
  <c r="G98" i="2"/>
  <c r="G96" i="2"/>
  <c r="G94" i="2"/>
  <c r="G92" i="2"/>
  <c r="G91" i="2"/>
  <c r="G84" i="2"/>
  <c r="G80" i="2"/>
  <c r="G76" i="2"/>
  <c r="G74" i="2"/>
  <c r="G72" i="2"/>
  <c r="G69" i="2"/>
  <c r="G65" i="2"/>
  <c r="G62" i="2"/>
  <c r="G56" i="2"/>
  <c r="G51" i="2"/>
  <c r="G49" i="2"/>
  <c r="G43" i="2"/>
  <c r="G38" i="2"/>
  <c r="G37" i="2"/>
  <c r="G35" i="2"/>
  <c r="G33" i="2"/>
  <c r="G32" i="2"/>
  <c r="G30" i="2"/>
  <c r="G27" i="2"/>
  <c r="G25" i="2"/>
  <c r="G23" i="2"/>
  <c r="G21" i="2"/>
  <c r="G19" i="2"/>
  <c r="G16" i="2"/>
  <c r="G13" i="2"/>
  <c r="G11" i="2"/>
  <c r="G9" i="2"/>
  <c r="G106" i="2" l="1"/>
  <c r="G89" i="2"/>
  <c r="G39" i="2"/>
  <c r="F110" i="2" l="1"/>
</calcChain>
</file>

<file path=xl/sharedStrings.xml><?xml version="1.0" encoding="utf-8"?>
<sst xmlns="http://schemas.openxmlformats.org/spreadsheetml/2006/main" count="350" uniqueCount="132">
  <si>
    <t>each</t>
  </si>
  <si>
    <t>Name of Bidder</t>
  </si>
  <si>
    <t>FORM B:PRICES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</si>
  <si>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</si>
  <si>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</si>
  <si>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</si>
  <si>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</si>
  <si>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</si>
  <si>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</si>
  <si>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</si>
  <si>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</si>
  <si>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</si>
  <si>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2024 WATER MAIN RENEWALS - CONTRACT 10</t>
  </si>
  <si>
    <t>SPEC. 
REF.</t>
  </si>
  <si>
    <t>APPROX
QUANTITY</t>
  </si>
  <si>
    <t xml:space="preserve">
A</t>
  </si>
  <si>
    <t xml:space="preserve">
A.1</t>
  </si>
  <si>
    <t xml:space="preserve">
Watermain Renewal</t>
  </si>
  <si>
    <t xml:space="preserve">
CW 2110</t>
  </si>
  <si>
    <t>a)</t>
  </si>
  <si>
    <t>150mm</t>
  </si>
  <si>
    <t>i)</t>
  </si>
  <si>
    <t>trenchless installation, Class B sand bedding, Class 3 backfill</t>
  </si>
  <si>
    <t>m</t>
  </si>
  <si>
    <t>b)</t>
  </si>
  <si>
    <t>200mm</t>
  </si>
  <si>
    <t xml:space="preserve">
A.2</t>
  </si>
  <si>
    <t xml:space="preserve">
Hydrant Assembly</t>
  </si>
  <si>
    <t>SD-007</t>
  </si>
  <si>
    <t xml:space="preserve">
A.3</t>
  </si>
  <si>
    <t xml:space="preserve">
Watermain Valve</t>
  </si>
  <si>
    <t xml:space="preserve">
A.4</t>
  </si>
  <si>
    <t xml:space="preserve">
Fittings</t>
  </si>
  <si>
    <t>ii)</t>
  </si>
  <si>
    <t>Bends (SD-004)</t>
  </si>
  <si>
    <r>
      <t>150mm - 45</t>
    </r>
    <r>
      <rPr>
        <sz val="10"/>
        <color rgb="FF000000"/>
        <rFont val="Calibri"/>
        <family val="2"/>
      </rPr>
      <t>°</t>
    </r>
  </si>
  <si>
    <t xml:space="preserve">
A.5</t>
  </si>
  <si>
    <t xml:space="preserve">
Water Services</t>
  </si>
  <si>
    <t>19mm</t>
  </si>
  <si>
    <t xml:space="preserve">
A.6</t>
  </si>
  <si>
    <t xml:space="preserve">
Corporation Stops</t>
  </si>
  <si>
    <t xml:space="preserve">
A.7</t>
  </si>
  <si>
    <t xml:space="preserve">
Curb Stops</t>
  </si>
  <si>
    <t xml:space="preserve">
A.8</t>
  </si>
  <si>
    <t xml:space="preserve">
Curb Stop Boxes</t>
  </si>
  <si>
    <t xml:space="preserve">
A.9</t>
  </si>
  <si>
    <t xml:space="preserve">
A.10</t>
  </si>
  <si>
    <t xml:space="preserve">
Connecting to Existing Watermains and Large Diameter Water Services</t>
  </si>
  <si>
    <t>In-line connection - no plug existing</t>
  </si>
  <si>
    <t xml:space="preserve">
A.11</t>
  </si>
  <si>
    <t xml:space="preserve">
10.9 Kilogram Sacrificial Zinc Anodes</t>
  </si>
  <si>
    <t>On Water Services</t>
  </si>
  <si>
    <t xml:space="preserve">
A.12</t>
  </si>
  <si>
    <t xml:space="preserve">
A.13</t>
  </si>
  <si>
    <t xml:space="preserve">
Partial Slab Patches</t>
  </si>
  <si>
    <t xml:space="preserve">
CW 3230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</si>
  <si>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</si>
  <si>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</si>
  <si>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 xml:space="preserve">
A.14</t>
  </si>
  <si>
    <t xml:space="preserve">
Concrete Curb Renewal</t>
  </si>
  <si>
    <t xml:space="preserve">
CW 3240</t>
  </si>
  <si>
    <t>Barrier curb (SD-204)</t>
  </si>
  <si>
    <t>Subtotal A:</t>
  </si>
  <si>
    <t xml:space="preserve">
B</t>
  </si>
  <si>
    <t xml:space="preserve">
B.1</t>
  </si>
  <si>
    <t xml:space="preserve">
B.2</t>
  </si>
  <si>
    <t>SD-006</t>
  </si>
  <si>
    <t xml:space="preserve">
B.3</t>
  </si>
  <si>
    <t xml:space="preserve">
B.4</t>
  </si>
  <si>
    <t>c)</t>
  </si>
  <si>
    <t xml:space="preserve">
B.5</t>
  </si>
  <si>
    <t xml:space="preserve">
B.6</t>
  </si>
  <si>
    <t xml:space="preserve">
B.7</t>
  </si>
  <si>
    <t xml:space="preserve">
B.8</t>
  </si>
  <si>
    <t xml:space="preserve">
B.9</t>
  </si>
  <si>
    <t xml:space="preserve">
B.10</t>
  </si>
  <si>
    <t xml:space="preserve">
B.11</t>
  </si>
  <si>
    <t xml:space="preserve">
B.12</t>
  </si>
  <si>
    <t>Subtotal B:</t>
  </si>
  <si>
    <t xml:space="preserve">
C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</si>
  <si>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</si>
  <si>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</si>
  <si>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</si>
  <si>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</si>
  <si>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</si>
  <si>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</si>
  <si>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C.7</t>
  </si>
  <si>
    <t xml:space="preserve">
C.8</t>
  </si>
  <si>
    <t>Subtotal C:</t>
  </si>
  <si>
    <t xml:space="preserve">
D</t>
  </si>
  <si>
    <t xml:space="preserve">
PROVISIONAL ITEMS</t>
  </si>
  <si>
    <t xml:space="preserve">
Cement Stabilized Fill</t>
  </si>
  <si>
    <r>
      <t>m</t>
    </r>
    <r>
      <rPr>
        <vertAlign val="superscript"/>
        <sz val="10"/>
        <rFont val="Arial"/>
        <family val="2"/>
      </rPr>
      <t>3</t>
    </r>
  </si>
  <si>
    <t xml:space="preserve">
Sodding </t>
  </si>
  <si>
    <t xml:space="preserve">
CW 3510</t>
  </si>
  <si>
    <t>Remove and Replace Existing Catch Basin</t>
  </si>
  <si>
    <t xml:space="preserve">SD-025 </t>
  </si>
  <si>
    <t>Remove and Replace Existing Catch Pit</t>
  </si>
  <si>
    <t xml:space="preserve">
CW 2130</t>
  </si>
  <si>
    <t xml:space="preserve">SD-023 </t>
  </si>
  <si>
    <t xml:space="preserve">
Drainage Connection Pipe</t>
  </si>
  <si>
    <t>250mm</t>
  </si>
  <si>
    <t xml:space="preserve">
Regrading of Existing Sewer Service - Up to 1.5 metres Long</t>
  </si>
  <si>
    <t xml:space="preserve"> </t>
  </si>
  <si>
    <t>PROVISIONAL ITEMS</t>
  </si>
  <si>
    <t>Subtotal D:</t>
  </si>
  <si>
    <t>CASH ALLOWANCE FOR ADDITIONAL WORK</t>
  </si>
  <si>
    <t xml:space="preserve">
Continuity Bonding</t>
  </si>
  <si>
    <t>Ramp curb (SD-229)</t>
  </si>
  <si>
    <t xml:space="preserve">
CRANBROOK BAY</t>
  </si>
  <si>
    <t>KANATA STREET</t>
  </si>
  <si>
    <t>300mm</t>
  </si>
  <si>
    <t>iii)</t>
  </si>
  <si>
    <t>iv)</t>
  </si>
  <si>
    <t>Crosses</t>
  </si>
  <si>
    <t>200mm x 200mm x 150mm x 150mm</t>
  </si>
  <si>
    <t>300mm x 300mm x 200mm x 200mm</t>
  </si>
  <si>
    <t>25mm</t>
  </si>
  <si>
    <t>On Metallic Watermains</t>
  </si>
  <si>
    <t>CRANBROOK BAY</t>
  </si>
  <si>
    <r>
      <t xml:space="preserve">200mm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</si>
  <si>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r>
      <t>200mm - 22 1/2</t>
    </r>
    <r>
      <rPr>
        <vertAlign val="superscript"/>
        <sz val="8"/>
        <color indexed="8"/>
        <rFont val="Arial"/>
        <family val="2"/>
      </rPr>
      <t>o</t>
    </r>
  </si>
  <si>
    <r>
      <t xml:space="preserve">300mm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</si>
  <si>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Temporary Surface Restoration</t>
  </si>
  <si>
    <t>CW 3650</t>
  </si>
  <si>
    <t>Sidewalk</t>
  </si>
  <si>
    <t xml:space="preserve">Street Pavement </t>
  </si>
  <si>
    <t>CW 2160</t>
  </si>
  <si>
    <t xml:space="preserve">
C.9</t>
  </si>
  <si>
    <t xml:space="preserve">
Adjustment of Precast Sidewalk Blocks</t>
  </si>
  <si>
    <t xml:space="preserve">
CW 3235</t>
  </si>
  <si>
    <t xml:space="preserve">
Connecting Existing Copper Water Services to New Watermains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</si>
</sst>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vertAlign val="superscript"/>
      <sz val="8"/>
      <color indexed="8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142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0" fontId="36" fillId="24" borderId="16" xfId="1" applyNumberFormat="1" applyFont="1" applyBorder="1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1" fillId="0" borderId="12" xfId="0" applyFont="1" applyBorder="1" applyAlignment="1" applyProtection="1">
      <alignment horizontal="center" wrapText="1"/>
    </xf>
    <xf numFmtId="164" fontId="40" fillId="0" borderId="27" xfId="0" applyNumberFormat="1" applyFont="1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64" fontId="2" fillId="0" borderId="28" xfId="0" applyNumberFormat="1" applyFont="1" applyBorder="1" applyAlignment="1" applyProtection="1">
      <alignment horizontal="left" vertical="top" wrapTex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41" fillId="0" borderId="29" xfId="0" applyNumberFormat="1" applyFont="1" applyFill="1" applyBorder="1" applyAlignment="1" applyProtection="1">
      <alignment horizontal="center" vertical="top" wrapText="1"/>
    </xf>
    <xf numFmtId="0" fontId="3" fillId="0" borderId="29" xfId="0" applyFont="1" applyBorder="1" applyAlignment="1" applyProtection="1">
      <alignment horizontal="center" vertical="top" wrapText="1"/>
    </xf>
    <xf numFmtId="3" fontId="0" fillId="0" borderId="29" xfId="0" applyNumberFormat="1" applyBorder="1" applyAlignment="1" applyProtection="1">
      <alignment horizontal="center" vertical="top"/>
    </xf>
    <xf numFmtId="4" fontId="0" fillId="0" borderId="29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5" fontId="41" fillId="0" borderId="10" xfId="0" applyNumberFormat="1" applyFont="1" applyFill="1" applyBorder="1" applyAlignment="1" applyProtection="1">
      <alignment horizontal="left" vertical="top" indent="1"/>
    </xf>
    <xf numFmtId="165" fontId="41" fillId="0" borderId="22" xfId="0" applyNumberFormat="1" applyFont="1" applyFill="1" applyBorder="1" applyAlignment="1" applyProtection="1">
      <alignment horizontal="left" vertical="top" wrapText="1" indent="1"/>
    </xf>
    <xf numFmtId="165" fontId="41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177" fontId="3" fillId="0" borderId="25" xfId="0" applyNumberFormat="1" applyFont="1" applyFill="1" applyBorder="1" applyAlignment="1" applyProtection="1">
      <alignment horizontal="center" vertical="top"/>
    </xf>
    <xf numFmtId="176" fontId="41" fillId="0" borderId="10" xfId="0" applyNumberFormat="1" applyFont="1" applyFill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75" fontId="41" fillId="0" borderId="10" xfId="0" applyNumberFormat="1" applyFont="1" applyFill="1" applyBorder="1" applyAlignment="1" applyProtection="1">
      <alignment horizontal="left" vertical="top" indent="2"/>
    </xf>
    <xf numFmtId="165" fontId="41" fillId="0" borderId="22" xfId="0" applyNumberFormat="1" applyFont="1" applyFill="1" applyBorder="1" applyAlignment="1" applyProtection="1">
      <alignment horizontal="left" vertical="top" wrapText="1" indent="2"/>
    </xf>
    <xf numFmtId="0" fontId="3" fillId="0" borderId="10" xfId="0" applyNumberFormat="1" applyFont="1" applyFill="1" applyBorder="1" applyAlignment="1" applyProtection="1">
      <alignment horizontal="center" wrapText="1"/>
    </xf>
    <xf numFmtId="177" fontId="3" fillId="0" borderId="25" xfId="0" applyNumberFormat="1" applyFont="1" applyFill="1" applyBorder="1" applyAlignment="1" applyProtection="1">
      <alignment horizontal="center"/>
    </xf>
    <xf numFmtId="176" fontId="41" fillId="0" borderId="10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Border="1" applyAlignment="1" applyProtection="1">
      <alignment horizontal="right"/>
    </xf>
    <xf numFmtId="176" fontId="41" fillId="0" borderId="10" xfId="0" applyNumberFormat="1" applyFont="1" applyFill="1" applyBorder="1" applyAlignment="1" applyProtection="1">
      <alignment horizontal="right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76" fontId="41" fillId="0" borderId="22" xfId="0" applyNumberFormat="1" applyFont="1" applyFill="1" applyBorder="1" applyAlignment="1" applyProtection="1">
      <alignment horizontal="right"/>
    </xf>
    <xf numFmtId="1" fontId="3" fillId="0" borderId="25" xfId="0" applyNumberFormat="1" applyFont="1" applyFill="1" applyBorder="1" applyAlignment="1" applyProtection="1">
      <alignment horizontal="center"/>
    </xf>
    <xf numFmtId="175" fontId="27" fillId="0" borderId="10" xfId="0" applyNumberFormat="1" applyFont="1" applyFill="1" applyBorder="1" applyAlignment="1" applyProtection="1">
      <alignment vertical="top" wrapText="1"/>
    </xf>
    <xf numFmtId="175" fontId="41" fillId="0" borderId="10" xfId="117" applyNumberFormat="1" applyFont="1" applyFill="1" applyBorder="1" applyAlignment="1" applyProtection="1">
      <alignment horizontal="left" vertical="top" indent="1"/>
    </xf>
    <xf numFmtId="165" fontId="41" fillId="0" borderId="22" xfId="0" applyNumberFormat="1" applyFont="1" applyFill="1" applyBorder="1" applyAlignment="1" applyProtection="1">
      <alignment horizontal="left" vertical="center" wrapText="1" indent="1"/>
    </xf>
    <xf numFmtId="175" fontId="42" fillId="0" borderId="10" xfId="117" applyNumberFormat="1" applyFont="1" applyFill="1" applyBorder="1" applyAlignment="1" applyProtection="1">
      <alignment horizontal="left" vertical="top" indent="2"/>
    </xf>
    <xf numFmtId="165" fontId="41" fillId="0" borderId="22" xfId="0" applyNumberFormat="1" applyFont="1" applyFill="1" applyBorder="1" applyAlignment="1" applyProtection="1">
      <alignment horizontal="left" vertical="center" wrapText="1" indent="2"/>
    </xf>
    <xf numFmtId="0" fontId="3" fillId="0" borderId="10" xfId="117" applyNumberFormat="1" applyFont="1" applyFill="1" applyBorder="1" applyAlignment="1" applyProtection="1">
      <alignment horizontal="center" wrapText="1"/>
    </xf>
    <xf numFmtId="1" fontId="3" fillId="0" borderId="30" xfId="117" applyNumberFormat="1" applyFont="1" applyFill="1" applyBorder="1" applyAlignment="1" applyProtection="1">
      <alignment horizontal="center"/>
    </xf>
    <xf numFmtId="165" fontId="42" fillId="0" borderId="22" xfId="117" applyNumberFormat="1" applyFont="1" applyFill="1" applyBorder="1" applyAlignment="1" applyProtection="1">
      <alignment horizontal="left" vertical="top" wrapText="1" indent="1"/>
    </xf>
    <xf numFmtId="165" fontId="42" fillId="0" borderId="10" xfId="117" applyNumberFormat="1" applyFont="1" applyFill="1" applyBorder="1" applyAlignment="1" applyProtection="1">
      <alignment horizontal="center" vertical="top" wrapText="1"/>
    </xf>
    <xf numFmtId="177" fontId="3" fillId="0" borderId="30" xfId="117" applyNumberFormat="1" applyFont="1" applyFill="1" applyBorder="1" applyAlignment="1" applyProtection="1">
      <alignment horizontal="center"/>
    </xf>
    <xf numFmtId="176" fontId="3" fillId="0" borderId="10" xfId="117" applyNumberFormat="1" applyFont="1" applyFill="1" applyBorder="1" applyAlignment="1" applyProtection="1"/>
    <xf numFmtId="165" fontId="42" fillId="0" borderId="22" xfId="117" applyNumberFormat="1" applyFont="1" applyFill="1" applyBorder="1" applyAlignment="1" applyProtection="1">
      <alignment horizontal="left" vertical="top" wrapText="1" indent="2"/>
    </xf>
    <xf numFmtId="165" fontId="27" fillId="0" borderId="22" xfId="118" applyNumberFormat="1" applyFont="1" applyFill="1" applyBorder="1" applyAlignment="1" applyProtection="1">
      <alignment horizontal="left" vertical="top" wrapText="1"/>
    </xf>
    <xf numFmtId="165" fontId="41" fillId="0" borderId="10" xfId="118" applyNumberFormat="1" applyFont="1" applyFill="1" applyBorder="1" applyAlignment="1" applyProtection="1">
      <alignment horizontal="center" vertical="top" wrapText="1"/>
    </xf>
    <xf numFmtId="0" fontId="3" fillId="0" borderId="10" xfId="118" applyNumberFormat="1" applyFont="1" applyFill="1" applyBorder="1" applyAlignment="1" applyProtection="1">
      <alignment horizontal="center" wrapText="1"/>
    </xf>
    <xf numFmtId="1" fontId="3" fillId="0" borderId="31" xfId="118" applyNumberFormat="1" applyFont="1" applyFill="1" applyBorder="1" applyAlignment="1" applyProtection="1">
      <alignment horizontal="center"/>
    </xf>
    <xf numFmtId="165" fontId="41" fillId="0" borderId="22" xfId="118" applyNumberFormat="1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wrapText="1" indent="1"/>
    </xf>
    <xf numFmtId="0" fontId="2" fillId="0" borderId="0" xfId="0" applyFont="1" applyFill="1" applyBorder="1" applyAlignment="1" applyProtection="1">
      <alignment horizontal="left" vertical="top" wrapText="1"/>
    </xf>
    <xf numFmtId="0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 vertical="top" wrapText="1" indent="1"/>
    </xf>
    <xf numFmtId="1" fontId="3" fillId="0" borderId="1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right"/>
    </xf>
    <xf numFmtId="165" fontId="27" fillId="0" borderId="22" xfId="0" applyNumberFormat="1" applyFont="1" applyFill="1" applyBorder="1" applyAlignment="1" applyProtection="1">
      <alignment horizontal="left" vertical="center" wrapText="1"/>
    </xf>
    <xf numFmtId="165" fontId="27" fillId="0" borderId="15" xfId="0" applyNumberFormat="1" applyFont="1" applyFill="1" applyBorder="1" applyAlignment="1" applyProtection="1">
      <alignment horizontal="left" wrapText="1"/>
    </xf>
    <xf numFmtId="164" fontId="2" fillId="0" borderId="13" xfId="117" applyNumberFormat="1" applyFont="1" applyBorder="1" applyAlignment="1" applyProtection="1">
      <alignment horizontal="center" vertical="center"/>
    </xf>
    <xf numFmtId="165" fontId="27" fillId="0" borderId="13" xfId="0" applyNumberFormat="1" applyFont="1" applyFill="1" applyBorder="1" applyAlignment="1" applyProtection="1">
      <alignment horizontal="left" wrapText="1"/>
    </xf>
    <xf numFmtId="0" fontId="3" fillId="0" borderId="32" xfId="117" applyBorder="1" applyAlignment="1" applyProtection="1">
      <alignment horizontal="center" wrapText="1"/>
    </xf>
    <xf numFmtId="0" fontId="2" fillId="0" borderId="32" xfId="117" applyFont="1" applyBorder="1" applyAlignment="1" applyProtection="1">
      <alignment horizontal="center" wrapText="1"/>
    </xf>
    <xf numFmtId="4" fontId="0" fillId="0" borderId="32" xfId="0" applyNumberFormat="1" applyBorder="1" applyAlignment="1" applyProtection="1">
      <alignment horizontal="center"/>
    </xf>
    <xf numFmtId="175" fontId="27" fillId="0" borderId="32" xfId="0" applyNumberFormat="1" applyFont="1" applyFill="1" applyBorder="1" applyAlignment="1" applyProtection="1">
      <alignment horizontal="right" wrapText="1"/>
    </xf>
    <xf numFmtId="176" fontId="27" fillId="0" borderId="24" xfId="117" applyNumberFormat="1" applyFont="1" applyFill="1" applyBorder="1" applyAlignment="1" applyProtection="1">
      <alignment horizontal="right" wrapText="1"/>
    </xf>
    <xf numFmtId="165" fontId="41" fillId="0" borderId="10" xfId="0" applyNumberFormat="1" applyFont="1" applyFill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 vertical="center"/>
    </xf>
    <xf numFmtId="165" fontId="41" fillId="0" borderId="10" xfId="0" applyNumberFormat="1" applyFont="1" applyFill="1" applyBorder="1" applyAlignment="1" applyProtection="1">
      <alignment horizontal="center" vertical="center" wrapText="1"/>
    </xf>
    <xf numFmtId="165" fontId="27" fillId="0" borderId="13" xfId="117" applyNumberFormat="1" applyFont="1" applyFill="1" applyBorder="1" applyAlignment="1" applyProtection="1">
      <alignment horizontal="left" wrapText="1"/>
    </xf>
    <xf numFmtId="175" fontId="39" fillId="0" borderId="10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horizontal="left" vertical="top" wrapText="1"/>
    </xf>
    <xf numFmtId="0" fontId="3" fillId="0" borderId="29" xfId="117" applyNumberFormat="1" applyFont="1" applyFill="1" applyBorder="1" applyAlignment="1" applyProtection="1">
      <alignment horizontal="center" wrapText="1"/>
    </xf>
    <xf numFmtId="177" fontId="3" fillId="0" borderId="29" xfId="0" applyNumberFormat="1" applyFont="1" applyFill="1" applyBorder="1" applyAlignment="1" applyProtection="1">
      <alignment horizontal="center"/>
    </xf>
    <xf numFmtId="176" fontId="0" fillId="0" borderId="29" xfId="0" applyNumberFormat="1" applyBorder="1" applyAlignment="1" applyProtection="1">
      <alignment horizontal="right"/>
    </xf>
    <xf numFmtId="165" fontId="39" fillId="0" borderId="22" xfId="117" applyNumberFormat="1" applyFont="1" applyFill="1" applyBorder="1" applyAlignment="1" applyProtection="1">
      <alignment vertical="top" wrapText="1"/>
    </xf>
    <xf numFmtId="165" fontId="39" fillId="0" borderId="22" xfId="117" applyNumberFormat="1" applyFont="1" applyFill="1" applyBorder="1" applyAlignment="1" applyProtection="1">
      <alignment wrapText="1"/>
    </xf>
    <xf numFmtId="1" fontId="3" fillId="0" borderId="0" xfId="0" applyNumberFormat="1" applyFont="1" applyFill="1" applyBorder="1" applyAlignment="1" applyProtection="1">
      <alignment horizontal="center"/>
    </xf>
    <xf numFmtId="175" fontId="42" fillId="0" borderId="13" xfId="117" applyNumberFormat="1" applyFont="1" applyFill="1" applyBorder="1" applyAlignment="1" applyProtection="1">
      <alignment horizontal="left" vertical="center"/>
    </xf>
    <xf numFmtId="165" fontId="42" fillId="0" borderId="32" xfId="117" applyNumberFormat="1" applyFont="1" applyFill="1" applyBorder="1" applyAlignment="1" applyProtection="1">
      <alignment horizontal="center" vertical="top" wrapText="1"/>
    </xf>
    <xf numFmtId="0" fontId="3" fillId="0" borderId="32" xfId="117" applyNumberFormat="1" applyFont="1" applyFill="1" applyBorder="1" applyAlignment="1" applyProtection="1">
      <alignment horizontal="center" vertical="center" wrapText="1"/>
    </xf>
    <xf numFmtId="164" fontId="40" fillId="0" borderId="11" xfId="117" applyNumberFormat="1" applyFont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165" fontId="42" fillId="0" borderId="26" xfId="117" applyNumberFormat="1" applyFont="1" applyFill="1" applyBorder="1" applyAlignment="1" applyProtection="1">
      <alignment horizontal="center" vertical="top" wrapText="1"/>
    </xf>
    <xf numFmtId="0" fontId="3" fillId="0" borderId="26" xfId="117" applyNumberFormat="1" applyFont="1" applyFill="1" applyBorder="1" applyAlignment="1" applyProtection="1">
      <alignment horizontal="center" vertic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3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/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36" fillId="24" borderId="22" xfId="1" applyNumberFormat="1" applyFont="1" applyBorder="1" applyAlignment="1" applyProtection="1"/>
    <xf numFmtId="175" fontId="27" fillId="0" borderId="32" xfId="0" applyNumberFormat="1" applyFont="1" applyFill="1" applyBorder="1" applyAlignment="1" applyProtection="1">
      <alignment wrapText="1"/>
    </xf>
    <xf numFmtId="176" fontId="27" fillId="0" borderId="24" xfId="117" applyNumberFormat="1" applyFont="1" applyFill="1" applyBorder="1" applyAlignment="1" applyProtection="1">
      <alignment horizontal="right"/>
    </xf>
    <xf numFmtId="164" fontId="2" fillId="0" borderId="27" xfId="0" applyNumberFormat="1" applyFont="1" applyBorder="1" applyAlignment="1" applyProtection="1">
      <alignment horizontal="left" wrapText="1"/>
    </xf>
    <xf numFmtId="175" fontId="41" fillId="0" borderId="22" xfId="0" applyNumberFormat="1" applyFont="1" applyFill="1" applyBorder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 indent="1"/>
    </xf>
    <xf numFmtId="177" fontId="3" fillId="0" borderId="25" xfId="0" applyNumberFormat="1" applyFont="1" applyFill="1" applyBorder="1" applyAlignment="1" applyProtection="1">
      <alignment horizontal="center" vertical="center"/>
    </xf>
    <xf numFmtId="164" fontId="40" fillId="0" borderId="12" xfId="117" applyNumberFormat="1" applyFont="1" applyBorder="1" applyAlignment="1" applyProtection="1">
      <alignment horizontal="center" vertical="center" wrapText="1"/>
    </xf>
    <xf numFmtId="165" fontId="27" fillId="0" borderId="13" xfId="117" applyNumberFormat="1" applyFont="1" applyFill="1" applyBorder="1" applyAlignment="1" applyProtection="1">
      <alignment horizontal="left" vertical="center" wrapText="1"/>
    </xf>
    <xf numFmtId="0" fontId="3" fillId="0" borderId="32" xfId="117" applyBorder="1" applyAlignment="1" applyProtection="1">
      <alignment wrapText="1"/>
    </xf>
    <xf numFmtId="0" fontId="3" fillId="0" borderId="32" xfId="117" applyFont="1" applyBorder="1" applyAlignment="1" applyProtection="1">
      <alignment horizontal="center" wrapText="1"/>
    </xf>
    <xf numFmtId="3" fontId="3" fillId="0" borderId="32" xfId="117" applyNumberFormat="1" applyBorder="1" applyAlignment="1" applyProtection="1">
      <alignment horizontal="center"/>
    </xf>
    <xf numFmtId="4" fontId="3" fillId="0" borderId="32" xfId="117" applyNumberFormat="1" applyBorder="1" applyAlignment="1" applyProtection="1">
      <alignment horizontal="right"/>
    </xf>
    <xf numFmtId="4" fontId="3" fillId="0" borderId="24" xfId="117" applyNumberFormat="1" applyBorder="1" applyAlignment="1" applyProtection="1">
      <alignment horizontal="right"/>
    </xf>
    <xf numFmtId="0" fontId="0" fillId="0" borderId="0" xfId="0" applyProtection="1"/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65" fontId="42" fillId="0" borderId="29" xfId="117" applyNumberFormat="1" applyFont="1" applyFill="1" applyBorder="1" applyAlignment="1" applyProtection="1">
      <alignment horizontal="center" wrapText="1"/>
    </xf>
    <xf numFmtId="165" fontId="42" fillId="0" borderId="10" xfId="117" applyNumberFormat="1" applyFont="1" applyFill="1" applyBorder="1" applyAlignment="1" applyProtection="1">
      <alignment horizontal="center"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left"/>
    </xf>
    <xf numFmtId="3" fontId="2" fillId="0" borderId="32" xfId="0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A912D94F-48AD-43F2-B6A6-EF3802EBD1B3}"/>
    <cellStyle name="Normal 2" xfId="81" xr:uid="{00000000-0005-0000-0000-000051000000}"/>
    <cellStyle name="Normal 2 2" xfId="118" xr:uid="{369261B9-5F6D-43F6-BC81-61CA9FF4386A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%20B%20-%202022%20Sewer%20and%20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 refreshError="1"/>
      <sheetData sheetId="1" refreshError="1"/>
      <sheetData sheetId="2" refreshError="1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29"/>
  <sheetViews>
    <sheetView showGridLines="0" tabSelected="1" zoomScaleNormal="100" zoomScaleSheetLayoutView="100" workbookViewId="0">
      <selection activeCell="F102" sqref="F102"/>
    </sheetView>
  </sheetViews>
  <sheetFormatPr defaultRowHeight="12.75" x14ac:dyDescent="0.2"/>
  <cols>
    <col min="1" max="1" width="5.7109375" style="7" customWidth="1"/>
    <col min="2" max="2" width="35.85546875" style="7" customWidth="1"/>
    <col min="3" max="3" width="10.28515625" style="7" customWidth="1"/>
    <col min="4" max="4" width="13.7109375" style="9" customWidth="1"/>
    <col min="5" max="5" width="10.7109375" style="5" customWidth="1"/>
    <col min="6" max="6" width="12.42578125" style="1" customWidth="1"/>
    <col min="7" max="7" width="13.85546875" style="1" customWidth="1"/>
    <col min="8" max="16384" width="9.140625" style="124"/>
  </cols>
  <sheetData>
    <row r="1" spans="1:7" x14ac:dyDescent="0.2">
      <c r="C1" s="138" t="s">
        <v>2</v>
      </c>
      <c r="D1" s="138"/>
      <c r="E1" s="138"/>
      <c r="G1" s="124"/>
    </row>
    <row r="2" spans="1:7" x14ac:dyDescent="0.2">
      <c r="A2" s="137"/>
      <c r="B2" s="137"/>
      <c r="C2" s="139" t="s">
        <v>10</v>
      </c>
      <c r="D2" s="139"/>
      <c r="E2" s="139"/>
      <c r="F2" s="2"/>
      <c r="G2" s="124"/>
    </row>
    <row r="3" spans="1:7" x14ac:dyDescent="0.2">
      <c r="A3" s="125"/>
      <c r="B3" s="125"/>
      <c r="C3" s="126"/>
      <c r="D3" s="127" t="s">
        <v>12</v>
      </c>
      <c r="F3" s="2"/>
      <c r="G3" s="124"/>
    </row>
    <row r="4" spans="1:7" x14ac:dyDescent="0.2">
      <c r="A4" s="7" t="s">
        <v>3</v>
      </c>
      <c r="C4" s="9"/>
      <c r="F4" s="2"/>
      <c r="G4" s="2"/>
    </row>
    <row r="5" spans="1:7" ht="22.5" x14ac:dyDescent="0.2">
      <c r="A5" s="12" t="s">
        <v>4</v>
      </c>
      <c r="B5" s="12" t="s">
        <v>5</v>
      </c>
      <c r="C5" s="12" t="s">
        <v>13</v>
      </c>
      <c r="D5" s="12" t="s">
        <v>6</v>
      </c>
      <c r="E5" s="12" t="s">
        <v>14</v>
      </c>
      <c r="F5" s="12" t="s">
        <v>7</v>
      </c>
      <c r="G5" s="12" t="s">
        <v>8</v>
      </c>
    </row>
    <row r="6" spans="1:7" ht="25.5" x14ac:dyDescent="0.2">
      <c r="A6" s="13" t="s">
        <v>15</v>
      </c>
      <c r="B6" s="112" t="s">
        <v>119</v>
      </c>
      <c r="C6" s="14"/>
      <c r="D6" s="15"/>
      <c r="E6" s="16"/>
      <c r="F6" s="11"/>
      <c r="G6" s="17"/>
    </row>
    <row r="7" spans="1:7" ht="25.5" x14ac:dyDescent="0.2">
      <c r="A7" s="18" t="s">
        <v>16</v>
      </c>
      <c r="B7" s="19" t="s">
        <v>17</v>
      </c>
      <c r="C7" s="20" t="s">
        <v>18</v>
      </c>
      <c r="D7" s="21"/>
      <c r="E7" s="22"/>
      <c r="F7" s="23"/>
      <c r="G7" s="24"/>
    </row>
    <row r="8" spans="1:7" x14ac:dyDescent="0.2">
      <c r="A8" s="25" t="s">
        <v>19</v>
      </c>
      <c r="B8" s="26" t="s">
        <v>20</v>
      </c>
      <c r="C8" s="27" t="s">
        <v>9</v>
      </c>
      <c r="D8" s="28"/>
      <c r="E8" s="29"/>
      <c r="F8" s="30"/>
      <c r="G8" s="31"/>
    </row>
    <row r="9" spans="1:7" ht="25.5" x14ac:dyDescent="0.2">
      <c r="A9" s="32" t="s">
        <v>21</v>
      </c>
      <c r="B9" s="33" t="s">
        <v>22</v>
      </c>
      <c r="C9" s="27"/>
      <c r="D9" s="34" t="s">
        <v>23</v>
      </c>
      <c r="E9" s="35">
        <v>287</v>
      </c>
      <c r="F9" s="36"/>
      <c r="G9" s="37">
        <f t="shared" ref="G9" si="0">ROUND(E9*F9,2)</f>
        <v>0</v>
      </c>
    </row>
    <row r="10" spans="1:7" ht="25.5" x14ac:dyDescent="0.2">
      <c r="A10" s="39" t="s">
        <v>26</v>
      </c>
      <c r="B10" s="19" t="s">
        <v>27</v>
      </c>
      <c r="C10" s="27" t="s">
        <v>18</v>
      </c>
      <c r="D10" s="34"/>
      <c r="E10" s="35"/>
      <c r="F10" s="38"/>
      <c r="G10" s="40"/>
    </row>
    <row r="11" spans="1:7" x14ac:dyDescent="0.2">
      <c r="A11" s="25" t="s">
        <v>19</v>
      </c>
      <c r="B11" s="26" t="s">
        <v>66</v>
      </c>
      <c r="C11" s="27" t="s">
        <v>9</v>
      </c>
      <c r="D11" s="34" t="s">
        <v>0</v>
      </c>
      <c r="E11" s="41">
        <v>3</v>
      </c>
      <c r="F11" s="36"/>
      <c r="G11" s="37">
        <f t="shared" ref="G11" si="1">ROUND(E11*F11,2)</f>
        <v>0</v>
      </c>
    </row>
    <row r="12" spans="1:7" ht="25.5" x14ac:dyDescent="0.2">
      <c r="A12" s="39" t="s">
        <v>29</v>
      </c>
      <c r="B12" s="19" t="s">
        <v>30</v>
      </c>
      <c r="C12" s="27" t="s">
        <v>18</v>
      </c>
      <c r="D12" s="34"/>
      <c r="E12" s="35"/>
      <c r="F12" s="38"/>
      <c r="G12" s="40"/>
    </row>
    <row r="13" spans="1:7" x14ac:dyDescent="0.2">
      <c r="A13" s="25" t="s">
        <v>19</v>
      </c>
      <c r="B13" s="26" t="s">
        <v>20</v>
      </c>
      <c r="C13" s="27" t="s">
        <v>9</v>
      </c>
      <c r="D13" s="34" t="s">
        <v>0</v>
      </c>
      <c r="E13" s="41">
        <v>2</v>
      </c>
      <c r="F13" s="36"/>
      <c r="G13" s="37">
        <f t="shared" ref="G13" si="2">ROUND(E13*F13,2)</f>
        <v>0</v>
      </c>
    </row>
    <row r="14" spans="1:7" ht="25.5" x14ac:dyDescent="0.2">
      <c r="A14" s="42" t="s">
        <v>31</v>
      </c>
      <c r="B14" s="19" t="s">
        <v>32</v>
      </c>
      <c r="C14" s="27" t="s">
        <v>18</v>
      </c>
      <c r="D14" s="34"/>
      <c r="E14" s="35"/>
      <c r="F14" s="38"/>
      <c r="G14" s="37"/>
    </row>
    <row r="15" spans="1:7" x14ac:dyDescent="0.2">
      <c r="A15" s="43" t="s">
        <v>19</v>
      </c>
      <c r="B15" s="49" t="s">
        <v>34</v>
      </c>
      <c r="C15" s="50" t="s">
        <v>9</v>
      </c>
      <c r="D15" s="47"/>
      <c r="E15" s="51"/>
      <c r="F15" s="38"/>
      <c r="G15" s="52"/>
    </row>
    <row r="16" spans="1:7" x14ac:dyDescent="0.2">
      <c r="A16" s="45" t="s">
        <v>21</v>
      </c>
      <c r="B16" s="53" t="s">
        <v>35</v>
      </c>
      <c r="C16" s="50" t="s">
        <v>9</v>
      </c>
      <c r="D16" s="47" t="s">
        <v>0</v>
      </c>
      <c r="E16" s="48">
        <v>8</v>
      </c>
      <c r="F16" s="36"/>
      <c r="G16" s="37">
        <f t="shared" ref="G16" si="3">ROUND(E16*F16,2)</f>
        <v>0</v>
      </c>
    </row>
    <row r="17" spans="1:7" ht="25.5" x14ac:dyDescent="0.2">
      <c r="A17" s="39" t="s">
        <v>36</v>
      </c>
      <c r="B17" s="19" t="s">
        <v>37</v>
      </c>
      <c r="C17" s="27" t="s">
        <v>18</v>
      </c>
      <c r="D17" s="34"/>
      <c r="E17" s="35"/>
      <c r="F17" s="38"/>
      <c r="G17" s="40"/>
    </row>
    <row r="18" spans="1:7" x14ac:dyDescent="0.2">
      <c r="A18" s="25" t="s">
        <v>19</v>
      </c>
      <c r="B18" s="26" t="s">
        <v>38</v>
      </c>
      <c r="C18" s="27" t="s">
        <v>9</v>
      </c>
      <c r="D18" s="34"/>
      <c r="E18" s="35"/>
      <c r="F18" s="38"/>
      <c r="G18" s="40"/>
    </row>
    <row r="19" spans="1:7" ht="25.5" x14ac:dyDescent="0.2">
      <c r="A19" s="32" t="s">
        <v>21</v>
      </c>
      <c r="B19" s="33" t="s">
        <v>22</v>
      </c>
      <c r="C19" s="27"/>
      <c r="D19" s="34" t="s">
        <v>23</v>
      </c>
      <c r="E19" s="35">
        <v>60</v>
      </c>
      <c r="F19" s="36"/>
      <c r="G19" s="37">
        <f t="shared" ref="G19" si="4">ROUND(E19*F19,2)</f>
        <v>0</v>
      </c>
    </row>
    <row r="20" spans="1:7" ht="25.5" x14ac:dyDescent="0.2">
      <c r="A20" s="39" t="s">
        <v>39</v>
      </c>
      <c r="B20" s="19" t="s">
        <v>40</v>
      </c>
      <c r="C20" s="27" t="s">
        <v>18</v>
      </c>
      <c r="D20" s="34"/>
      <c r="E20" s="35"/>
      <c r="F20" s="38"/>
      <c r="G20" s="40"/>
    </row>
    <row r="21" spans="1:7" x14ac:dyDescent="0.2">
      <c r="A21" s="25" t="s">
        <v>19</v>
      </c>
      <c r="B21" s="26" t="s">
        <v>38</v>
      </c>
      <c r="C21" s="27" t="s">
        <v>9</v>
      </c>
      <c r="D21" s="34" t="s">
        <v>0</v>
      </c>
      <c r="E21" s="41">
        <v>34</v>
      </c>
      <c r="F21" s="36"/>
      <c r="G21" s="37">
        <f t="shared" ref="G21" si="5">ROUND(E21*F21,2)</f>
        <v>0</v>
      </c>
    </row>
    <row r="22" spans="1:7" ht="25.5" x14ac:dyDescent="0.2">
      <c r="A22" s="39" t="s">
        <v>41</v>
      </c>
      <c r="B22" s="54" t="s">
        <v>42</v>
      </c>
      <c r="C22" s="55" t="s">
        <v>18</v>
      </c>
      <c r="D22" s="56"/>
      <c r="E22" s="57"/>
      <c r="F22" s="38"/>
      <c r="G22" s="37"/>
    </row>
    <row r="23" spans="1:7" x14ac:dyDescent="0.2">
      <c r="A23" s="25" t="s">
        <v>19</v>
      </c>
      <c r="B23" s="58" t="s">
        <v>38</v>
      </c>
      <c r="C23" s="55" t="s">
        <v>9</v>
      </c>
      <c r="D23" s="56" t="s">
        <v>0</v>
      </c>
      <c r="E23" s="41">
        <v>1</v>
      </c>
      <c r="F23" s="36"/>
      <c r="G23" s="37">
        <f t="shared" ref="G23" si="6">ROUND(E23*F23,2)</f>
        <v>0</v>
      </c>
    </row>
    <row r="24" spans="1:7" ht="25.5" x14ac:dyDescent="0.2">
      <c r="A24" s="39" t="s">
        <v>43</v>
      </c>
      <c r="B24" s="54" t="s">
        <v>44</v>
      </c>
      <c r="C24" s="55" t="s">
        <v>18</v>
      </c>
      <c r="D24" s="56"/>
      <c r="E24" s="57"/>
      <c r="F24" s="38"/>
      <c r="G24" s="37"/>
    </row>
    <row r="25" spans="1:7" x14ac:dyDescent="0.2">
      <c r="A25" s="25" t="s">
        <v>19</v>
      </c>
      <c r="B25" s="58" t="s">
        <v>38</v>
      </c>
      <c r="C25" s="55" t="s">
        <v>9</v>
      </c>
      <c r="D25" s="56" t="s">
        <v>0</v>
      </c>
      <c r="E25" s="41">
        <v>1</v>
      </c>
      <c r="F25" s="36"/>
      <c r="G25" s="37">
        <f t="shared" ref="G25" si="7">ROUND(E25*F25,2)</f>
        <v>0</v>
      </c>
    </row>
    <row r="26" spans="1:7" ht="38.25" x14ac:dyDescent="0.2">
      <c r="A26" s="39" t="s">
        <v>45</v>
      </c>
      <c r="B26" s="19" t="s">
        <v>131</v>
      </c>
      <c r="C26" s="27" t="s">
        <v>18</v>
      </c>
      <c r="D26" s="34"/>
      <c r="E26" s="35"/>
      <c r="F26" s="38"/>
      <c r="G26" s="40"/>
    </row>
    <row r="27" spans="1:7" x14ac:dyDescent="0.2">
      <c r="A27" s="25" t="s">
        <v>19</v>
      </c>
      <c r="B27" s="59" t="s">
        <v>38</v>
      </c>
      <c r="C27" s="27"/>
      <c r="D27" s="34" t="s">
        <v>0</v>
      </c>
      <c r="E27" s="41">
        <v>34</v>
      </c>
      <c r="F27" s="36"/>
      <c r="G27" s="37">
        <f t="shared" ref="G27" si="8">ROUND(E27*F27,2)</f>
        <v>0</v>
      </c>
    </row>
    <row r="28" spans="1:7" ht="38.25" x14ac:dyDescent="0.2">
      <c r="A28" s="39" t="s">
        <v>46</v>
      </c>
      <c r="B28" s="19" t="s">
        <v>47</v>
      </c>
      <c r="C28" s="27" t="s">
        <v>18</v>
      </c>
      <c r="D28" s="34"/>
      <c r="E28" s="35"/>
      <c r="F28" s="38"/>
      <c r="G28" s="40"/>
    </row>
    <row r="29" spans="1:7" ht="13.5" customHeight="1" x14ac:dyDescent="0.2">
      <c r="A29" s="25" t="s">
        <v>19</v>
      </c>
      <c r="B29" s="26" t="s">
        <v>48</v>
      </c>
      <c r="C29" s="27"/>
      <c r="D29" s="34"/>
      <c r="E29" s="35"/>
      <c r="F29" s="38"/>
      <c r="G29" s="40"/>
    </row>
    <row r="30" spans="1:7" x14ac:dyDescent="0.2">
      <c r="A30" s="32" t="s">
        <v>21</v>
      </c>
      <c r="B30" s="33" t="s">
        <v>20</v>
      </c>
      <c r="C30" s="27" t="s">
        <v>9</v>
      </c>
      <c r="D30" s="34" t="s">
        <v>0</v>
      </c>
      <c r="E30" s="41">
        <v>2</v>
      </c>
      <c r="F30" s="36"/>
      <c r="G30" s="37">
        <f t="shared" ref="G30" si="9">ROUND(E30*F30,2)</f>
        <v>0</v>
      </c>
    </row>
    <row r="31" spans="1:7" ht="27" customHeight="1" x14ac:dyDescent="0.2">
      <c r="A31" s="39" t="s">
        <v>49</v>
      </c>
      <c r="B31" s="60" t="s">
        <v>50</v>
      </c>
      <c r="C31" s="27" t="s">
        <v>18</v>
      </c>
      <c r="D31" s="61"/>
      <c r="E31" s="41"/>
      <c r="F31" s="38"/>
      <c r="G31" s="40"/>
    </row>
    <row r="32" spans="1:7" x14ac:dyDescent="0.2">
      <c r="A32" s="25" t="s">
        <v>19</v>
      </c>
      <c r="B32" s="62" t="s">
        <v>51</v>
      </c>
      <c r="C32" s="27" t="s">
        <v>9</v>
      </c>
      <c r="D32" s="34" t="s">
        <v>0</v>
      </c>
      <c r="E32" s="41">
        <v>14</v>
      </c>
      <c r="F32" s="36"/>
      <c r="G32" s="37">
        <f t="shared" ref="G32:G33" si="10">ROUND(E32*F32,2)</f>
        <v>0</v>
      </c>
    </row>
    <row r="33" spans="1:7" ht="25.5" x14ac:dyDescent="0.2">
      <c r="A33" s="42" t="s">
        <v>52</v>
      </c>
      <c r="B33" s="60" t="s">
        <v>107</v>
      </c>
      <c r="C33" s="27" t="s">
        <v>18</v>
      </c>
      <c r="D33" s="34" t="s">
        <v>0</v>
      </c>
      <c r="E33" s="63">
        <v>21</v>
      </c>
      <c r="F33" s="36"/>
      <c r="G33" s="37">
        <f t="shared" si="10"/>
        <v>0</v>
      </c>
    </row>
    <row r="34" spans="1:7" ht="25.5" x14ac:dyDescent="0.2">
      <c r="A34" s="42" t="s">
        <v>53</v>
      </c>
      <c r="B34" s="19" t="s">
        <v>54</v>
      </c>
      <c r="C34" s="27" t="s">
        <v>55</v>
      </c>
      <c r="D34" s="64"/>
      <c r="E34" s="41"/>
      <c r="F34" s="65"/>
      <c r="G34" s="37"/>
    </row>
    <row r="35" spans="1:7" ht="16.5" customHeight="1" x14ac:dyDescent="0.2">
      <c r="A35" s="25" t="s">
        <v>19</v>
      </c>
      <c r="B35" s="26" t="s">
        <v>56</v>
      </c>
      <c r="C35" s="27"/>
      <c r="D35" s="34" t="s">
        <v>57</v>
      </c>
      <c r="E35" s="35">
        <v>80</v>
      </c>
      <c r="F35" s="36"/>
      <c r="G35" s="37">
        <f t="shared" ref="G35" si="11">ROUND(E35*F35,2)</f>
        <v>0</v>
      </c>
    </row>
    <row r="36" spans="1:7" ht="25.5" x14ac:dyDescent="0.2">
      <c r="A36" s="42" t="s">
        <v>58</v>
      </c>
      <c r="B36" s="66" t="s">
        <v>59</v>
      </c>
      <c r="C36" s="27" t="s">
        <v>60</v>
      </c>
      <c r="D36" s="34"/>
      <c r="E36" s="35"/>
      <c r="F36" s="38"/>
      <c r="G36" s="37"/>
    </row>
    <row r="37" spans="1:7" x14ac:dyDescent="0.2">
      <c r="A37" s="25" t="s">
        <v>19</v>
      </c>
      <c r="B37" s="44" t="s">
        <v>61</v>
      </c>
      <c r="C37" s="27" t="s">
        <v>9</v>
      </c>
      <c r="D37" s="34" t="s">
        <v>23</v>
      </c>
      <c r="E37" s="35">
        <v>40</v>
      </c>
      <c r="F37" s="36"/>
      <c r="G37" s="37">
        <f t="shared" ref="G37:G38" si="12">ROUND(E37*F37,2)</f>
        <v>0</v>
      </c>
    </row>
    <row r="38" spans="1:7" x14ac:dyDescent="0.2">
      <c r="A38" s="25" t="s">
        <v>24</v>
      </c>
      <c r="B38" s="44" t="s">
        <v>108</v>
      </c>
      <c r="C38" s="27"/>
      <c r="D38" s="34" t="s">
        <v>23</v>
      </c>
      <c r="E38" s="35">
        <v>20</v>
      </c>
      <c r="F38" s="36"/>
      <c r="G38" s="37">
        <f t="shared" si="12"/>
        <v>0</v>
      </c>
    </row>
    <row r="39" spans="1:7" ht="25.5" x14ac:dyDescent="0.2">
      <c r="A39" s="68"/>
      <c r="B39" s="69" t="s">
        <v>109</v>
      </c>
      <c r="C39" s="70"/>
      <c r="D39" s="71"/>
      <c r="E39" s="72"/>
      <c r="F39" s="110" t="s">
        <v>62</v>
      </c>
      <c r="G39" s="111">
        <f>SUM(G9:G38)</f>
        <v>0</v>
      </c>
    </row>
    <row r="40" spans="1:7" ht="25.5" x14ac:dyDescent="0.2">
      <c r="A40" s="13" t="s">
        <v>63</v>
      </c>
      <c r="B40" s="67" t="s">
        <v>110</v>
      </c>
      <c r="C40" s="14"/>
      <c r="D40" s="15"/>
      <c r="E40" s="16"/>
      <c r="F40" s="11"/>
      <c r="G40" s="17"/>
    </row>
    <row r="41" spans="1:7" ht="25.5" x14ac:dyDescent="0.2">
      <c r="A41" s="18" t="s">
        <v>64</v>
      </c>
      <c r="B41" s="19" t="s">
        <v>17</v>
      </c>
      <c r="C41" s="20" t="s">
        <v>18</v>
      </c>
      <c r="D41" s="21"/>
      <c r="E41" s="22"/>
      <c r="F41" s="23"/>
      <c r="G41" s="24"/>
    </row>
    <row r="42" spans="1:7" x14ac:dyDescent="0.2">
      <c r="A42" s="25" t="s">
        <v>19</v>
      </c>
      <c r="B42" s="26" t="s">
        <v>20</v>
      </c>
      <c r="C42" s="27" t="s">
        <v>9</v>
      </c>
      <c r="D42" s="28"/>
      <c r="E42" s="29"/>
      <c r="F42" s="30"/>
      <c r="G42" s="31"/>
    </row>
    <row r="43" spans="1:7" ht="25.5" x14ac:dyDescent="0.2">
      <c r="A43" s="32" t="s">
        <v>21</v>
      </c>
      <c r="B43" s="33" t="s">
        <v>22</v>
      </c>
      <c r="C43" s="27"/>
      <c r="D43" s="34" t="s">
        <v>23</v>
      </c>
      <c r="E43" s="35">
        <v>42</v>
      </c>
      <c r="F43" s="36"/>
      <c r="G43" s="37">
        <f t="shared" ref="G43" si="13">ROUND(E43*F43,2)</f>
        <v>0</v>
      </c>
    </row>
    <row r="44" spans="1:7" x14ac:dyDescent="0.2">
      <c r="A44" s="25" t="s">
        <v>24</v>
      </c>
      <c r="B44" s="26" t="s">
        <v>25</v>
      </c>
      <c r="C44" s="27" t="s">
        <v>9</v>
      </c>
      <c r="D44" s="28"/>
      <c r="E44" s="29"/>
      <c r="F44" s="30"/>
      <c r="G44" s="31"/>
    </row>
    <row r="45" spans="1:7" ht="25.5" x14ac:dyDescent="0.2">
      <c r="A45" s="32" t="s">
        <v>21</v>
      </c>
      <c r="B45" s="33" t="s">
        <v>22</v>
      </c>
      <c r="C45" s="27"/>
      <c r="D45" s="34" t="s">
        <v>23</v>
      </c>
      <c r="E45" s="35">
        <v>337</v>
      </c>
      <c r="F45" s="36"/>
      <c r="G45" s="37">
        <f t="shared" ref="G45" si="14">ROUND(E45*F45,2)</f>
        <v>0</v>
      </c>
    </row>
    <row r="46" spans="1:7" x14ac:dyDescent="0.2">
      <c r="A46" s="25" t="s">
        <v>69</v>
      </c>
      <c r="B46" s="26" t="s">
        <v>111</v>
      </c>
      <c r="C46" s="27" t="s">
        <v>9</v>
      </c>
      <c r="D46" s="28"/>
      <c r="E46" s="29"/>
      <c r="F46" s="30"/>
      <c r="G46" s="31"/>
    </row>
    <row r="47" spans="1:7" ht="25.5" x14ac:dyDescent="0.2">
      <c r="A47" s="32" t="s">
        <v>21</v>
      </c>
      <c r="B47" s="33" t="s">
        <v>22</v>
      </c>
      <c r="C47" s="27"/>
      <c r="D47" s="34" t="s">
        <v>23</v>
      </c>
      <c r="E47" s="35">
        <v>29</v>
      </c>
      <c r="F47" s="36"/>
      <c r="G47" s="37">
        <f t="shared" ref="G47" si="15">ROUND(E47*F47,2)</f>
        <v>0</v>
      </c>
    </row>
    <row r="48" spans="1:7" ht="25.5" x14ac:dyDescent="0.2">
      <c r="A48" s="39" t="s">
        <v>65</v>
      </c>
      <c r="B48" s="19" t="s">
        <v>27</v>
      </c>
      <c r="C48" s="27" t="s">
        <v>18</v>
      </c>
      <c r="D48" s="34"/>
      <c r="E48" s="35"/>
      <c r="F48" s="38"/>
      <c r="G48" s="40"/>
    </row>
    <row r="49" spans="1:7" x14ac:dyDescent="0.2">
      <c r="A49" s="25" t="s">
        <v>19</v>
      </c>
      <c r="B49" s="26" t="s">
        <v>28</v>
      </c>
      <c r="C49" s="27" t="s">
        <v>9</v>
      </c>
      <c r="D49" s="34" t="s">
        <v>0</v>
      </c>
      <c r="E49" s="41">
        <v>3</v>
      </c>
      <c r="F49" s="36"/>
      <c r="G49" s="37">
        <f t="shared" ref="G49" si="16">ROUND(E49*F49,2)</f>
        <v>0</v>
      </c>
    </row>
    <row r="50" spans="1:7" ht="25.5" x14ac:dyDescent="0.2">
      <c r="A50" s="39" t="s">
        <v>67</v>
      </c>
      <c r="B50" s="19" t="s">
        <v>30</v>
      </c>
      <c r="C50" s="27" t="s">
        <v>18</v>
      </c>
      <c r="D50" s="34"/>
      <c r="E50" s="35"/>
      <c r="F50" s="38"/>
      <c r="G50" s="40"/>
    </row>
    <row r="51" spans="1:7" x14ac:dyDescent="0.2">
      <c r="A51" s="25" t="s">
        <v>19</v>
      </c>
      <c r="B51" s="26" t="s">
        <v>20</v>
      </c>
      <c r="C51" s="27" t="s">
        <v>9</v>
      </c>
      <c r="D51" s="34" t="s">
        <v>0</v>
      </c>
      <c r="E51" s="41">
        <v>2</v>
      </c>
      <c r="F51" s="36"/>
      <c r="G51" s="37">
        <f t="shared" ref="G51" si="17">ROUND(E51*F51,2)</f>
        <v>0</v>
      </c>
    </row>
    <row r="52" spans="1:7" x14ac:dyDescent="0.2">
      <c r="A52" s="25" t="s">
        <v>24</v>
      </c>
      <c r="B52" s="26" t="s">
        <v>25</v>
      </c>
      <c r="C52" s="27" t="s">
        <v>9</v>
      </c>
      <c r="D52" s="34" t="s">
        <v>0</v>
      </c>
      <c r="E52" s="41">
        <v>4</v>
      </c>
      <c r="F52" s="36"/>
      <c r="G52" s="37">
        <f t="shared" ref="G52:G53" si="18">ROUND(E52*F52,2)</f>
        <v>0</v>
      </c>
    </row>
    <row r="53" spans="1:7" x14ac:dyDescent="0.2">
      <c r="A53" s="25" t="s">
        <v>69</v>
      </c>
      <c r="B53" s="26" t="s">
        <v>111</v>
      </c>
      <c r="C53" s="27" t="s">
        <v>9</v>
      </c>
      <c r="D53" s="34" t="s">
        <v>0</v>
      </c>
      <c r="E53" s="41">
        <v>2</v>
      </c>
      <c r="F53" s="36"/>
      <c r="G53" s="37">
        <f t="shared" si="18"/>
        <v>0</v>
      </c>
    </row>
    <row r="54" spans="1:7" ht="25.5" x14ac:dyDescent="0.2">
      <c r="A54" s="42" t="s">
        <v>68</v>
      </c>
      <c r="B54" s="19" t="s">
        <v>32</v>
      </c>
      <c r="C54" s="27" t="s">
        <v>18</v>
      </c>
      <c r="D54" s="34"/>
      <c r="E54" s="35"/>
      <c r="F54" s="38"/>
      <c r="G54" s="65"/>
    </row>
    <row r="55" spans="1:7" x14ac:dyDescent="0.2">
      <c r="A55" s="43" t="s">
        <v>19</v>
      </c>
      <c r="B55" s="49" t="s">
        <v>34</v>
      </c>
      <c r="C55" s="50" t="s">
        <v>9</v>
      </c>
      <c r="D55" s="47"/>
      <c r="E55" s="35"/>
      <c r="F55" s="38"/>
      <c r="G55" s="52"/>
    </row>
    <row r="56" spans="1:7" x14ac:dyDescent="0.2">
      <c r="A56" s="45" t="s">
        <v>21</v>
      </c>
      <c r="B56" s="53" t="s">
        <v>35</v>
      </c>
      <c r="C56" s="50" t="s">
        <v>9</v>
      </c>
      <c r="D56" s="47" t="s">
        <v>0</v>
      </c>
      <c r="E56" s="41">
        <v>4</v>
      </c>
      <c r="F56" s="36"/>
      <c r="G56" s="37">
        <f t="shared" ref="G56:G62" si="19">ROUND(E56*F56,2)</f>
        <v>0</v>
      </c>
    </row>
    <row r="57" spans="1:7" x14ac:dyDescent="0.2">
      <c r="A57" s="113" t="s">
        <v>33</v>
      </c>
      <c r="B57" s="46" t="s">
        <v>120</v>
      </c>
      <c r="C57" s="77" t="s">
        <v>9</v>
      </c>
      <c r="D57" s="114" t="s">
        <v>0</v>
      </c>
      <c r="E57" s="76">
        <v>2</v>
      </c>
      <c r="F57" s="36"/>
      <c r="G57" s="37">
        <f t="shared" si="19"/>
        <v>0</v>
      </c>
    </row>
    <row r="58" spans="1:7" x14ac:dyDescent="0.2">
      <c r="A58" s="113" t="s">
        <v>112</v>
      </c>
      <c r="B58" s="46" t="s">
        <v>121</v>
      </c>
      <c r="C58" s="77" t="s">
        <v>9</v>
      </c>
      <c r="D58" s="114" t="s">
        <v>0</v>
      </c>
      <c r="E58" s="76">
        <v>2</v>
      </c>
      <c r="F58" s="36"/>
      <c r="G58" s="37">
        <f t="shared" si="19"/>
        <v>0</v>
      </c>
    </row>
    <row r="59" spans="1:7" x14ac:dyDescent="0.2">
      <c r="A59" s="113" t="s">
        <v>113</v>
      </c>
      <c r="B59" s="46" t="s">
        <v>122</v>
      </c>
      <c r="C59" s="77" t="s">
        <v>9</v>
      </c>
      <c r="D59" s="114" t="s">
        <v>0</v>
      </c>
      <c r="E59" s="76">
        <v>4</v>
      </c>
      <c r="F59" s="36"/>
      <c r="G59" s="37">
        <f t="shared" si="19"/>
        <v>0</v>
      </c>
    </row>
    <row r="60" spans="1:7" x14ac:dyDescent="0.2">
      <c r="A60" s="43" t="s">
        <v>24</v>
      </c>
      <c r="B60" s="44" t="s">
        <v>114</v>
      </c>
      <c r="C60" s="27"/>
      <c r="D60" s="34"/>
      <c r="E60" s="35"/>
      <c r="F60" s="38"/>
      <c r="G60" s="37"/>
    </row>
    <row r="61" spans="1:7" ht="15" customHeight="1" x14ac:dyDescent="0.2">
      <c r="A61" s="45" t="s">
        <v>21</v>
      </c>
      <c r="B61" s="46" t="s">
        <v>115</v>
      </c>
      <c r="C61" s="27"/>
      <c r="D61" s="47" t="s">
        <v>0</v>
      </c>
      <c r="E61" s="41">
        <v>2</v>
      </c>
      <c r="F61" s="36"/>
      <c r="G61" s="37">
        <f t="shared" ref="G61" si="20">ROUND(E61*F61,2)</f>
        <v>0</v>
      </c>
    </row>
    <row r="62" spans="1:7" ht="12.75" customHeight="1" x14ac:dyDescent="0.2">
      <c r="A62" s="45" t="s">
        <v>33</v>
      </c>
      <c r="B62" s="46" t="s">
        <v>116</v>
      </c>
      <c r="C62" s="27"/>
      <c r="D62" s="47" t="s">
        <v>0</v>
      </c>
      <c r="E62" s="41">
        <v>1</v>
      </c>
      <c r="F62" s="36"/>
      <c r="G62" s="37">
        <f t="shared" si="19"/>
        <v>0</v>
      </c>
    </row>
    <row r="63" spans="1:7" ht="25.5" x14ac:dyDescent="0.2">
      <c r="A63" s="39" t="s">
        <v>70</v>
      </c>
      <c r="B63" s="19" t="s">
        <v>37</v>
      </c>
      <c r="C63" s="27" t="s">
        <v>18</v>
      </c>
      <c r="D63" s="34"/>
      <c r="E63" s="35"/>
      <c r="F63" s="38"/>
      <c r="G63" s="40"/>
    </row>
    <row r="64" spans="1:7" x14ac:dyDescent="0.2">
      <c r="A64" s="25" t="s">
        <v>19</v>
      </c>
      <c r="B64" s="26" t="s">
        <v>38</v>
      </c>
      <c r="C64" s="27" t="s">
        <v>9</v>
      </c>
      <c r="D64" s="34"/>
      <c r="E64" s="35"/>
      <c r="F64" s="38"/>
      <c r="G64" s="40"/>
    </row>
    <row r="65" spans="1:7" ht="25.5" x14ac:dyDescent="0.2">
      <c r="A65" s="32" t="s">
        <v>21</v>
      </c>
      <c r="B65" s="33" t="s">
        <v>22</v>
      </c>
      <c r="C65" s="27"/>
      <c r="D65" s="34" t="s">
        <v>23</v>
      </c>
      <c r="E65" s="35">
        <v>80</v>
      </c>
      <c r="F65" s="36"/>
      <c r="G65" s="37">
        <f t="shared" ref="G65" si="21">ROUND(E65*F65,2)</f>
        <v>0</v>
      </c>
    </row>
    <row r="66" spans="1:7" x14ac:dyDescent="0.2">
      <c r="A66" s="25" t="s">
        <v>24</v>
      </c>
      <c r="B66" s="26" t="s">
        <v>117</v>
      </c>
      <c r="C66" s="27" t="s">
        <v>9</v>
      </c>
      <c r="D66" s="34"/>
      <c r="E66" s="35"/>
      <c r="F66" s="38"/>
      <c r="G66" s="40"/>
    </row>
    <row r="67" spans="1:7" ht="25.5" x14ac:dyDescent="0.2">
      <c r="A67" s="32" t="s">
        <v>21</v>
      </c>
      <c r="B67" s="33" t="s">
        <v>22</v>
      </c>
      <c r="C67" s="27"/>
      <c r="D67" s="34" t="s">
        <v>23</v>
      </c>
      <c r="E67" s="35">
        <v>10</v>
      </c>
      <c r="F67" s="36"/>
      <c r="G67" s="37">
        <f t="shared" ref="G67" si="22">ROUND(E67*F67,2)</f>
        <v>0</v>
      </c>
    </row>
    <row r="68" spans="1:7" ht="25.5" x14ac:dyDescent="0.2">
      <c r="A68" s="39" t="s">
        <v>71</v>
      </c>
      <c r="B68" s="19" t="s">
        <v>40</v>
      </c>
      <c r="C68" s="27" t="s">
        <v>18</v>
      </c>
      <c r="D68" s="34"/>
      <c r="E68" s="35"/>
      <c r="F68" s="38"/>
      <c r="G68" s="40"/>
    </row>
    <row r="69" spans="1:7" x14ac:dyDescent="0.2">
      <c r="A69" s="25" t="s">
        <v>19</v>
      </c>
      <c r="B69" s="26" t="s">
        <v>38</v>
      </c>
      <c r="C69" s="27" t="s">
        <v>9</v>
      </c>
      <c r="D69" s="34" t="s">
        <v>0</v>
      </c>
      <c r="E69" s="41">
        <v>10</v>
      </c>
      <c r="F69" s="36"/>
      <c r="G69" s="37">
        <f t="shared" ref="G69" si="23">ROUND(E69*F69,2)</f>
        <v>0</v>
      </c>
    </row>
    <row r="70" spans="1:7" x14ac:dyDescent="0.2">
      <c r="A70" s="25" t="s">
        <v>24</v>
      </c>
      <c r="B70" s="26" t="s">
        <v>117</v>
      </c>
      <c r="C70" s="27" t="s">
        <v>9</v>
      </c>
      <c r="D70" s="34" t="s">
        <v>0</v>
      </c>
      <c r="E70" s="41">
        <v>1</v>
      </c>
      <c r="F70" s="36"/>
      <c r="G70" s="37">
        <f t="shared" ref="G70" si="24">ROUND(E70*F70,2)</f>
        <v>0</v>
      </c>
    </row>
    <row r="71" spans="1:7" ht="25.5" x14ac:dyDescent="0.2">
      <c r="A71" s="39" t="s">
        <v>72</v>
      </c>
      <c r="B71" s="54" t="s">
        <v>42</v>
      </c>
      <c r="C71" s="55" t="s">
        <v>18</v>
      </c>
      <c r="D71" s="56"/>
      <c r="E71" s="57"/>
      <c r="F71" s="38"/>
      <c r="G71" s="37"/>
    </row>
    <row r="72" spans="1:7" x14ac:dyDescent="0.2">
      <c r="A72" s="25" t="s">
        <v>19</v>
      </c>
      <c r="B72" s="26" t="s">
        <v>38</v>
      </c>
      <c r="C72" s="55" t="s">
        <v>9</v>
      </c>
      <c r="D72" s="56" t="s">
        <v>0</v>
      </c>
      <c r="E72" s="41">
        <v>2</v>
      </c>
      <c r="F72" s="36"/>
      <c r="G72" s="37">
        <f t="shared" ref="G72" si="25">ROUND(E72*F72,2)</f>
        <v>0</v>
      </c>
    </row>
    <row r="73" spans="1:7" ht="25.5" x14ac:dyDescent="0.2">
      <c r="A73" s="39" t="s">
        <v>73</v>
      </c>
      <c r="B73" s="54" t="s">
        <v>44</v>
      </c>
      <c r="C73" s="55" t="s">
        <v>18</v>
      </c>
      <c r="D73" s="56"/>
      <c r="E73" s="57"/>
      <c r="F73" s="38"/>
      <c r="G73" s="37"/>
    </row>
    <row r="74" spans="1:7" x14ac:dyDescent="0.2">
      <c r="A74" s="25" t="s">
        <v>19</v>
      </c>
      <c r="B74" s="26" t="s">
        <v>38</v>
      </c>
      <c r="C74" s="55" t="s">
        <v>9</v>
      </c>
      <c r="D74" s="56" t="s">
        <v>0</v>
      </c>
      <c r="E74" s="41">
        <v>2</v>
      </c>
      <c r="F74" s="36"/>
      <c r="G74" s="37">
        <f t="shared" ref="G74:G76" si="26">ROUND(E74*F74,2)</f>
        <v>0</v>
      </c>
    </row>
    <row r="75" spans="1:7" ht="38.25" x14ac:dyDescent="0.2">
      <c r="A75" s="39" t="s">
        <v>74</v>
      </c>
      <c r="B75" s="19" t="s">
        <v>131</v>
      </c>
      <c r="C75" s="27" t="s">
        <v>18</v>
      </c>
      <c r="D75" s="34"/>
      <c r="E75" s="35"/>
      <c r="F75" s="38"/>
      <c r="G75" s="37"/>
    </row>
    <row r="76" spans="1:7" x14ac:dyDescent="0.2">
      <c r="A76" s="25" t="s">
        <v>19</v>
      </c>
      <c r="B76" s="59" t="s">
        <v>38</v>
      </c>
      <c r="C76" s="27"/>
      <c r="D76" s="34" t="s">
        <v>0</v>
      </c>
      <c r="E76" s="41">
        <v>10</v>
      </c>
      <c r="F76" s="36"/>
      <c r="G76" s="37">
        <f t="shared" si="26"/>
        <v>0</v>
      </c>
    </row>
    <row r="77" spans="1:7" x14ac:dyDescent="0.2">
      <c r="A77" s="25" t="s">
        <v>24</v>
      </c>
      <c r="B77" s="59" t="s">
        <v>117</v>
      </c>
      <c r="C77" s="27"/>
      <c r="D77" s="34" t="s">
        <v>0</v>
      </c>
      <c r="E77" s="41">
        <v>1</v>
      </c>
      <c r="F77" s="36"/>
      <c r="G77" s="37">
        <f t="shared" ref="G77" si="27">ROUND(E77*F77,2)</f>
        <v>0</v>
      </c>
    </row>
    <row r="78" spans="1:7" ht="38.25" x14ac:dyDescent="0.2">
      <c r="A78" s="39" t="s">
        <v>75</v>
      </c>
      <c r="B78" s="19" t="s">
        <v>47</v>
      </c>
      <c r="C78" s="27" t="s">
        <v>18</v>
      </c>
      <c r="D78" s="34"/>
      <c r="E78" s="35"/>
      <c r="F78" s="38"/>
      <c r="G78" s="40"/>
    </row>
    <row r="79" spans="1:7" x14ac:dyDescent="0.2">
      <c r="A79" s="25" t="s">
        <v>19</v>
      </c>
      <c r="B79" s="26" t="s">
        <v>48</v>
      </c>
      <c r="C79" s="27"/>
      <c r="D79" s="34"/>
      <c r="E79" s="35"/>
      <c r="F79" s="38"/>
      <c r="G79" s="40"/>
    </row>
    <row r="80" spans="1:7" x14ac:dyDescent="0.2">
      <c r="A80" s="32" t="s">
        <v>21</v>
      </c>
      <c r="B80" s="33" t="s">
        <v>20</v>
      </c>
      <c r="C80" s="27" t="s">
        <v>9</v>
      </c>
      <c r="D80" s="34" t="s">
        <v>0</v>
      </c>
      <c r="E80" s="41">
        <v>4</v>
      </c>
      <c r="F80" s="36"/>
      <c r="G80" s="37">
        <f>ROUND(E80*F80,2)</f>
        <v>0</v>
      </c>
    </row>
    <row r="81" spans="1:7" x14ac:dyDescent="0.2">
      <c r="A81" s="32" t="s">
        <v>33</v>
      </c>
      <c r="B81" s="33" t="s">
        <v>25</v>
      </c>
      <c r="C81" s="27" t="s">
        <v>9</v>
      </c>
      <c r="D81" s="34" t="s">
        <v>0</v>
      </c>
      <c r="E81" s="41">
        <v>2</v>
      </c>
      <c r="F81" s="36"/>
      <c r="G81" s="37">
        <f>ROUND(E81*F81,2)</f>
        <v>0</v>
      </c>
    </row>
    <row r="82" spans="1:7" x14ac:dyDescent="0.2">
      <c r="A82" s="32" t="s">
        <v>112</v>
      </c>
      <c r="B82" s="33" t="s">
        <v>111</v>
      </c>
      <c r="C82" s="27" t="s">
        <v>9</v>
      </c>
      <c r="D82" s="34" t="s">
        <v>0</v>
      </c>
      <c r="E82" s="41">
        <v>2</v>
      </c>
      <c r="F82" s="36"/>
      <c r="G82" s="37">
        <f>ROUND(E82*F82,2)</f>
        <v>0</v>
      </c>
    </row>
    <row r="83" spans="1:7" ht="25.5" x14ac:dyDescent="0.2">
      <c r="A83" s="39" t="s">
        <v>76</v>
      </c>
      <c r="B83" s="60" t="s">
        <v>50</v>
      </c>
      <c r="C83" s="27" t="s">
        <v>18</v>
      </c>
      <c r="D83" s="61"/>
      <c r="E83" s="41"/>
      <c r="F83" s="38"/>
      <c r="G83" s="40"/>
    </row>
    <row r="84" spans="1:7" x14ac:dyDescent="0.2">
      <c r="A84" s="25" t="s">
        <v>19</v>
      </c>
      <c r="B84" s="62" t="s">
        <v>51</v>
      </c>
      <c r="C84" s="27" t="s">
        <v>9</v>
      </c>
      <c r="D84" s="34" t="s">
        <v>0</v>
      </c>
      <c r="E84" s="41">
        <v>13</v>
      </c>
      <c r="F84" s="36"/>
      <c r="G84" s="37">
        <f t="shared" ref="G84" si="28">ROUND(E84*F84,2)</f>
        <v>0</v>
      </c>
    </row>
    <row r="85" spans="1:7" x14ac:dyDescent="0.2">
      <c r="A85" s="25" t="s">
        <v>24</v>
      </c>
      <c r="B85" s="115" t="s">
        <v>118</v>
      </c>
      <c r="C85" s="27" t="s">
        <v>9</v>
      </c>
      <c r="D85" s="34" t="s">
        <v>0</v>
      </c>
      <c r="E85" s="41">
        <v>4</v>
      </c>
      <c r="F85" s="36"/>
      <c r="G85" s="37">
        <f t="shared" ref="G85" si="29">ROUND(E85*F85,2)</f>
        <v>0</v>
      </c>
    </row>
    <row r="86" spans="1:7" ht="25.5" x14ac:dyDescent="0.2">
      <c r="A86" s="79" t="s">
        <v>77</v>
      </c>
      <c r="B86" s="85" t="s">
        <v>123</v>
      </c>
      <c r="C86" s="75" t="s">
        <v>124</v>
      </c>
      <c r="D86" s="114" t="s">
        <v>103</v>
      </c>
      <c r="E86" s="116"/>
      <c r="F86" s="38"/>
      <c r="G86" s="37"/>
    </row>
    <row r="87" spans="1:7" x14ac:dyDescent="0.2">
      <c r="A87" s="25" t="s">
        <v>19</v>
      </c>
      <c r="B87" s="59" t="s">
        <v>126</v>
      </c>
      <c r="C87" s="75" t="s">
        <v>9</v>
      </c>
      <c r="D87" s="47" t="s">
        <v>57</v>
      </c>
      <c r="E87" s="35">
        <v>100</v>
      </c>
      <c r="F87" s="36"/>
      <c r="G87" s="37">
        <f t="shared" ref="G87:G88" si="30">ROUND(E87*F87,2)</f>
        <v>0</v>
      </c>
    </row>
    <row r="88" spans="1:7" x14ac:dyDescent="0.2">
      <c r="A88" s="25" t="s">
        <v>24</v>
      </c>
      <c r="B88" s="59" t="s">
        <v>125</v>
      </c>
      <c r="C88" s="75" t="s">
        <v>9</v>
      </c>
      <c r="D88" s="47" t="s">
        <v>57</v>
      </c>
      <c r="E88" s="35">
        <v>50</v>
      </c>
      <c r="F88" s="36"/>
      <c r="G88" s="37">
        <f t="shared" si="30"/>
        <v>0</v>
      </c>
    </row>
    <row r="89" spans="1:7" ht="21" customHeight="1" x14ac:dyDescent="0.2">
      <c r="A89" s="68"/>
      <c r="B89" s="69" t="s">
        <v>110</v>
      </c>
      <c r="C89" s="70"/>
      <c r="D89" s="71"/>
      <c r="E89" s="72"/>
      <c r="F89" s="73" t="s">
        <v>78</v>
      </c>
      <c r="G89" s="74">
        <f>SUM(G43:G88)</f>
        <v>0</v>
      </c>
    </row>
    <row r="90" spans="1:7" ht="25.5" x14ac:dyDescent="0.2">
      <c r="A90" s="117" t="s">
        <v>79</v>
      </c>
      <c r="B90" s="118" t="s">
        <v>90</v>
      </c>
      <c r="C90" s="119"/>
      <c r="D90" s="120"/>
      <c r="E90" s="121"/>
      <c r="F90" s="122"/>
      <c r="G90" s="123"/>
    </row>
    <row r="91" spans="1:7" ht="25.5" x14ac:dyDescent="0.2">
      <c r="A91" s="79" t="s">
        <v>80</v>
      </c>
      <c r="B91" s="80" t="s">
        <v>91</v>
      </c>
      <c r="C91" s="128" t="s">
        <v>127</v>
      </c>
      <c r="D91" s="81" t="s">
        <v>92</v>
      </c>
      <c r="E91" s="82">
        <v>5</v>
      </c>
      <c r="F91" s="36"/>
      <c r="G91" s="83">
        <f t="shared" ref="G91:G100" si="31">ROUND(E91*F91,2)</f>
        <v>0</v>
      </c>
    </row>
    <row r="92" spans="1:7" ht="25.5" x14ac:dyDescent="0.2">
      <c r="A92" s="79" t="s">
        <v>81</v>
      </c>
      <c r="B92" s="84" t="s">
        <v>93</v>
      </c>
      <c r="C92" s="50" t="s">
        <v>94</v>
      </c>
      <c r="D92" s="47" t="s">
        <v>57</v>
      </c>
      <c r="E92" s="35">
        <v>50</v>
      </c>
      <c r="F92" s="36"/>
      <c r="G92" s="37">
        <f t="shared" si="31"/>
        <v>0</v>
      </c>
    </row>
    <row r="93" spans="1:7" ht="36" customHeight="1" x14ac:dyDescent="0.2">
      <c r="A93" s="79" t="s">
        <v>82</v>
      </c>
      <c r="B93" s="85" t="s">
        <v>95</v>
      </c>
      <c r="C93" s="75" t="s">
        <v>98</v>
      </c>
      <c r="D93" s="34"/>
      <c r="E93" s="35"/>
      <c r="F93" s="38"/>
      <c r="G93" s="37"/>
    </row>
    <row r="94" spans="1:7" x14ac:dyDescent="0.2">
      <c r="A94" s="25" t="s">
        <v>19</v>
      </c>
      <c r="B94" s="59" t="s">
        <v>96</v>
      </c>
      <c r="C94" s="75" t="s">
        <v>9</v>
      </c>
      <c r="D94" s="34" t="s">
        <v>0</v>
      </c>
      <c r="E94" s="41">
        <v>3</v>
      </c>
      <c r="F94" s="36"/>
      <c r="G94" s="37">
        <f t="shared" si="31"/>
        <v>0</v>
      </c>
    </row>
    <row r="95" spans="1:7" ht="36" customHeight="1" x14ac:dyDescent="0.2">
      <c r="A95" s="79" t="s">
        <v>83</v>
      </c>
      <c r="B95" s="85" t="s">
        <v>97</v>
      </c>
      <c r="C95" s="75" t="s">
        <v>98</v>
      </c>
      <c r="D95" s="34"/>
      <c r="E95" s="35"/>
      <c r="F95" s="38"/>
      <c r="G95" s="37"/>
    </row>
    <row r="96" spans="1:7" x14ac:dyDescent="0.2">
      <c r="A96" s="25" t="s">
        <v>19</v>
      </c>
      <c r="B96" s="59" t="s">
        <v>99</v>
      </c>
      <c r="C96" s="75" t="s">
        <v>9</v>
      </c>
      <c r="D96" s="34" t="s">
        <v>0</v>
      </c>
      <c r="E96" s="41">
        <v>3</v>
      </c>
      <c r="F96" s="36"/>
      <c r="G96" s="37">
        <f t="shared" si="31"/>
        <v>0</v>
      </c>
    </row>
    <row r="97" spans="1:7" ht="25.5" x14ac:dyDescent="0.2">
      <c r="A97" s="79" t="s">
        <v>84</v>
      </c>
      <c r="B97" s="84" t="s">
        <v>100</v>
      </c>
      <c r="C97" s="75" t="s">
        <v>98</v>
      </c>
      <c r="D97" s="34"/>
      <c r="E97" s="35"/>
      <c r="F97" s="38"/>
      <c r="G97" s="37"/>
    </row>
    <row r="98" spans="1:7" x14ac:dyDescent="0.2">
      <c r="A98" s="25" t="s">
        <v>19</v>
      </c>
      <c r="B98" s="59" t="s">
        <v>101</v>
      </c>
      <c r="C98" s="75" t="s">
        <v>9</v>
      </c>
      <c r="D98" s="34" t="s">
        <v>23</v>
      </c>
      <c r="E98" s="41">
        <v>10</v>
      </c>
      <c r="F98" s="36"/>
      <c r="G98" s="37">
        <f t="shared" si="31"/>
        <v>0</v>
      </c>
    </row>
    <row r="99" spans="1:7" ht="38.25" x14ac:dyDescent="0.2">
      <c r="A99" s="79" t="s">
        <v>85</v>
      </c>
      <c r="B99" s="84" t="s">
        <v>102</v>
      </c>
      <c r="C99" s="75" t="s">
        <v>18</v>
      </c>
      <c r="D99" s="34" t="s">
        <v>103</v>
      </c>
      <c r="E99" s="35"/>
      <c r="F99" s="38"/>
      <c r="G99" s="37"/>
    </row>
    <row r="100" spans="1:7" x14ac:dyDescent="0.2">
      <c r="A100" s="25" t="s">
        <v>19</v>
      </c>
      <c r="B100" s="59" t="s">
        <v>20</v>
      </c>
      <c r="C100" s="75" t="s">
        <v>9</v>
      </c>
      <c r="D100" s="34" t="s">
        <v>0</v>
      </c>
      <c r="E100" s="86">
        <v>5</v>
      </c>
      <c r="F100" s="36"/>
      <c r="G100" s="37">
        <f t="shared" si="31"/>
        <v>0</v>
      </c>
    </row>
    <row r="101" spans="1:7" ht="25.5" x14ac:dyDescent="0.2">
      <c r="A101" s="79" t="s">
        <v>86</v>
      </c>
      <c r="B101" s="84" t="s">
        <v>42</v>
      </c>
      <c r="C101" s="75" t="s">
        <v>18</v>
      </c>
      <c r="D101" s="34"/>
      <c r="E101" s="35"/>
      <c r="F101" s="38"/>
      <c r="G101" s="37"/>
    </row>
    <row r="102" spans="1:7" x14ac:dyDescent="0.2">
      <c r="A102" s="25" t="s">
        <v>19</v>
      </c>
      <c r="B102" s="59" t="s">
        <v>117</v>
      </c>
      <c r="C102" s="75" t="s">
        <v>9</v>
      </c>
      <c r="D102" s="34" t="s">
        <v>0</v>
      </c>
      <c r="E102" s="41">
        <v>2</v>
      </c>
      <c r="F102" s="36"/>
      <c r="G102" s="37">
        <f t="shared" ref="G102" si="32">ROUND(E102*F102,2)</f>
        <v>0</v>
      </c>
    </row>
    <row r="103" spans="1:7" ht="25.5" x14ac:dyDescent="0.2">
      <c r="A103" s="79" t="s">
        <v>87</v>
      </c>
      <c r="B103" s="84" t="s">
        <v>44</v>
      </c>
      <c r="C103" s="75" t="s">
        <v>18</v>
      </c>
      <c r="D103" s="34"/>
      <c r="E103" s="35"/>
      <c r="F103" s="38"/>
      <c r="G103" s="37"/>
    </row>
    <row r="104" spans="1:7" x14ac:dyDescent="0.2">
      <c r="A104" s="25" t="s">
        <v>19</v>
      </c>
      <c r="B104" s="59" t="s">
        <v>117</v>
      </c>
      <c r="C104" s="75" t="s">
        <v>9</v>
      </c>
      <c r="D104" s="34" t="s">
        <v>0</v>
      </c>
      <c r="E104" s="41">
        <v>2</v>
      </c>
      <c r="F104" s="36"/>
      <c r="G104" s="37">
        <f t="shared" ref="G104:G105" si="33">ROUND(E104*F104,2)</f>
        <v>0</v>
      </c>
    </row>
    <row r="105" spans="1:7" ht="26.25" customHeight="1" x14ac:dyDescent="0.2">
      <c r="A105" s="79" t="s">
        <v>128</v>
      </c>
      <c r="B105" s="84" t="s">
        <v>129</v>
      </c>
      <c r="C105" s="129" t="s">
        <v>130</v>
      </c>
      <c r="D105" s="47" t="s">
        <v>57</v>
      </c>
      <c r="E105" s="35">
        <v>20</v>
      </c>
      <c r="F105" s="36"/>
      <c r="G105" s="37">
        <f t="shared" si="33"/>
        <v>0</v>
      </c>
    </row>
    <row r="106" spans="1:7" ht="21.75" customHeight="1" x14ac:dyDescent="0.2">
      <c r="A106" s="87"/>
      <c r="B106" s="78" t="s">
        <v>104</v>
      </c>
      <c r="C106" s="88"/>
      <c r="D106" s="89"/>
      <c r="E106" s="136" t="s">
        <v>88</v>
      </c>
      <c r="F106" s="136"/>
      <c r="G106" s="74">
        <f>SUM(G91:G105)</f>
        <v>0</v>
      </c>
    </row>
    <row r="107" spans="1:7" ht="26.25" thickBot="1" x14ac:dyDescent="0.25">
      <c r="A107" s="90" t="s">
        <v>89</v>
      </c>
      <c r="B107" s="91" t="s">
        <v>106</v>
      </c>
      <c r="C107" s="92"/>
      <c r="D107" s="93"/>
      <c r="E107" s="136" t="s">
        <v>105</v>
      </c>
      <c r="F107" s="136"/>
      <c r="G107" s="74">
        <v>50000</v>
      </c>
    </row>
    <row r="108" spans="1:7" ht="15" thickTop="1" x14ac:dyDescent="0.2">
      <c r="A108" s="94"/>
      <c r="B108" s="95"/>
      <c r="C108" s="96"/>
      <c r="D108" s="96"/>
      <c r="E108" s="97"/>
      <c r="F108" s="98"/>
      <c r="G108" s="99"/>
    </row>
    <row r="109" spans="1:7" ht="14.25" x14ac:dyDescent="0.2">
      <c r="A109" s="100"/>
      <c r="B109" s="101"/>
      <c r="C109" s="102"/>
      <c r="D109" s="102"/>
      <c r="E109" s="103"/>
      <c r="F109" s="140"/>
      <c r="G109" s="141"/>
    </row>
    <row r="110" spans="1:7" ht="14.25" x14ac:dyDescent="0.2">
      <c r="A110" s="100" t="s">
        <v>11</v>
      </c>
      <c r="C110" s="9"/>
      <c r="D110" s="102"/>
      <c r="E110" s="103"/>
      <c r="F110" s="130">
        <f>SUM(G39,G89,G106,G107)</f>
        <v>50000</v>
      </c>
      <c r="G110" s="131"/>
    </row>
    <row r="111" spans="1:7" ht="14.25" x14ac:dyDescent="0.2">
      <c r="A111" s="8"/>
      <c r="B111" s="6"/>
      <c r="C111" s="102"/>
      <c r="D111" s="102"/>
      <c r="E111" s="103"/>
      <c r="F111" s="104"/>
      <c r="G111" s="109"/>
    </row>
    <row r="112" spans="1:7" x14ac:dyDescent="0.2">
      <c r="A112" s="105"/>
      <c r="B112" s="3"/>
      <c r="C112" s="4"/>
      <c r="D112" s="4"/>
      <c r="E112" s="132"/>
      <c r="F112" s="133"/>
      <c r="G112" s="134"/>
    </row>
    <row r="113" spans="1:7" x14ac:dyDescent="0.2">
      <c r="A113" s="105"/>
      <c r="B113" s="3"/>
      <c r="C113" s="4"/>
      <c r="D113" s="4"/>
      <c r="E113" s="135" t="s">
        <v>1</v>
      </c>
      <c r="F113" s="135"/>
      <c r="G113" s="106"/>
    </row>
    <row r="114" spans="1:7" x14ac:dyDescent="0.2">
      <c r="A114" s="107"/>
      <c r="B114" s="108"/>
      <c r="C114" s="14"/>
      <c r="D114" s="14"/>
      <c r="E114" s="10"/>
      <c r="F114" s="11"/>
      <c r="G114" s="17"/>
    </row>
    <row r="115" spans="1:7" x14ac:dyDescent="0.2">
      <c r="G115" s="124"/>
    </row>
    <row r="116" spans="1:7" x14ac:dyDescent="0.2">
      <c r="G116" s="124"/>
    </row>
    <row r="117" spans="1:7" x14ac:dyDescent="0.2">
      <c r="G117" s="124"/>
    </row>
    <row r="118" spans="1:7" x14ac:dyDescent="0.2">
      <c r="G118" s="124"/>
    </row>
    <row r="119" spans="1:7" x14ac:dyDescent="0.2">
      <c r="G119" s="124"/>
    </row>
    <row r="120" spans="1:7" x14ac:dyDescent="0.2">
      <c r="G120" s="124"/>
    </row>
    <row r="121" spans="1:7" x14ac:dyDescent="0.2">
      <c r="G121" s="124"/>
    </row>
    <row r="122" spans="1:7" x14ac:dyDescent="0.2">
      <c r="G122" s="124"/>
    </row>
    <row r="123" spans="1:7" x14ac:dyDescent="0.2">
      <c r="G123" s="124"/>
    </row>
    <row r="124" spans="1:7" x14ac:dyDescent="0.2">
      <c r="G124" s="124"/>
    </row>
    <row r="125" spans="1:7" x14ac:dyDescent="0.2">
      <c r="G125" s="124"/>
    </row>
    <row r="126" spans="1:7" x14ac:dyDescent="0.2">
      <c r="G126" s="124"/>
    </row>
    <row r="127" spans="1:7" x14ac:dyDescent="0.2">
      <c r="G127" s="124"/>
    </row>
    <row r="128" spans="1:7" x14ac:dyDescent="0.2">
      <c r="G128" s="124"/>
    </row>
    <row r="129" spans="7:7" x14ac:dyDescent="0.2">
      <c r="G129" s="124"/>
    </row>
  </sheetData>
  <sheetProtection algorithmName="SHA-512" hashValue="9w1TN/tHOuD2vfPv6nqjR1E+M6s3BmuqlUcd2deXDALK7PcFZnjMUxW3yI3jAhCU/uYHrMLw7HH/7i8LhDhc5g==" saltValue="bklyc/cRXoiztTPL26REMQ==" spinCount="100000" sheet="1" selectLockedCells="1"/>
  <mergeCells count="9">
    <mergeCell ref="C1:E1"/>
    <mergeCell ref="C2:E2"/>
    <mergeCell ref="E107:F107"/>
    <mergeCell ref="F109:G109"/>
    <mergeCell ref="F110:G110"/>
    <mergeCell ref="E112:G112"/>
    <mergeCell ref="E113:F113"/>
    <mergeCell ref="E106:F106"/>
    <mergeCell ref="A2:B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8 F40:F88 F91:F107" xr:uid="{0B97BFB7-D5F2-4E30-8A3A-CE0DAEA9DC52}">
      <formula1>IF(F6&gt;=0.01,ROUND(F6,2),0.01)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No.67-2024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Gama, Ryan</cp:lastModifiedBy>
  <cp:lastPrinted>2019-07-17T15:52:54Z</cp:lastPrinted>
  <dcterms:created xsi:type="dcterms:W3CDTF">1999-10-18T14:40:40Z</dcterms:created>
  <dcterms:modified xsi:type="dcterms:W3CDTF">2024-03-20T19:15:59Z</dcterms:modified>
</cp:coreProperties>
</file>