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5\Checked\729-2024 Stantec - Reg - Inkster\Addendum 1\"/>
    </mc:Choice>
  </mc:AlternateContent>
  <xr:revisionPtr revIDLastSave="0" documentId="13_ncr:1_{3CF33592-E4A4-457C-8A71-FFEA652F4CF1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FORM B (R1) - PRICES" sheetId="3" r:id="rId1"/>
  </sheets>
  <definedNames>
    <definedName name="_12TENDER_SUBMISSI">#REF!</definedName>
    <definedName name="_1PAGE_1_OF_13" localSheetId="0">'FORM B (R1) - PRICES'!#REF!</definedName>
    <definedName name="_4PAGE_1_OF_13">#REF!</definedName>
    <definedName name="_5TENDER_NO._181" localSheetId="0">'FORM B (R1) - PRICES'!#REF!</definedName>
    <definedName name="_8TENDER_NO._181">#REF!</definedName>
    <definedName name="_9TENDER_SUBMISSI" localSheetId="0">'FORM B (R1)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(R1) - PRICES'!#REF!</definedName>
    <definedName name="HEADER">#REF!</definedName>
    <definedName name="_xlnm.Print_Area" localSheetId="0">'FORM B (R1) - PRICES'!$B$1:$H$1048</definedName>
    <definedName name="_xlnm.Print_Titles" localSheetId="0">'FORM B (R1) - PRICES'!$1:$5</definedName>
    <definedName name="_xlnm.Print_Titles">#REF!</definedName>
    <definedName name="TEMP" localSheetId="0">'FORM B (R1) - PRICES'!#REF!</definedName>
    <definedName name="TEMP">#REF!</definedName>
    <definedName name="TESTHEAD" localSheetId="0">'FORM B (R1) - PRICES'!#REF!</definedName>
    <definedName name="TESTHEAD">#REF!</definedName>
    <definedName name="XEVERYTHING" localSheetId="0">'FORM B (R1) - PRICES'!$B$1:$IV$959</definedName>
    <definedName name="XEVERYTHING">#REF!</definedName>
    <definedName name="XITEMS" localSheetId="0">'FORM B (R1) - PRICES'!$B$6:$IV$959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171" i="3" l="1"/>
  <c r="H164" i="3" l="1"/>
  <c r="H1019" i="3" l="1"/>
  <c r="H990" i="3"/>
  <c r="H1027" i="3"/>
  <c r="H1026" i="3"/>
  <c r="H1024" i="3"/>
  <c r="H1022" i="3"/>
  <c r="H1018" i="3"/>
  <c r="H1016" i="3"/>
  <c r="H1014" i="3"/>
  <c r="H1012" i="3"/>
  <c r="H1011" i="3"/>
  <c r="H1009" i="3"/>
  <c r="H1008" i="3"/>
  <c r="H1005" i="3"/>
  <c r="H1004" i="3"/>
  <c r="H1002" i="3"/>
  <c r="H1000" i="3"/>
  <c r="H997" i="3"/>
  <c r="H998" i="3"/>
  <c r="H995" i="3"/>
  <c r="H994" i="3"/>
  <c r="H991" i="3"/>
  <c r="H988" i="3"/>
  <c r="H985" i="3"/>
  <c r="H986" i="3"/>
  <c r="H983" i="3"/>
  <c r="H980" i="3"/>
  <c r="H979" i="3"/>
  <c r="H977" i="3"/>
  <c r="H976" i="3"/>
  <c r="H974" i="3"/>
  <c r="H967" i="3"/>
  <c r="H971" i="3"/>
  <c r="H970" i="3"/>
  <c r="H969" i="3" l="1"/>
  <c r="H965" i="3"/>
  <c r="H963" i="3"/>
  <c r="H1028" i="3" l="1"/>
  <c r="H953" i="3"/>
  <c r="H952" i="3"/>
  <c r="H950" i="3"/>
  <c r="H478" i="3"/>
  <c r="H277" i="3"/>
  <c r="H276" i="3"/>
  <c r="H605" i="3"/>
  <c r="H456" i="3"/>
  <c r="H455" i="3"/>
  <c r="H454" i="3"/>
  <c r="H453" i="3"/>
  <c r="H451" i="3"/>
  <c r="H449" i="3"/>
  <c r="H448" i="3"/>
  <c r="H446" i="3"/>
  <c r="H81" i="3" l="1"/>
  <c r="H50" i="3"/>
  <c r="H44" i="3"/>
  <c r="H137" i="3"/>
  <c r="H136" i="3"/>
  <c r="H135" i="3"/>
  <c r="H157" i="3"/>
  <c r="H155" i="3"/>
  <c r="H132" i="3"/>
  <c r="H85" i="3"/>
  <c r="H86" i="3"/>
  <c r="H83" i="3"/>
  <c r="H87" i="3"/>
  <c r="H88" i="3"/>
  <c r="H91" i="3"/>
  <c r="H92" i="3"/>
  <c r="H71" i="3"/>
  <c r="H70" i="3"/>
  <c r="H79" i="3"/>
  <c r="H77" i="3"/>
  <c r="H75" i="3"/>
  <c r="H65" i="3"/>
  <c r="H64" i="3"/>
  <c r="H936" i="3"/>
  <c r="H935" i="3"/>
  <c r="H933" i="3"/>
  <c r="H932" i="3"/>
  <c r="H929" i="3"/>
  <c r="H928" i="3"/>
  <c r="H926" i="3"/>
  <c r="H34" i="3"/>
  <c r="H13" i="3"/>
  <c r="H148" i="3"/>
  <c r="H149" i="3"/>
  <c r="H147" i="3"/>
  <c r="H68" i="3"/>
  <c r="H67" i="3"/>
  <c r="H61" i="3"/>
  <c r="H59" i="3"/>
  <c r="H58" i="3"/>
  <c r="H57" i="3"/>
  <c r="H55" i="3"/>
  <c r="H53" i="3"/>
  <c r="H49" i="3"/>
  <c r="H48" i="3"/>
  <c r="H47" i="3"/>
  <c r="H42" i="3"/>
  <c r="H40" i="3"/>
  <c r="H39" i="3"/>
  <c r="H38" i="3"/>
  <c r="H37" i="3"/>
  <c r="H32" i="3"/>
  <c r="H30" i="3"/>
  <c r="H29" i="3"/>
  <c r="H27" i="3"/>
  <c r="H25" i="3"/>
  <c r="H24" i="3"/>
  <c r="H23" i="3"/>
  <c r="H22" i="3"/>
  <c r="H18" i="3"/>
  <c r="H17" i="3"/>
  <c r="H16" i="3"/>
  <c r="H15" i="3"/>
  <c r="H20" i="3"/>
  <c r="H10" i="3"/>
  <c r="H9" i="3"/>
  <c r="H948" i="3"/>
  <c r="H947" i="3"/>
  <c r="H945" i="3"/>
  <c r="H944" i="3"/>
  <c r="H941" i="3"/>
  <c r="H940" i="3"/>
  <c r="H938" i="3"/>
  <c r="H924" i="3"/>
  <c r="H923" i="3"/>
  <c r="H921" i="3"/>
  <c r="H920" i="3"/>
  <c r="H917" i="3"/>
  <c r="H915" i="3"/>
  <c r="H914" i="3"/>
  <c r="H912" i="3"/>
  <c r="H910" i="3"/>
  <c r="H909" i="3"/>
  <c r="H907" i="3"/>
  <c r="H906" i="3"/>
  <c r="H903" i="3"/>
  <c r="H902" i="3"/>
  <c r="H900" i="3"/>
  <c r="H891" i="3"/>
  <c r="H898" i="3"/>
  <c r="H897" i="3"/>
  <c r="H895" i="3"/>
  <c r="H894" i="3"/>
  <c r="H889" i="3"/>
  <c r="H888" i="3"/>
  <c r="H886" i="3"/>
  <c r="H884" i="3"/>
  <c r="H883" i="3"/>
  <c r="H881" i="3"/>
  <c r="H880" i="3"/>
  <c r="H877" i="3"/>
  <c r="H876" i="3"/>
  <c r="H874" i="3"/>
  <c r="H868" i="3"/>
  <c r="H872" i="3"/>
  <c r="H871" i="3"/>
  <c r="H869" i="3"/>
  <c r="H865" i="3"/>
  <c r="H864" i="3"/>
  <c r="H862" i="3"/>
  <c r="C954" i="3"/>
  <c r="B954" i="3"/>
  <c r="C1042" i="3"/>
  <c r="B1042" i="3"/>
  <c r="H958" i="3"/>
  <c r="H959" i="3" s="1"/>
  <c r="H211" i="3"/>
  <c r="H210" i="3"/>
  <c r="H208" i="3"/>
  <c r="H205" i="3"/>
  <c r="H203" i="3"/>
  <c r="H201" i="3"/>
  <c r="H199" i="3"/>
  <c r="H197" i="3"/>
  <c r="H183" i="3"/>
  <c r="H180" i="3"/>
  <c r="H111" i="3"/>
  <c r="H152" i="3"/>
  <c r="H141" i="3"/>
  <c r="H954" i="3" l="1"/>
  <c r="H1042" i="3" s="1"/>
  <c r="H93" i="3"/>
  <c r="H160" i="3" l="1"/>
  <c r="H130" i="3"/>
  <c r="H129" i="3"/>
  <c r="H128" i="3"/>
  <c r="H150" i="3"/>
  <c r="H122" i="3"/>
  <c r="H121" i="3"/>
  <c r="H101" i="3"/>
  <c r="H98" i="3" l="1"/>
  <c r="H97" i="3"/>
  <c r="H850" i="3" l="1"/>
  <c r="H817" i="3"/>
  <c r="H816" i="3"/>
  <c r="H810" i="3"/>
  <c r="H809" i="3"/>
  <c r="H808" i="3"/>
  <c r="H839" i="3"/>
  <c r="H858" i="3"/>
  <c r="H857" i="3"/>
  <c r="H854" i="3"/>
  <c r="H853" i="3"/>
  <c r="H852" i="3"/>
  <c r="H851" i="3"/>
  <c r="H848" i="3"/>
  <c r="H846" i="3"/>
  <c r="H845" i="3"/>
  <c r="H844" i="3"/>
  <c r="H841" i="3"/>
  <c r="H836" i="3"/>
  <c r="H835" i="3"/>
  <c r="H834" i="3"/>
  <c r="H832" i="3"/>
  <c r="H830" i="3"/>
  <c r="H827" i="3"/>
  <c r="H826" i="3"/>
  <c r="H825" i="3"/>
  <c r="H824" i="3"/>
  <c r="H821" i="3"/>
  <c r="H819" i="3"/>
  <c r="H815" i="3"/>
  <c r="H814" i="3"/>
  <c r="H813" i="3"/>
  <c r="H806" i="3"/>
  <c r="H805" i="3"/>
  <c r="H803" i="3"/>
  <c r="H801" i="3"/>
  <c r="H800" i="3"/>
  <c r="H799" i="3"/>
  <c r="H798" i="3"/>
  <c r="H796" i="3"/>
  <c r="H794" i="3"/>
  <c r="H793" i="3"/>
  <c r="H792" i="3"/>
  <c r="H791" i="3"/>
  <c r="H789" i="3"/>
  <c r="H786" i="3"/>
  <c r="H785" i="3"/>
  <c r="H783" i="3"/>
  <c r="H781" i="3"/>
  <c r="C1041" i="3"/>
  <c r="H762" i="3"/>
  <c r="H761" i="3"/>
  <c r="H756" i="3"/>
  <c r="H752" i="3"/>
  <c r="H754" i="3"/>
  <c r="H749" i="3"/>
  <c r="H745" i="3"/>
  <c r="H743" i="3"/>
  <c r="H741" i="3"/>
  <c r="H738" i="3"/>
  <c r="H734" i="3"/>
  <c r="H732" i="3"/>
  <c r="H731" i="3"/>
  <c r="H729" i="3"/>
  <c r="H777" i="3"/>
  <c r="H776" i="3"/>
  <c r="H773" i="3"/>
  <c r="H772" i="3"/>
  <c r="H771" i="3"/>
  <c r="H770" i="3"/>
  <c r="H769" i="3"/>
  <c r="H768" i="3"/>
  <c r="H766" i="3"/>
  <c r="H764" i="3"/>
  <c r="H760" i="3"/>
  <c r="H759" i="3"/>
  <c r="H758" i="3"/>
  <c r="H726" i="3"/>
  <c r="H724" i="3"/>
  <c r="H723" i="3"/>
  <c r="H722" i="3"/>
  <c r="H720" i="3"/>
  <c r="H718" i="3"/>
  <c r="H715" i="3"/>
  <c r="H714" i="3"/>
  <c r="H713" i="3"/>
  <c r="H712" i="3"/>
  <c r="H711" i="3"/>
  <c r="H708" i="3"/>
  <c r="H706" i="3"/>
  <c r="H704" i="3"/>
  <c r="H703" i="3"/>
  <c r="H702" i="3"/>
  <c r="H701" i="3"/>
  <c r="H698" i="3"/>
  <c r="H697" i="3"/>
  <c r="H695" i="3"/>
  <c r="H693" i="3"/>
  <c r="H692" i="3"/>
  <c r="H691" i="3"/>
  <c r="H690" i="3"/>
  <c r="H688" i="3"/>
  <c r="H686" i="3"/>
  <c r="H685" i="3"/>
  <c r="H684" i="3"/>
  <c r="H683" i="3"/>
  <c r="H681" i="3"/>
  <c r="H678" i="3"/>
  <c r="H677" i="3"/>
  <c r="H859" i="3" l="1"/>
  <c r="H778" i="3"/>
  <c r="H1040" i="3" s="1"/>
  <c r="H651" i="3"/>
  <c r="H649" i="3"/>
  <c r="H647" i="3"/>
  <c r="H644" i="3"/>
  <c r="H640" i="3"/>
  <c r="H638" i="3"/>
  <c r="H636" i="3"/>
  <c r="H632" i="3"/>
  <c r="H630" i="3"/>
  <c r="H628" i="3"/>
  <c r="H672" i="3"/>
  <c r="H655" i="3"/>
  <c r="H610" i="3"/>
  <c r="H609" i="3"/>
  <c r="H608" i="3"/>
  <c r="H603" i="3"/>
  <c r="H579" i="3"/>
  <c r="H572" i="3"/>
  <c r="H566" i="3"/>
  <c r="H543" i="3"/>
  <c r="H541" i="3"/>
  <c r="H539" i="3"/>
  <c r="H536" i="3"/>
  <c r="H562" i="3"/>
  <c r="H547" i="3"/>
  <c r="H514" i="3"/>
  <c r="H512" i="3"/>
  <c r="H489" i="3"/>
  <c r="H487" i="3"/>
  <c r="H368" i="3"/>
  <c r="H370" i="3"/>
  <c r="H367" i="3"/>
  <c r="H339" i="3"/>
  <c r="H305" i="3"/>
  <c r="H302" i="3"/>
  <c r="H300" i="3"/>
  <c r="H298" i="3"/>
  <c r="H295" i="3"/>
  <c r="H291" i="3"/>
  <c r="H288" i="3"/>
  <c r="H286" i="3"/>
  <c r="H284" i="3"/>
  <c r="H281" i="3"/>
  <c r="H319" i="3"/>
  <c r="H316" i="3"/>
  <c r="H314" i="3"/>
  <c r="H312" i="3"/>
  <c r="H309" i="3"/>
  <c r="H274" i="3" l="1"/>
  <c r="H330" i="3"/>
  <c r="H251" i="3"/>
  <c r="H249" i="3"/>
  <c r="H234" i="3"/>
  <c r="H220" i="3"/>
  <c r="C1044" i="3"/>
  <c r="B1044" i="3"/>
  <c r="H1044" i="3"/>
  <c r="C1028" i="3"/>
  <c r="B1028" i="3"/>
  <c r="B1040" i="3" l="1"/>
  <c r="C778" i="3"/>
  <c r="C1040" i="3" s="1"/>
  <c r="C1036" i="3"/>
  <c r="B1036" i="3"/>
  <c r="B392" i="3"/>
  <c r="C392" i="3"/>
  <c r="H391" i="3"/>
  <c r="H390" i="3"/>
  <c r="H387" i="3"/>
  <c r="H385" i="3"/>
  <c r="H384" i="3"/>
  <c r="H383" i="3"/>
  <c r="H381" i="3"/>
  <c r="H379" i="3"/>
  <c r="H376" i="3"/>
  <c r="H375" i="3"/>
  <c r="H374" i="3"/>
  <c r="H373" i="3"/>
  <c r="H365" i="3"/>
  <c r="H364" i="3"/>
  <c r="H363" i="3"/>
  <c r="H360" i="3"/>
  <c r="H359" i="3"/>
  <c r="H358" i="3"/>
  <c r="H356" i="3"/>
  <c r="H354" i="3"/>
  <c r="H353" i="3"/>
  <c r="H351" i="3"/>
  <c r="H349" i="3"/>
  <c r="H348" i="3"/>
  <c r="H347" i="3"/>
  <c r="H346" i="3"/>
  <c r="H344" i="3"/>
  <c r="H343" i="3"/>
  <c r="H342" i="3"/>
  <c r="H341" i="3"/>
  <c r="H336" i="3"/>
  <c r="H335" i="3"/>
  <c r="H467" i="3"/>
  <c r="H465" i="3"/>
  <c r="H463" i="3"/>
  <c r="H460" i="3"/>
  <c r="H392" i="3" l="1"/>
  <c r="H1036" i="3" s="1"/>
  <c r="H417" i="3"/>
  <c r="H427" i="3"/>
  <c r="H426" i="3"/>
  <c r="H415" i="3" l="1"/>
  <c r="H671" i="3"/>
  <c r="H670" i="3"/>
  <c r="H667" i="3"/>
  <c r="H666" i="3"/>
  <c r="H665" i="3"/>
  <c r="H664" i="3"/>
  <c r="H663" i="3"/>
  <c r="H662" i="3"/>
  <c r="H661" i="3"/>
  <c r="H659" i="3"/>
  <c r="H657" i="3"/>
  <c r="H654" i="3"/>
  <c r="H653" i="3"/>
  <c r="H623" i="3"/>
  <c r="H621" i="3"/>
  <c r="H620" i="3"/>
  <c r="H619" i="3"/>
  <c r="H617" i="3"/>
  <c r="H615" i="3"/>
  <c r="H612" i="3"/>
  <c r="H611" i="3"/>
  <c r="H601" i="3"/>
  <c r="H600" i="3"/>
  <c r="H599" i="3"/>
  <c r="H598" i="3"/>
  <c r="H595" i="3"/>
  <c r="H594" i="3"/>
  <c r="H593" i="3"/>
  <c r="H591" i="3"/>
  <c r="H589" i="3"/>
  <c r="H588" i="3"/>
  <c r="H586" i="3"/>
  <c r="H584" i="3"/>
  <c r="H583" i="3"/>
  <c r="H582" i="3"/>
  <c r="H581" i="3"/>
  <c r="H577" i="3"/>
  <c r="H576" i="3"/>
  <c r="H575" i="3"/>
  <c r="H574" i="3"/>
  <c r="H569" i="3"/>
  <c r="H568" i="3"/>
  <c r="H561" i="3"/>
  <c r="H560" i="3"/>
  <c r="H557" i="3"/>
  <c r="H556" i="3"/>
  <c r="H555" i="3"/>
  <c r="H554" i="3"/>
  <c r="H553" i="3"/>
  <c r="H551" i="3"/>
  <c r="H549" i="3"/>
  <c r="H546" i="3"/>
  <c r="H545" i="3"/>
  <c r="H531" i="3"/>
  <c r="H529" i="3"/>
  <c r="H528" i="3"/>
  <c r="H527" i="3"/>
  <c r="H525" i="3"/>
  <c r="H523" i="3"/>
  <c r="H520" i="3"/>
  <c r="H519" i="3"/>
  <c r="H518" i="3"/>
  <c r="H517" i="3"/>
  <c r="H510" i="3"/>
  <c r="H509" i="3"/>
  <c r="H508" i="3"/>
  <c r="H507" i="3"/>
  <c r="H506" i="3"/>
  <c r="H503" i="3"/>
  <c r="H502" i="3"/>
  <c r="H501" i="3"/>
  <c r="H499" i="3"/>
  <c r="H498" i="3"/>
  <c r="H496" i="3"/>
  <c r="H494" i="3"/>
  <c r="H493" i="3"/>
  <c r="H492" i="3"/>
  <c r="H491" i="3"/>
  <c r="H484" i="3"/>
  <c r="H483" i="3"/>
  <c r="H477" i="3"/>
  <c r="H476" i="3"/>
  <c r="H473" i="3"/>
  <c r="H472" i="3"/>
  <c r="H471" i="3"/>
  <c r="H469" i="3"/>
  <c r="H443" i="3"/>
  <c r="H441" i="3"/>
  <c r="H440" i="3"/>
  <c r="H438" i="3"/>
  <c r="H436" i="3"/>
  <c r="H433" i="3"/>
  <c r="H432" i="3"/>
  <c r="H431" i="3"/>
  <c r="H430" i="3"/>
  <c r="H424" i="3"/>
  <c r="H423" i="3"/>
  <c r="H422" i="3"/>
  <c r="H421" i="3"/>
  <c r="H420" i="3"/>
  <c r="H413" i="3"/>
  <c r="H412" i="3"/>
  <c r="H410" i="3"/>
  <c r="H408" i="3"/>
  <c r="H407" i="3"/>
  <c r="H406" i="3"/>
  <c r="H405" i="3"/>
  <c r="H403" i="3"/>
  <c r="H402" i="3"/>
  <c r="H401" i="3"/>
  <c r="H400" i="3"/>
  <c r="H397" i="3"/>
  <c r="H396" i="3"/>
  <c r="H329" i="3"/>
  <c r="H328" i="3"/>
  <c r="H325" i="3"/>
  <c r="H324" i="3"/>
  <c r="H323" i="3"/>
  <c r="H321" i="3"/>
  <c r="H273" i="3"/>
  <c r="H272" i="3"/>
  <c r="H269" i="3"/>
  <c r="H267" i="3"/>
  <c r="H266" i="3"/>
  <c r="H265" i="3"/>
  <c r="H263" i="3"/>
  <c r="H261" i="3"/>
  <c r="H258" i="3"/>
  <c r="H257" i="3"/>
  <c r="H256" i="3"/>
  <c r="H255" i="3"/>
  <c r="H254" i="3"/>
  <c r="H247" i="3"/>
  <c r="H246" i="3"/>
  <c r="H245" i="3"/>
  <c r="H244" i="3"/>
  <c r="H243" i="3"/>
  <c r="H242" i="3"/>
  <c r="H239" i="3"/>
  <c r="H238" i="3"/>
  <c r="H237" i="3"/>
  <c r="H235" i="3"/>
  <c r="H232" i="3"/>
  <c r="H230" i="3"/>
  <c r="H229" i="3"/>
  <c r="H228" i="3"/>
  <c r="H227" i="3"/>
  <c r="H225" i="3"/>
  <c r="H224" i="3"/>
  <c r="H223" i="3"/>
  <c r="H222" i="3"/>
  <c r="H217" i="3"/>
  <c r="H216" i="3"/>
  <c r="H196" i="3"/>
  <c r="H195" i="3"/>
  <c r="H192" i="3"/>
  <c r="H191" i="3"/>
  <c r="H190" i="3"/>
  <c r="H189" i="3"/>
  <c r="H188" i="3"/>
  <c r="H186" i="3"/>
  <c r="H184" i="3"/>
  <c r="H181" i="3"/>
  <c r="H177" i="3"/>
  <c r="H176" i="3"/>
  <c r="H174" i="3"/>
  <c r="H170" i="3"/>
  <c r="H167" i="3"/>
  <c r="H161" i="3"/>
  <c r="H162" i="3"/>
  <c r="H159" i="3"/>
  <c r="H158" i="3"/>
  <c r="H156" i="3"/>
  <c r="H153" i="3"/>
  <c r="H144" i="3"/>
  <c r="H143" i="3"/>
  <c r="H140" i="3"/>
  <c r="H127" i="3"/>
  <c r="H126" i="3"/>
  <c r="H125" i="3"/>
  <c r="H119" i="3"/>
  <c r="H118" i="3"/>
  <c r="H116" i="3"/>
  <c r="H114" i="3"/>
  <c r="H109" i="3"/>
  <c r="H107" i="3"/>
  <c r="H106" i="3"/>
  <c r="H105" i="3"/>
  <c r="H104" i="3"/>
  <c r="H102" i="3"/>
  <c r="H99" i="3"/>
  <c r="H96" i="3"/>
  <c r="C1043" i="3"/>
  <c r="B1043" i="3"/>
  <c r="B1041" i="3"/>
  <c r="C1039" i="3"/>
  <c r="B1039" i="3"/>
  <c r="C1038" i="3"/>
  <c r="B1038" i="3"/>
  <c r="C1037" i="3"/>
  <c r="B1037" i="3"/>
  <c r="C859" i="3"/>
  <c r="C673" i="3"/>
  <c r="C563" i="3"/>
  <c r="C479" i="3"/>
  <c r="H479" i="3" l="1"/>
  <c r="H1037" i="3" s="1"/>
  <c r="H212" i="3"/>
  <c r="H1034" i="3" s="1"/>
  <c r="H673" i="3"/>
  <c r="H1039" i="3" s="1"/>
  <c r="H563" i="3"/>
  <c r="H1038" i="3" s="1"/>
  <c r="H331" i="3"/>
  <c r="H1041" i="3"/>
  <c r="B1046" i="3" l="1"/>
  <c r="C1046" i="3"/>
  <c r="C1031" i="3"/>
  <c r="B1031" i="3"/>
  <c r="H1030" i="3"/>
  <c r="H1031" i="3" s="1"/>
  <c r="H1046" i="3" s="1"/>
  <c r="B1035" i="3" l="1"/>
  <c r="B1034" i="3"/>
  <c r="B1033" i="3"/>
  <c r="H1043" i="3"/>
  <c r="C959" i="3"/>
  <c r="H1033" i="3"/>
  <c r="H1035" i="3"/>
  <c r="C1035" i="3"/>
  <c r="C1034" i="3"/>
  <c r="C1033" i="3"/>
  <c r="C331" i="3"/>
  <c r="C212" i="3"/>
  <c r="C93" i="3"/>
  <c r="H1045" i="3" l="1"/>
  <c r="G1047" i="3" s="1"/>
</calcChain>
</file>

<file path=xl/sharedStrings.xml><?xml version="1.0" encoding="utf-8"?>
<sst xmlns="http://schemas.openxmlformats.org/spreadsheetml/2006/main" count="4129" uniqueCount="919">
  <si>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</si>
  <si>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</si>
  <si>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</si>
  <si>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</si>
  <si>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</si>
  <si>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</si>
  <si>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</si>
  <si>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</si>
  <si>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</si>
  <si>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</si>
  <si>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</si>
  <si>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</si>
  <si>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</si>
  <si>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</si>
  <si>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</si>
  <si>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</si>
  <si>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</si>
  <si>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</si>
  <si>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</si>
  <si>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</si>
  <si>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</si>
  <si>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</si>
  <si>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</si>
  <si>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</si>
  <si>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</si>
  <si>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 (total price) PART 1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</si>
  <si>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</si>
  <si>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</si>
  <si>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</si>
  <si>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</si>
  <si>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</si>
  <si>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</si>
  <si>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</si>
  <si>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</si>
  <si>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</si>
  <si>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</si>
  <si>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</si>
  <si>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</si>
  <si>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</si>
  <si>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</si>
  <si>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</si>
  <si>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</si>
  <si>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</si>
  <si>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</si>
  <si>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</si>
  <si>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</si>
  <si>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</si>
  <si>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</si>
  <si>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</si>
  <si>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</si>
  <si>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</si>
  <si>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</si>
  <si>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</si>
  <si>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</si>
  <si>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</si>
  <si>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</si>
  <si>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</si>
  <si>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</si>
  <si>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</si>
  <si>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</si>
  <si>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</si>
  <si>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</si>
  <si>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</si>
  <si>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</si>
  <si>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</si>
  <si>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</si>
  <si>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</si>
  <si>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</si>
  <si>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</si>
  <si>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</si>
  <si>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</si>
  <si>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</si>
  <si>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</si>
  <si>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</si>
  <si>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</si>
  <si>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C008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</si>
  <si>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</si>
  <si>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</si>
  <si>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</si>
  <si>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</si>
  <si>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</si>
  <si>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</si>
  <si>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</si>
  <si>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</si>
  <si>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</si>
  <si>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</si>
  <si>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</si>
  <si>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</si>
  <si>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</si>
  <si>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</si>
  <si>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</si>
  <si>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</si>
  <si>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</si>
  <si>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</si>
  <si>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</si>
  <si>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</si>
  <si>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</si>
  <si>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</si>
  <si>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</si>
  <si>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</si>
  <si>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</si>
  <si>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</si>
  <si>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</si>
  <si>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</si>
  <si>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</si>
  <si>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</si>
  <si>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</si>
  <si>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</si>
  <si>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</si>
  <si>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B167rl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</si>
  <si>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</si>
  <si>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</si>
  <si>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</si>
  <si>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</si>
  <si>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</si>
  <si>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</si>
  <si>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</si>
  <si>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</si>
  <si>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</si>
  <si>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</si>
  <si>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</si>
  <si>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</si>
  <si>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vi)</t>
  </si>
  <si>
    <t>SD-229C</t>
  </si>
  <si>
    <t>A.17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</si>
  <si>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</si>
  <si>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</si>
  <si>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</si>
  <si>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</si>
  <si>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</si>
  <si>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</si>
  <si>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</si>
  <si>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</si>
  <si>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</si>
  <si>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</si>
  <si>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</si>
  <si>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</si>
  <si>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</si>
  <si>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</si>
  <si>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</si>
  <si>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</si>
  <si>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</si>
  <si>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</si>
  <si>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</si>
  <si>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</si>
  <si>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</si>
  <si>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</si>
  <si>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</si>
  <si>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</si>
  <si>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</si>
  <si>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</si>
  <si>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</si>
  <si>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</si>
  <si>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</si>
  <si>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</si>
  <si>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</si>
  <si>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</si>
  <si>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</si>
  <si>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</si>
  <si>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</si>
  <si>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</si>
  <si>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G002</t>
  </si>
  <si>
    <t xml:space="preserve"> width &lt; 600 mm</t>
  </si>
  <si>
    <t xml:space="preserve"> width &gt; or = 600 mm</t>
  </si>
  <si>
    <t>C037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</si>
  <si>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</si>
  <si>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</si>
  <si>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</si>
  <si>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</si>
  <si>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</si>
  <si>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</si>
  <si>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</si>
  <si>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</si>
  <si>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</si>
  <si>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</si>
  <si>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C051</t>
  </si>
  <si>
    <t xml:space="preserve">CW 3325-R5  </t>
  </si>
  <si>
    <t>76 mm</t>
  </si>
  <si>
    <t>A.1</t>
  </si>
  <si>
    <t>Hydro-Excavation</t>
  </si>
  <si>
    <t>B003</t>
  </si>
  <si>
    <t>Asphalt Pavement</t>
  </si>
  <si>
    <t xml:space="preserve">CW 3230-R8
</t>
  </si>
  <si>
    <t>B097A</t>
  </si>
  <si>
    <t>15 M Deformed Tie Bar</t>
  </si>
  <si>
    <t>B105r</t>
  </si>
  <si>
    <t>Bullnose</t>
  </si>
  <si>
    <t>CW 3240-R10</t>
  </si>
  <si>
    <t>B184rlA</t>
  </si>
  <si>
    <t>B190</t>
  </si>
  <si>
    <t xml:space="preserve">Construction of Asphaltic Concrete Overlay </t>
  </si>
  <si>
    <t>B193</t>
  </si>
  <si>
    <t>B194</t>
  </si>
  <si>
    <t>B195</t>
  </si>
  <si>
    <t>B199</t>
  </si>
  <si>
    <t>Construction of Asphalt Patches</t>
  </si>
  <si>
    <t>CW 3326-R3</t>
  </si>
  <si>
    <t>C018</t>
  </si>
  <si>
    <t>SD-227C</t>
  </si>
  <si>
    <t>SD-204</t>
  </si>
  <si>
    <t>C047C</t>
  </si>
  <si>
    <t>SD-223B</t>
  </si>
  <si>
    <t>C050</t>
  </si>
  <si>
    <t>SD-024, 1200 mm deep</t>
  </si>
  <si>
    <t>E013</t>
  </si>
  <si>
    <t>A.33</t>
  </si>
  <si>
    <t>Sewer Service Risers</t>
  </si>
  <si>
    <t>E014</t>
  </si>
  <si>
    <t>E016</t>
  </si>
  <si>
    <t>SD-015</t>
  </si>
  <si>
    <t>A.34</t>
  </si>
  <si>
    <t>E026</t>
  </si>
  <si>
    <t>E046</t>
  </si>
  <si>
    <t>Removal of Existing Catch Basins</t>
  </si>
  <si>
    <t>E047</t>
  </si>
  <si>
    <t>Removal of Existing Catch Pit</t>
  </si>
  <si>
    <t>Abandoning Existing Sewer Services Under Pavement</t>
  </si>
  <si>
    <t>Existing Catch Basin Leads (250 mm or smaller)</t>
  </si>
  <si>
    <t>E072</t>
  </si>
  <si>
    <t>Watermain and Water Service Insulation</t>
  </si>
  <si>
    <t>E073</t>
  </si>
  <si>
    <t>F004</t>
  </si>
  <si>
    <t>38 mm</t>
  </si>
  <si>
    <t>200 mm</t>
  </si>
  <si>
    <t>WATER AND WASTE WORK</t>
  </si>
  <si>
    <t>E017</t>
  </si>
  <si>
    <t>Sewer Repair - Up to 3.0 Meters Long</t>
  </si>
  <si>
    <t>E017E</t>
  </si>
  <si>
    <t>E017F</t>
  </si>
  <si>
    <t>Class 3 Backfill</t>
  </si>
  <si>
    <t>E022A</t>
  </si>
  <si>
    <t>Sewer Inspection ( following repair)</t>
  </si>
  <si>
    <t>E022D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</si>
  <si>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</si>
  <si>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</si>
  <si>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</si>
  <si>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</si>
  <si>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</si>
  <si>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</si>
  <si>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</si>
  <si>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</si>
  <si>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</si>
  <si>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</si>
  <si>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B064-72</t>
  </si>
  <si>
    <t>Slab Replacement - Early Opening (72 hour)</t>
  </si>
  <si>
    <t>B077-72</t>
  </si>
  <si>
    <t>Partial Slab Patches 
- Early Opening (72 hour)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</si>
  <si>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</si>
  <si>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</si>
  <si>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</si>
  <si>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</si>
  <si>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</si>
  <si>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</si>
  <si>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</si>
  <si>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</si>
  <si>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</si>
  <si>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</si>
  <si>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</si>
  <si>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</si>
  <si>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</si>
  <si>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</si>
  <si>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</si>
  <si>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</si>
  <si>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</si>
  <si>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</si>
  <si>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</si>
  <si>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</si>
  <si>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</si>
  <si>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</si>
  <si>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</si>
  <si>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</si>
  <si>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</si>
  <si>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</si>
  <si>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</si>
  <si>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</si>
  <si>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</si>
  <si>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</si>
  <si>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</si>
  <si>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</si>
  <si>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</si>
  <si>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</si>
  <si>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</si>
  <si>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</si>
  <si>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</si>
  <si>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</si>
  <si>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</si>
  <si>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</si>
  <si>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</si>
  <si>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</si>
  <si>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</si>
  <si>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</si>
  <si>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</si>
  <si>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</si>
  <si>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</si>
  <si>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</si>
  <si>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</si>
  <si>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</si>
  <si>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</si>
  <si>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</si>
  <si>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</si>
  <si>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</si>
  <si>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</si>
  <si>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</si>
  <si>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</si>
  <si>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</si>
  <si>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</si>
  <si>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</si>
  <si>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</si>
  <si>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</si>
  <si>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</si>
  <si>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</si>
  <si>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</si>
  <si>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</si>
  <si>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</si>
  <si>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</si>
  <si>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</si>
  <si>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</si>
  <si>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</si>
  <si>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</si>
  <si>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</si>
  <si>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</si>
  <si>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</si>
  <si>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</si>
  <si>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</si>
  <si>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</si>
  <si>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</si>
  <si>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</si>
  <si>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</si>
  <si>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</si>
  <si>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</si>
  <si>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</si>
  <si>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</si>
  <si>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</si>
  <si>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</si>
  <si>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</si>
  <si>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</si>
  <si>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</si>
  <si>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</si>
  <si>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</si>
  <si>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</si>
  <si>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</si>
  <si>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</si>
  <si>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E004A</t>
  </si>
  <si>
    <t>B125</t>
  </si>
  <si>
    <t>Supply of Precast  Sidewalk Blocks</t>
  </si>
  <si>
    <t>C011</t>
  </si>
  <si>
    <t>C055</t>
  </si>
  <si>
    <t xml:space="preserve">Construction of Asphaltic Concrete Pavements </t>
  </si>
  <si>
    <t>C056</t>
  </si>
  <si>
    <t>C058</t>
  </si>
  <si>
    <t>C059</t>
  </si>
  <si>
    <t>C060</t>
  </si>
  <si>
    <t>E017C</t>
  </si>
  <si>
    <t xml:space="preserve">200 mm </t>
  </si>
  <si>
    <t>E017D</t>
  </si>
  <si>
    <t>E020</t>
  </si>
  <si>
    <t xml:space="preserve">Sewer Repair - In Addition to First 3.0 Meters </t>
  </si>
  <si>
    <t>E022C</t>
  </si>
  <si>
    <t>C.26</t>
  </si>
  <si>
    <t>C.27</t>
  </si>
  <si>
    <t>C.28</t>
  </si>
  <si>
    <t>C.29</t>
  </si>
  <si>
    <t>C.30</t>
  </si>
  <si>
    <t>C.31</t>
  </si>
  <si>
    <t>B.31</t>
  </si>
  <si>
    <t>C.32</t>
  </si>
  <si>
    <t>ROADWORKS - REMOVALS/RENEWALS</t>
  </si>
  <si>
    <t>L. sum</t>
  </si>
  <si>
    <t>G</t>
  </si>
  <si>
    <t>G.1</t>
  </si>
  <si>
    <t>F.1</t>
  </si>
  <si>
    <t>Total:</t>
  </si>
  <si>
    <t>I001</t>
  </si>
  <si>
    <t>Mobilization/Demobilization</t>
  </si>
  <si>
    <t>CW 3110-R22</t>
  </si>
  <si>
    <t>100 mm Type 5 Concrete Sidewalk</t>
  </si>
  <si>
    <t>CW 3510-R10</t>
  </si>
  <si>
    <t>Supplying and Placing Sub-base Material</t>
  </si>
  <si>
    <t>A007A1</t>
  </si>
  <si>
    <t>50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</si>
  <si>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</si>
  <si>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</si>
  <si>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</si>
  <si>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</si>
  <si>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</si>
  <si>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</si>
  <si>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B155rl1</t>
  </si>
  <si>
    <t>CW 3310-R18</t>
  </si>
  <si>
    <t>A022A4</t>
  </si>
  <si>
    <t>A022A5</t>
  </si>
  <si>
    <t>Class A Geogrid</t>
  </si>
  <si>
    <t>CW 3135-R2</t>
  </si>
  <si>
    <t>A008A1</t>
  </si>
  <si>
    <t>100 mm Granular A Limestone</t>
  </si>
  <si>
    <t>Type 1 Concrete Barrier (180 mm reveal ht, Dowelled)</t>
  </si>
  <si>
    <t>Type 1 Concrete Modified Barrier (180 mm reveal ht, Dowelled)</t>
  </si>
  <si>
    <t>Type 1 Concrete Curb Ramp (8-12 mm reveal ht, Monolithic)</t>
  </si>
  <si>
    <t>Construction of 200 mm Type 1 Concrete Pavement - (Reinforced)</t>
  </si>
  <si>
    <t>Construction of Monolithic Type 1 Concrete Bull-noses</t>
  </si>
  <si>
    <t>Construction of  Barrier (180 mm ht, Type 1, Dowelled)</t>
  </si>
  <si>
    <t>Construction of Barrier (180 mm ht, Type 1, Integral)</t>
  </si>
  <si>
    <t>Construction of Modified Barrier (180 mm ht, Type 1, Dowelled)</t>
  </si>
  <si>
    <t>Construction of  Modified Barrier  (180 mm ht, Type 1, Integral)</t>
  </si>
  <si>
    <t>Construction of  Curb Ramp (8-12 mm ht, Type 1, Integral)</t>
  </si>
  <si>
    <t>Construction of Splash Strip, (Separate, 600 mm width, Type 1)</t>
  </si>
  <si>
    <t>CW 2110-R13</t>
  </si>
  <si>
    <t>CW 2145-R4</t>
  </si>
  <si>
    <t>H</t>
  </si>
  <si>
    <t>I</t>
  </si>
  <si>
    <t>J</t>
  </si>
  <si>
    <r>
      <t>CW 3110-R22</t>
    </r>
    <r>
      <rPr>
        <sz val="11"/>
        <color theme="1"/>
        <rFont val="Calibri"/>
        <family val="2"/>
        <scheme val="minor"/>
      </rPr>
      <t/>
    </r>
  </si>
  <si>
    <t>CW 3235-R9</t>
  </si>
  <si>
    <t>C004</t>
  </si>
  <si>
    <t>C022-24</t>
  </si>
  <si>
    <t>Construction of 250 mm Type 3 Concrete Pavement for Early Opening 24 Hour (Plain-Dowelled)</t>
  </si>
  <si>
    <t>C022-72</t>
  </si>
  <si>
    <t>Construction of 250 mm Type 4 Concrete Pavement for Early Opening 72 Hour (Plain-Dowelled)</t>
  </si>
  <si>
    <t>C035B</t>
  </si>
  <si>
    <t xml:space="preserve">150 mm </t>
  </si>
  <si>
    <t>E.9</t>
  </si>
  <si>
    <t>E.10</t>
  </si>
  <si>
    <t>E.19</t>
  </si>
  <si>
    <t>E.23</t>
  </si>
  <si>
    <t>E.25</t>
  </si>
  <si>
    <t>E20</t>
  </si>
  <si>
    <t>Pipe Under Roadway Excavation</t>
  </si>
  <si>
    <t>SD-018</t>
  </si>
  <si>
    <t>F.2</t>
  </si>
  <si>
    <t>F.4</t>
  </si>
  <si>
    <t>F.5</t>
  </si>
  <si>
    <t>F.6</t>
  </si>
  <si>
    <t>F.7</t>
  </si>
  <si>
    <t>CW 3230-R8</t>
  </si>
  <si>
    <t>B047-24</t>
  </si>
  <si>
    <t>Partial Slab Patches - Early Opening (24 hour)</t>
  </si>
  <si>
    <t>B056-24</t>
  </si>
  <si>
    <t>200 mm Type 3 Concrete Pavement (Type A)</t>
  </si>
  <si>
    <t>B057-24</t>
  </si>
  <si>
    <t>200 mm Type 3 Concrete Pavement (Type B)</t>
  </si>
  <si>
    <t>B058-24</t>
  </si>
  <si>
    <t>200 mm Type 3 Concrete Pavement (Type C)</t>
  </si>
  <si>
    <t>B059-24</t>
  </si>
  <si>
    <t>200 mm Type 3 Concrete Pavement (Type D)</t>
  </si>
  <si>
    <t>B086-72</t>
  </si>
  <si>
    <t>200 mm Type 4 Concrete Pavement (Type A)</t>
  </si>
  <si>
    <t>B087-72</t>
  </si>
  <si>
    <t>200 mm Type 4 Concrete Pavement (Type B)</t>
  </si>
  <si>
    <t>B088-72</t>
  </si>
  <si>
    <t>200 mm Type 4 Concrete Pavement (Type C)</t>
  </si>
  <si>
    <t>B089-72</t>
  </si>
  <si>
    <t>200 mm Type 4 Concrete Pavement (Type D)</t>
  </si>
  <si>
    <t>B107i</t>
  </si>
  <si>
    <t xml:space="preserve">Miscellaneous Concrete Slab Installation </t>
  </si>
  <si>
    <t>B111i</t>
  </si>
  <si>
    <t>B114A</t>
  </si>
  <si>
    <t>B114E</t>
  </si>
  <si>
    <t>Paving Stone Indicator Surfaces</t>
  </si>
  <si>
    <t>B125A</t>
  </si>
  <si>
    <t>Removal of Precast Sidewalk Blocks</t>
  </si>
  <si>
    <t>B155rlB</t>
  </si>
  <si>
    <t>B155rl^1</t>
  </si>
  <si>
    <t>B155rl^2</t>
  </si>
  <si>
    <t>3 m to 30 m</t>
  </si>
  <si>
    <t xml:space="preserve">c) </t>
  </si>
  <si>
    <t xml:space="preserve"> Greater than 30 m</t>
  </si>
  <si>
    <t>F.3</t>
  </si>
  <si>
    <t>B127r</t>
  </si>
  <si>
    <t>Barrier</t>
  </si>
  <si>
    <t>Asphalt Curb</t>
  </si>
  <si>
    <t>B153B</t>
  </si>
  <si>
    <t>SD-223A</t>
  </si>
  <si>
    <t>E020E</t>
  </si>
  <si>
    <t>250 mm</t>
  </si>
  <si>
    <t>E020F</t>
  </si>
  <si>
    <t>E034</t>
  </si>
  <si>
    <t>Connecting to Existing Catch Basin</t>
  </si>
  <si>
    <t>E035</t>
  </si>
  <si>
    <t>250 mm PVC Connecting Pipe</t>
  </si>
  <si>
    <t>S-CL00009668</t>
  </si>
  <si>
    <t>250 mm Drainage Connection Pipe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</si>
  <si>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</si>
  <si>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</si>
  <si>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</si>
  <si>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</si>
  <si>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</si>
  <si>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</si>
  <si>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</si>
  <si>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</si>
  <si>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</si>
  <si>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</si>
  <si>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</si>
  <si>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</si>
  <si>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</si>
  <si>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WB INKSTER BOULEVARD - MCPHILLIPS STREET TO LANSDOWNE AVENUE - CONCRETE REHABILITATION</t>
  </si>
  <si>
    <t>WB INKSTER BOULEVARD - WIGINTON STREET TO MCPHILLIPS STREET - CONCRETE RECONSTRUCTION</t>
  </si>
  <si>
    <t>WB INKSTER BOULEVARD - AIRLIES STREET TO SINCLAIR STREET - CONCRETE MINOR REHABILITATION</t>
  </si>
  <si>
    <t>K</t>
  </si>
  <si>
    <t>200 mm Type 3 Concrete Pavement (Reinforced)</t>
  </si>
  <si>
    <t>MOBILIZATION /DEMOBILIZATION</t>
  </si>
  <si>
    <t>SIGNALS WORKS</t>
  </si>
  <si>
    <t>L</t>
  </si>
  <si>
    <t>E.11</t>
  </si>
  <si>
    <t>E.12</t>
  </si>
  <si>
    <t>E.13</t>
  </si>
  <si>
    <t>E.14</t>
  </si>
  <si>
    <t>E.15</t>
  </si>
  <si>
    <t>E.16</t>
  </si>
  <si>
    <t>E.17</t>
  </si>
  <si>
    <t>E.18</t>
  </si>
  <si>
    <t>E.20</t>
  </si>
  <si>
    <t>E.21</t>
  </si>
  <si>
    <t>E.22</t>
  </si>
  <si>
    <t>E.24</t>
  </si>
  <si>
    <t>E.26</t>
  </si>
  <si>
    <t>E.27</t>
  </si>
  <si>
    <t>E.28</t>
  </si>
  <si>
    <t>E.29</t>
  </si>
  <si>
    <t>E.30</t>
  </si>
  <si>
    <t>E.31</t>
  </si>
  <si>
    <t>E.32</t>
  </si>
  <si>
    <t>B071-72</t>
  </si>
  <si>
    <t>200 mm Type 4 Concrete Pavement (Reinforced)</t>
  </si>
  <si>
    <t>Type 5 Concrete 100 mm Sidewalk with Block Outs</t>
  </si>
  <si>
    <t>B127rA</t>
  </si>
  <si>
    <t>Barrier Integral</t>
  </si>
  <si>
    <t>B155rl2</t>
  </si>
  <si>
    <t>B155rl3</t>
  </si>
  <si>
    <t>Removal of Tree Stump</t>
  </si>
  <si>
    <t>AP-008 - Standard Grated Cover for Standard Frame</t>
  </si>
  <si>
    <t>S-CL00011384</t>
  </si>
  <si>
    <t>250 mm, CB Lead</t>
  </si>
  <si>
    <t>E041B</t>
  </si>
  <si>
    <t>Connecting to 2950 mm Concrete SRS</t>
  </si>
  <si>
    <t>S-CL00011353</t>
  </si>
  <si>
    <t>S-CL00011408</t>
  </si>
  <si>
    <t>C.43</t>
  </si>
  <si>
    <t>C.33</t>
  </si>
  <si>
    <t>C.34</t>
  </si>
  <si>
    <t>C.35</t>
  </si>
  <si>
    <t>C.36</t>
  </si>
  <si>
    <t>C.37</t>
  </si>
  <si>
    <t>C.38</t>
  </si>
  <si>
    <t>C.39</t>
  </si>
  <si>
    <t>C.40</t>
  </si>
  <si>
    <t>C.41</t>
  </si>
  <si>
    <t>C.42</t>
  </si>
  <si>
    <t>WB INKSTER BOULEVARD - SINCLAIR STREET TO CPR TRACKS - CONCRETE REHABILITATION</t>
  </si>
  <si>
    <t>Type 5 Concrete 100 mm Sidewalk</t>
  </si>
  <si>
    <t>B034-24</t>
  </si>
  <si>
    <t>Slab Replacement - Early Opening (24 hour)</t>
  </si>
  <si>
    <t>B041-24</t>
  </si>
  <si>
    <t>B155rlA</t>
  </si>
  <si>
    <t>B155rlA1</t>
  </si>
  <si>
    <t>B155rlA2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</si>
  <si>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</si>
  <si>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</si>
  <si>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</si>
  <si>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</si>
  <si>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</si>
  <si>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</si>
  <si>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</si>
  <si>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</si>
  <si>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</si>
  <si>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</si>
  <si>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</si>
  <si>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</si>
  <si>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</si>
  <si>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</si>
  <si>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</si>
  <si>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</si>
  <si>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</si>
  <si>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</si>
  <si>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</si>
  <si>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</si>
  <si>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</si>
  <si>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</si>
  <si>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</si>
  <si>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</si>
  <si>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</si>
  <si>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F.33</t>
  </si>
  <si>
    <t>F.34</t>
  </si>
  <si>
    <t>F.35</t>
  </si>
  <si>
    <t>WB INKSTER BOULEVARD - CPR TRACKS TO ARLINGTON STREET - MILL AND FILL</t>
  </si>
  <si>
    <t>WB INKSTER BOULEVARD - ARLINGTON STREET TO PARR STREET - MILL &amp; FILL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</si>
  <si>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</si>
  <si>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</si>
  <si>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</si>
  <si>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</si>
  <si>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</si>
  <si>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</si>
  <si>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</si>
  <si>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</si>
  <si>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</si>
  <si>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</si>
  <si>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</si>
  <si>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</si>
  <si>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</si>
  <si>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</si>
  <si>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</si>
  <si>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</si>
  <si>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</si>
  <si>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</si>
  <si>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</si>
  <si>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</si>
  <si>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</si>
  <si>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S-CL00009881</t>
  </si>
  <si>
    <t>S-CL00010111</t>
  </si>
  <si>
    <t>E017A</t>
  </si>
  <si>
    <t>E017B</t>
  </si>
  <si>
    <t>E022B</t>
  </si>
  <si>
    <t>150 mm Drainage Connection Pipe</t>
  </si>
  <si>
    <t>150 mm, PVC</t>
  </si>
  <si>
    <t>S-CL00010099</t>
  </si>
  <si>
    <t>200 mm Drainage Connection Pipe</t>
  </si>
  <si>
    <t>200 mm, PVC</t>
  </si>
  <si>
    <t>S-CL00010155</t>
  </si>
  <si>
    <t>G.23</t>
  </si>
  <si>
    <t>G.24</t>
  </si>
  <si>
    <t>G.25</t>
  </si>
  <si>
    <t>G.26</t>
  </si>
  <si>
    <t>G.27</t>
  </si>
  <si>
    <t>G.28</t>
  </si>
  <si>
    <t>G.29</t>
  </si>
  <si>
    <t>G.30</t>
  </si>
  <si>
    <t>G.31</t>
  </si>
  <si>
    <t>G.32</t>
  </si>
  <si>
    <t>G.33</t>
  </si>
  <si>
    <t>G.34</t>
  </si>
  <si>
    <t>G.35</t>
  </si>
  <si>
    <t>G.36</t>
  </si>
  <si>
    <t>G.37</t>
  </si>
  <si>
    <t>G.38</t>
  </si>
  <si>
    <t>G.39</t>
  </si>
  <si>
    <t>G.40</t>
  </si>
  <si>
    <t>G.41</t>
  </si>
  <si>
    <t>G.42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</si>
  <si>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</si>
  <si>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</si>
  <si>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</si>
  <si>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</si>
  <si>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</si>
  <si>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</si>
  <si>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</si>
  <si>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</si>
  <si>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</si>
  <si>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</si>
  <si>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</si>
  <si>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</si>
  <si>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</si>
  <si>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</si>
  <si>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</si>
  <si>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</si>
  <si>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</si>
  <si>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</si>
  <si>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</si>
  <si>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H.20</t>
  </si>
  <si>
    <t>H.21</t>
  </si>
  <si>
    <t>S-CL00010038</t>
  </si>
  <si>
    <t>S-CL00010134</t>
  </si>
  <si>
    <t>E020A</t>
  </si>
  <si>
    <t>150 mm</t>
  </si>
  <si>
    <t>E020B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</si>
  <si>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</si>
  <si>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</si>
  <si>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</si>
  <si>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</si>
  <si>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</si>
  <si>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</si>
  <si>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</si>
  <si>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</si>
  <si>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</si>
  <si>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</si>
  <si>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</si>
  <si>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</si>
  <si>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</si>
  <si>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H.35</t>
  </si>
  <si>
    <t>H.36</t>
  </si>
  <si>
    <t>H.37</t>
  </si>
  <si>
    <t>H.38</t>
  </si>
  <si>
    <t>H.39</t>
  </si>
  <si>
    <t>H.40</t>
  </si>
  <si>
    <t>WB INKSTER BOULEVARD - SALTER STREET TO AIKINS STREET - CONCRETE REHABILITATION</t>
  </si>
  <si>
    <t>WB INKSTER BOULEVARD - MCGREGOR STREET TO ANDREWS STREET - CONCRETE REHABILITATION</t>
  </si>
  <si>
    <t>WB INKSTER BOULEVARD - PARR STREET TO MCGREGOR STREET - CONCRETE MINOR REHABILITATION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</si>
  <si>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</si>
  <si>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</si>
  <si>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</si>
  <si>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</si>
  <si>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</si>
  <si>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</si>
  <si>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</si>
  <si>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</si>
  <si>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</si>
  <si>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</si>
  <si>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</si>
  <si>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</si>
  <si>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</si>
  <si>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</si>
  <si>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</si>
  <si>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</si>
  <si>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</si>
  <si>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</si>
  <si>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</si>
  <si>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</si>
  <si>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</si>
  <si>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</si>
  <si>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</si>
  <si>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</si>
  <si>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I.25</t>
  </si>
  <si>
    <t>I.26</t>
  </si>
  <si>
    <t>I.27</t>
  </si>
  <si>
    <t>I.28</t>
  </si>
  <si>
    <t>I.29</t>
  </si>
  <si>
    <t>I.30</t>
  </si>
  <si>
    <t>hour</t>
  </si>
  <si>
    <t>Sand Backfill Material</t>
  </si>
  <si>
    <t>CW 2030-R7</t>
  </si>
  <si>
    <t>Supply and Installation of Dowel Assemblies (31.8mm Dowels)</t>
  </si>
  <si>
    <t>Construction of 250 mm Type 1 Concrete Pavement (Plain-Dowelled)</t>
  </si>
  <si>
    <t>Construction of 250 mm Type 1 Concrete Pavement (Plain-Dowelled) Slip Form Paving</t>
  </si>
  <si>
    <t>A030</t>
  </si>
  <si>
    <t>Fill Material</t>
  </si>
  <si>
    <t>CW 3170-R3</t>
  </si>
  <si>
    <t>A033</t>
  </si>
  <si>
    <t>Supplying and Placing Imported Material</t>
  </si>
  <si>
    <t>In a Trench, Class B Bedding, Class 2 Backfill</t>
  </si>
  <si>
    <t>Connecting to 2400 mm Concrete Combined Sewer</t>
  </si>
  <si>
    <t>B.37</t>
  </si>
  <si>
    <t>TEMPORARY PAVEMENT WORKS</t>
  </si>
  <si>
    <t>WB INKSTER BOULEVARD - MCPHILLIPS STREET TO WIGINTON STREET</t>
  </si>
  <si>
    <t>J.1</t>
  </si>
  <si>
    <t>TRANSIT STOP SIDEWALK PADS</t>
  </si>
  <si>
    <t>K.1</t>
  </si>
  <si>
    <t>M</t>
  </si>
  <si>
    <t>M.1</t>
  </si>
  <si>
    <t>EB INKSTER BOULEVARD - FAR SIDE OF MCPHILLIPS STREET</t>
  </si>
  <si>
    <t>EB INKSTER BOULEVARD - FAR SIDE OF WIGINTON STREET</t>
  </si>
  <si>
    <t>EB INKSTER BOULEVARD - NEAR SIDE OF AIRLIES STREET</t>
  </si>
  <si>
    <t>WB INKSTER BOULEVARD - NEAR SIDE OF WIGINTON STREET</t>
  </si>
  <si>
    <t>WB INKSTER BOULEVARD - FAR SIDE OF AIRLIES STREET</t>
  </si>
  <si>
    <t>WB INKSTER BOULEVARD - NEAR SIDE OF ANDREWS STREET</t>
  </si>
  <si>
    <t>Type 1 Concrete Barrier (125 mm reveal ht, Dowelled)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</si>
  <si>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</si>
  <si>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</si>
  <si>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</si>
  <si>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</si>
  <si>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</si>
  <si>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</si>
  <si>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</si>
  <si>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</si>
  <si>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</si>
  <si>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</si>
  <si>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</si>
  <si>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</si>
  <si>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</si>
  <si>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</si>
  <si>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</si>
  <si>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</si>
  <si>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</si>
  <si>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</si>
  <si>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</si>
  <si>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</si>
  <si>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J.22</t>
  </si>
  <si>
    <t>J.23</t>
  </si>
  <si>
    <t>J.24</t>
  </si>
  <si>
    <t>J.25</t>
  </si>
  <si>
    <t>J.26</t>
  </si>
  <si>
    <t>J.27</t>
  </si>
  <si>
    <t>J.28</t>
  </si>
  <si>
    <t>J.29</t>
  </si>
  <si>
    <t>J.30</t>
  </si>
  <si>
    <t>J.31</t>
  </si>
  <si>
    <t>J.32</t>
  </si>
  <si>
    <t>J.33</t>
  </si>
  <si>
    <t>J.34</t>
  </si>
  <si>
    <t>J.35</t>
  </si>
  <si>
    <t>J.36</t>
  </si>
  <si>
    <t>J.37</t>
  </si>
  <si>
    <t>J.38</t>
  </si>
  <si>
    <t>B.32</t>
  </si>
  <si>
    <t>B.33</t>
  </si>
  <si>
    <t>B.34</t>
  </si>
  <si>
    <t>B.35</t>
  </si>
  <si>
    <t>B.36</t>
  </si>
  <si>
    <t>B.39</t>
  </si>
  <si>
    <t>B.40</t>
  </si>
  <si>
    <t>B.41</t>
  </si>
  <si>
    <t>B.42</t>
  </si>
  <si>
    <t>B.43</t>
  </si>
  <si>
    <t>B.44</t>
  </si>
  <si>
    <t>B.45</t>
  </si>
  <si>
    <t>B.46</t>
  </si>
  <si>
    <t>B.47</t>
  </si>
  <si>
    <t>B.48</t>
  </si>
  <si>
    <t>B.49</t>
  </si>
  <si>
    <t>B.50</t>
  </si>
  <si>
    <t>B.51</t>
  </si>
  <si>
    <t>B.52</t>
  </si>
  <si>
    <t>WB INKSTER BOULEVARD - NEAR SIDE OF PARR STREET</t>
  </si>
  <si>
    <t>J.39</t>
  </si>
  <si>
    <t>J.40</t>
  </si>
  <si>
    <t>J.41</t>
  </si>
  <si>
    <t>J.42</t>
  </si>
  <si>
    <t>J.43</t>
  </si>
  <si>
    <t>J.44</t>
  </si>
  <si>
    <t>S-CL00007362</t>
  </si>
  <si>
    <t>B128r</t>
  </si>
  <si>
    <t xml:space="preserve">Modified Barrier </t>
  </si>
  <si>
    <t>C033B</t>
  </si>
  <si>
    <t>C036B</t>
  </si>
  <si>
    <t>B155rlB3</t>
  </si>
  <si>
    <t>B167rlB</t>
  </si>
  <si>
    <t>B153D</t>
  </si>
  <si>
    <t>Type 1 Concrete Splash Strip, (Separate, 600 mm width)</t>
  </si>
  <si>
    <t>Type 1 Concrete Barrier (100 mm reveal ht, Dowelled)</t>
  </si>
  <si>
    <t>B185rlD</t>
  </si>
  <si>
    <t>E042</t>
  </si>
  <si>
    <t>Connecting New Sewer Service to Existing Sewer Service</t>
  </si>
  <si>
    <t>E043</t>
  </si>
  <si>
    <t>Construction of 150 mm Type 1 Concrete Pavement (Reinforced)</t>
  </si>
  <si>
    <t>Type 1 Concrete Splash Strip (125 mm reveal ht, Monolithic Barrier Curb,  750 mm width)</t>
  </si>
  <si>
    <t>Type 1 Concrete Modified Barrier (125 mm reveal ht, Dowelled)</t>
  </si>
  <si>
    <t>Type 1 Concrete Splash Strip (150 mm reveal ht, Monolithic Barrier Curb,  750 mm width)</t>
  </si>
  <si>
    <t>Type 1 Concrete Modified Barrier (100 mm reveal ht, Dowelled)</t>
  </si>
  <si>
    <t>Type 1 Concrete Barrier (150 mm reveal ht, Dowelled)</t>
  </si>
  <si>
    <t>B153A</t>
  </si>
  <si>
    <t>Type 5 Concrete Splash Strip (100 mm reveal ht, Monolithic Barrier Curb,  750 mm width)</t>
  </si>
  <si>
    <t>Type 1 Concrete Modified Barrier (150 mm reveal ht, Dowelled)</t>
  </si>
  <si>
    <t>Type 1 Concrete Splash Strip (100 mm reveal ht, Monolithic Barrier Curb,  750 mm width)</t>
  </si>
  <si>
    <t>New Hydrant Assembly on Existing Watermain</t>
  </si>
  <si>
    <t>Short Fire Hydrant Assembly</t>
  </si>
  <si>
    <t>SD-007</t>
  </si>
  <si>
    <t>Abandonment of Hydrant Trees on Water Mains in Service</t>
  </si>
  <si>
    <t>C.44</t>
  </si>
  <si>
    <t>C.45</t>
  </si>
  <si>
    <t>E.33</t>
  </si>
  <si>
    <t>Tree Removal</t>
  </si>
  <si>
    <t>LS</t>
  </si>
  <si>
    <t>WB INKSTER BOULEVARD - NEAR SIDE OF MCPHILLIPS</t>
  </si>
  <si>
    <t>J.45</t>
  </si>
  <si>
    <t>J.46</t>
  </si>
  <si>
    <t>J.47</t>
  </si>
  <si>
    <t>INKSTER BOULEVARD AT WIGINTON STREET</t>
  </si>
  <si>
    <t>INKSTER BOULEVARD AT AIRLIES STREET</t>
  </si>
  <si>
    <t>INKSTER BOULEVARD AT MCZKENZIE STREET</t>
  </si>
  <si>
    <t>INKSTER BOULEVARD AT SINCLAIR STREET</t>
  </si>
  <si>
    <t>INKSTER BOULEVARD AT ARLINGTON STREET</t>
  </si>
  <si>
    <t>INKSTER BOULEVARD AT PARR STREET</t>
  </si>
  <si>
    <t>Installation of Conduit</t>
  </si>
  <si>
    <t>CW 3620-R9</t>
  </si>
  <si>
    <t>Installation of Conduit by Directional Boring- Single</t>
  </si>
  <si>
    <t>L.1</t>
  </si>
  <si>
    <t>Installation of Concrete Bases</t>
  </si>
  <si>
    <t>L.2</t>
  </si>
  <si>
    <t>SD-313</t>
  </si>
  <si>
    <t>Signal Pole Base or Service Box</t>
  </si>
  <si>
    <t>L.3</t>
  </si>
  <si>
    <t>Signal Pole Base Early Open - Type OD</t>
  </si>
  <si>
    <t>SD-312A</t>
  </si>
  <si>
    <t>Ground Rods (Electrodes)</t>
  </si>
  <si>
    <t>Cutovers</t>
  </si>
  <si>
    <t>Installation of Service Boxes</t>
  </si>
  <si>
    <t>Service Box - Pre-Cast (17" x 30")</t>
  </si>
  <si>
    <t>L.4</t>
  </si>
  <si>
    <t>L.5</t>
  </si>
  <si>
    <t>L.6</t>
  </si>
  <si>
    <t>Signal Pole Base – Type G - Early Opening</t>
  </si>
  <si>
    <t>Signal Pole Base - Type OD - Early Opening</t>
  </si>
  <si>
    <t>L.7</t>
  </si>
  <si>
    <t>L.8</t>
  </si>
  <si>
    <t>L.9</t>
  </si>
  <si>
    <t>L.10</t>
  </si>
  <si>
    <t>Signal Pole Base – Type PM</t>
  </si>
  <si>
    <t>Installation of Conduit into Existing Bases/Service Boxes</t>
  </si>
  <si>
    <t>Installation of Conduit into Existing Concrete Base</t>
  </si>
  <si>
    <t>L.11</t>
  </si>
  <si>
    <t>L.12</t>
  </si>
  <si>
    <t>L.13</t>
  </si>
  <si>
    <t>L.14</t>
  </si>
  <si>
    <t>Installation of Conduit by Directional Boring- Double</t>
  </si>
  <si>
    <t>L.15</t>
  </si>
  <si>
    <t>L.16</t>
  </si>
  <si>
    <t>L.17</t>
  </si>
  <si>
    <t>L.18</t>
  </si>
  <si>
    <t>L.19</t>
  </si>
  <si>
    <t>L.20</t>
  </si>
  <si>
    <t>Installation of Conduit into Traffic Signal Service Boxes</t>
  </si>
  <si>
    <t>L.21</t>
  </si>
  <si>
    <t>L.22</t>
  </si>
  <si>
    <t>L.23</t>
  </si>
  <si>
    <t>L.24</t>
  </si>
  <si>
    <t>L.25</t>
  </si>
  <si>
    <t>L.26</t>
  </si>
  <si>
    <t>L.27</t>
  </si>
  <si>
    <t>L.28</t>
  </si>
  <si>
    <t>L.29</t>
  </si>
  <si>
    <t>L.30</t>
  </si>
  <si>
    <t>L.31</t>
  </si>
  <si>
    <t>Removal of Concrete Bases</t>
  </si>
  <si>
    <t>I.31</t>
  </si>
  <si>
    <t>I.32</t>
  </si>
  <si>
    <t>B.38</t>
  </si>
  <si>
    <t>E13</t>
  </si>
  <si>
    <t>E23</t>
  </si>
  <si>
    <t>Salvage and Re-Use of Existing Base Course Material</t>
  </si>
  <si>
    <t>E15</t>
  </si>
  <si>
    <t>E16</t>
  </si>
  <si>
    <t>E14</t>
  </si>
  <si>
    <t>E17</t>
  </si>
  <si>
    <t>CW 3620-R9, E25</t>
  </si>
  <si>
    <t>E2</t>
  </si>
  <si>
    <t>MS1</t>
  </si>
  <si>
    <t>E24</t>
  </si>
  <si>
    <t>CW 3620-R9, E26</t>
  </si>
  <si>
    <t>SD-322, E27</t>
  </si>
  <si>
    <t>(SEE B9)</t>
  </si>
  <si>
    <t>FORM B (R1): PRICES</t>
  </si>
  <si>
    <t>E011</t>
  </si>
  <si>
    <t>Trenchless Installation, Class B Bedding, Class 2 Backfill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</si>
</sst>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5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</borders>
  <cellStyleXfs count="112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0" fillId="0" borderId="0" applyFill="0">
      <alignment horizontal="right" vertical="top"/>
    </xf>
    <xf numFmtId="0" fontId="13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69" fontId="13" fillId="0" borderId="2" applyFill="0">
      <alignment horizontal="right" vertical="top"/>
    </xf>
    <xf numFmtId="169" fontId="41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4" fontId="16" fillId="0" borderId="4" applyFill="0">
      <alignment horizontal="centerContinuous" wrapText="1"/>
    </xf>
    <xf numFmtId="164" fontId="44" fillId="0" borderId="4" applyFill="0">
      <alignment horizontal="centerContinuous" wrapText="1"/>
    </xf>
    <xf numFmtId="164" fontId="13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4" fontId="13" fillId="0" borderId="1" applyFill="0"/>
    <xf numFmtId="174" fontId="41" fillId="0" borderId="1" applyFill="0"/>
    <xf numFmtId="174" fontId="41" fillId="0" borderId="1" applyFill="0"/>
    <xf numFmtId="170" fontId="13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13" fillId="0" borderId="1" applyFill="0"/>
    <xf numFmtId="168" fontId="41" fillId="0" borderId="1" applyFill="0"/>
    <xf numFmtId="168" fontId="41" fillId="0" borderId="1" applyFill="0"/>
    <xf numFmtId="168" fontId="13" fillId="0" borderId="3" applyFill="0">
      <alignment horizontal="right"/>
    </xf>
    <xf numFmtId="168" fontId="41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1" fillId="0" borderId="0"/>
    <xf numFmtId="0" fontId="10" fillId="24" borderId="11" applyNumberFormat="0" applyFont="0" applyAlignment="0" applyProtection="0"/>
    <xf numFmtId="176" fontId="14" fillId="0" borderId="3" applyNumberFormat="0" applyFont="0" applyFill="0" applyBorder="0" applyAlignment="0" applyProtection="0">
      <alignment horizontal="center" vertical="top" wrapText="1"/>
    </xf>
    <xf numFmtId="176" fontId="42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6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1" fillId="0" borderId="0" applyFill="0">
      <alignment horizontal="left"/>
    </xf>
    <xf numFmtId="0" fontId="19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3" fontId="20" fillId="0" borderId="0" applyFill="0">
      <alignment horizontal="centerContinuous" vertical="center"/>
    </xf>
    <xf numFmtId="173" fontId="48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48" fillId="0" borderId="0" applyFill="0">
      <alignment horizontal="centerContinuous" vertical="center"/>
    </xf>
    <xf numFmtId="0" fontId="13" fillId="0" borderId="3">
      <alignment horizontal="centerContinuous" wrapText="1"/>
    </xf>
    <xf numFmtId="0" fontId="41" fillId="0" borderId="3">
      <alignment horizontal="centerContinuous" wrapText="1"/>
    </xf>
    <xf numFmtId="171" fontId="21" fillId="0" borderId="0" applyFill="0">
      <alignment horizontal="left"/>
    </xf>
    <xf numFmtId="171" fontId="49" fillId="0" borderId="0" applyFill="0">
      <alignment horizontal="left"/>
    </xf>
    <xf numFmtId="172" fontId="22" fillId="0" borderId="0" applyFill="0">
      <alignment horizontal="right"/>
    </xf>
    <xf numFmtId="172" fontId="50" fillId="0" borderId="0" applyFill="0">
      <alignment horizontal="right"/>
    </xf>
    <xf numFmtId="0" fontId="13" fillId="0" borderId="13" applyFill="0"/>
    <xf numFmtId="0" fontId="41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11" fillId="0" borderId="0"/>
  </cellStyleXfs>
  <cellXfs count="204">
    <xf numFmtId="0" fontId="0" fillId="2" borderId="0" xfId="0"/>
    <xf numFmtId="164" fontId="10" fillId="0" borderId="1" xfId="0" applyNumberFormat="1" applyFont="1" applyFill="1" applyBorder="1" applyAlignment="1">
      <alignment horizontal="center" vertical="top" wrapText="1"/>
    </xf>
    <xf numFmtId="7" fontId="0" fillId="0" borderId="0" xfId="0" applyNumberFormat="1" applyFill="1" applyAlignment="1">
      <alignment horizontal="right"/>
    </xf>
    <xf numFmtId="165" fontId="52" fillId="0" borderId="1" xfId="0" applyNumberFormat="1" applyFont="1" applyFill="1" applyBorder="1" applyAlignment="1">
      <alignment horizontal="left" vertical="top" wrapText="1"/>
    </xf>
    <xf numFmtId="164" fontId="52" fillId="0" borderId="1" xfId="0" applyNumberFormat="1" applyFont="1" applyFill="1" applyBorder="1" applyAlignment="1">
      <alignment horizontal="left" vertical="top" wrapText="1"/>
    </xf>
    <xf numFmtId="0" fontId="52" fillId="0" borderId="1" xfId="0" applyFont="1" applyFill="1" applyBorder="1" applyAlignment="1">
      <alignment horizontal="center" vertical="top" wrapText="1"/>
    </xf>
    <xf numFmtId="166" fontId="52" fillId="0" borderId="1" xfId="0" applyNumberFormat="1" applyFont="1" applyFill="1" applyBorder="1" applyAlignment="1" applyProtection="1">
      <alignment vertical="top"/>
      <protection locked="0"/>
    </xf>
    <xf numFmtId="166" fontId="52" fillId="0" borderId="1" xfId="0" applyNumberFormat="1" applyFont="1" applyFill="1" applyBorder="1" applyAlignment="1">
      <alignment vertical="top"/>
    </xf>
    <xf numFmtId="164" fontId="52" fillId="0" borderId="1" xfId="0" applyNumberFormat="1" applyFont="1" applyFill="1" applyBorder="1" applyAlignment="1">
      <alignment horizontal="center" vertical="top" wrapText="1"/>
    </xf>
    <xf numFmtId="165" fontId="10" fillId="0" borderId="1" xfId="0" applyNumberFormat="1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1" fontId="52" fillId="0" borderId="1" xfId="0" applyNumberFormat="1" applyFont="1" applyFill="1" applyBorder="1" applyAlignment="1">
      <alignment horizontal="right" vertical="top" wrapText="1"/>
    </xf>
    <xf numFmtId="165" fontId="10" fillId="0" borderId="1" xfId="0" applyNumberFormat="1" applyFont="1" applyFill="1" applyBorder="1" applyAlignment="1">
      <alignment horizontal="center" vertical="top" wrapText="1"/>
    </xf>
    <xf numFmtId="165" fontId="10" fillId="0" borderId="1" xfId="81" applyNumberFormat="1" applyFill="1" applyBorder="1" applyAlignment="1">
      <alignment horizontal="left" vertical="top" wrapText="1"/>
    </xf>
    <xf numFmtId="164" fontId="10" fillId="0" borderId="1" xfId="81" applyNumberFormat="1" applyFill="1" applyBorder="1" applyAlignment="1">
      <alignment horizontal="left" vertical="top" wrapText="1"/>
    </xf>
    <xf numFmtId="0" fontId="10" fillId="0" borderId="1" xfId="81" applyFill="1" applyBorder="1" applyAlignment="1">
      <alignment horizontal="center" vertical="top" wrapText="1"/>
    </xf>
    <xf numFmtId="1" fontId="52" fillId="0" borderId="1" xfId="81" applyNumberFormat="1" applyFont="1" applyFill="1" applyBorder="1" applyAlignment="1">
      <alignment horizontal="right" vertical="top"/>
    </xf>
    <xf numFmtId="166" fontId="52" fillId="0" borderId="1" xfId="81" applyNumberFormat="1" applyFont="1" applyFill="1" applyBorder="1" applyAlignment="1">
      <alignment vertical="top"/>
    </xf>
    <xf numFmtId="164" fontId="10" fillId="0" borderId="1" xfId="81" applyNumberFormat="1" applyFill="1" applyBorder="1" applyAlignment="1">
      <alignment horizontal="center" vertical="top" wrapText="1"/>
    </xf>
    <xf numFmtId="1" fontId="52" fillId="0" borderId="1" xfId="81" applyNumberFormat="1" applyFont="1" applyFill="1" applyBorder="1" applyAlignment="1">
      <alignment horizontal="right" vertical="top" wrapText="1"/>
    </xf>
    <xf numFmtId="1" fontId="10" fillId="0" borderId="1" xfId="0" applyNumberFormat="1" applyFont="1" applyFill="1" applyBorder="1" applyAlignment="1">
      <alignment horizontal="right" vertical="top"/>
    </xf>
    <xf numFmtId="1" fontId="10" fillId="0" borderId="1" xfId="0" applyNumberFormat="1" applyFont="1" applyFill="1" applyBorder="1" applyAlignment="1">
      <alignment horizontal="right" vertical="top" wrapText="1"/>
    </xf>
    <xf numFmtId="1" fontId="52" fillId="0" borderId="1" xfId="0" applyNumberFormat="1" applyFont="1" applyFill="1" applyBorder="1" applyAlignment="1">
      <alignment horizontal="right" vertical="top"/>
    </xf>
    <xf numFmtId="7" fontId="0" fillId="0" borderId="32" xfId="0" applyNumberFormat="1" applyFill="1" applyBorder="1" applyAlignment="1">
      <alignment horizontal="right"/>
    </xf>
    <xf numFmtId="0" fontId="0" fillId="0" borderId="20" xfId="0" applyFill="1" applyBorder="1" applyAlignment="1">
      <alignment vertical="top"/>
    </xf>
    <xf numFmtId="0" fontId="10" fillId="0" borderId="20" xfId="0" applyFont="1" applyFill="1" applyBorder="1" applyAlignment="1">
      <alignment horizontal="center" vertical="top"/>
    </xf>
    <xf numFmtId="7" fontId="10" fillId="0" borderId="19" xfId="0" applyNumberFormat="1" applyFont="1" applyFill="1" applyBorder="1" applyAlignment="1">
      <alignment horizontal="right"/>
    </xf>
    <xf numFmtId="165" fontId="10" fillId="0" borderId="46" xfId="0" applyNumberFormat="1" applyFont="1" applyFill="1" applyBorder="1" applyAlignment="1">
      <alignment horizontal="center" vertical="top" wrapText="1"/>
    </xf>
    <xf numFmtId="165" fontId="52" fillId="0" borderId="46" xfId="0" applyNumberFormat="1" applyFont="1" applyFill="1" applyBorder="1" applyAlignment="1">
      <alignment horizontal="left" vertical="top" wrapText="1"/>
    </xf>
    <xf numFmtId="166" fontId="52" fillId="0" borderId="45" xfId="0" applyNumberFormat="1" applyFont="1" applyFill="1" applyBorder="1" applyAlignment="1">
      <alignment vertical="top"/>
    </xf>
    <xf numFmtId="165" fontId="10" fillId="0" borderId="46" xfId="81" applyNumberFormat="1" applyFill="1" applyBorder="1" applyAlignment="1">
      <alignment horizontal="left" vertical="top" wrapText="1"/>
    </xf>
    <xf numFmtId="1" fontId="53" fillId="0" borderId="1" xfId="81" applyNumberFormat="1" applyFont="1" applyFill="1" applyBorder="1" applyAlignment="1">
      <alignment horizontal="right" vertical="top"/>
    </xf>
    <xf numFmtId="1" fontId="4" fillId="0" borderId="41" xfId="0" applyNumberFormat="1" applyFont="1" applyFill="1" applyBorder="1" applyAlignment="1">
      <alignment horizontal="left" vertical="center" wrapText="1"/>
    </xf>
    <xf numFmtId="0" fontId="0" fillId="0" borderId="42" xfId="0" applyFill="1" applyBorder="1" applyAlignment="1">
      <alignment vertical="center" wrapText="1"/>
    </xf>
    <xf numFmtId="0" fontId="0" fillId="0" borderId="43" xfId="0" applyFill="1" applyBorder="1" applyAlignment="1">
      <alignment vertical="center" wrapText="1"/>
    </xf>
    <xf numFmtId="1" fontId="10" fillId="0" borderId="32" xfId="0" applyNumberFormat="1" applyFont="1" applyFill="1" applyBorder="1" applyAlignment="1">
      <alignment horizontal="right" vertical="top" wrapText="1"/>
    </xf>
    <xf numFmtId="7" fontId="6" fillId="0" borderId="0" xfId="0" applyNumberFormat="1" applyFont="1" applyFill="1" applyAlignment="1">
      <alignment horizontal="centerContinuous" vertical="center"/>
    </xf>
    <xf numFmtId="1" fontId="5" fillId="0" borderId="0" xfId="0" applyNumberFormat="1" applyFont="1" applyFill="1" applyAlignment="1">
      <alignment horizontal="centerContinuous" vertical="top"/>
    </xf>
    <xf numFmtId="0" fontId="5" fillId="0" borderId="0" xfId="0" applyFont="1" applyFill="1" applyAlignment="1">
      <alignment horizontal="centerContinuous" vertical="center"/>
    </xf>
    <xf numFmtId="0" fontId="0" fillId="0" borderId="0" xfId="0" applyFill="1"/>
    <xf numFmtId="7" fontId="2" fillId="0" borderId="0" xfId="0" applyNumberFormat="1" applyFont="1" applyFill="1" applyAlignment="1">
      <alignment horizontal="centerContinuous" vertical="center"/>
    </xf>
    <xf numFmtId="1" fontId="0" fillId="0" borderId="0" xfId="0" applyNumberFormat="1" applyFill="1" applyAlignment="1">
      <alignment horizontal="centerContinuous" vertical="top"/>
    </xf>
    <xf numFmtId="0" fontId="0" fillId="0" borderId="0" xfId="0" applyFill="1" applyAlignment="1">
      <alignment horizontal="centerContinuous" vertical="center"/>
    </xf>
    <xf numFmtId="0" fontId="0" fillId="0" borderId="0" xfId="0" applyFill="1" applyAlignment="1">
      <alignment vertical="top"/>
    </xf>
    <xf numFmtId="7" fontId="0" fillId="0" borderId="0" xfId="0" applyNumberFormat="1" applyFill="1" applyAlignment="1">
      <alignment vertical="center"/>
    </xf>
    <xf numFmtId="2" fontId="0" fillId="0" borderId="0" xfId="0" applyNumberFormat="1" applyFill="1"/>
    <xf numFmtId="7" fontId="0" fillId="0" borderId="16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 vertical="top"/>
    </xf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7" fontId="0" fillId="0" borderId="18" xfId="0" applyNumberFormat="1" applyFill="1" applyBorder="1" applyAlignment="1">
      <alignment horizontal="right"/>
    </xf>
    <xf numFmtId="7" fontId="0" fillId="0" borderId="23" xfId="0" applyNumberFormat="1" applyFill="1" applyBorder="1" applyAlignment="1">
      <alignment horizontal="right"/>
    </xf>
    <xf numFmtId="7" fontId="0" fillId="0" borderId="20" xfId="0" applyNumberFormat="1" applyFill="1" applyBorder="1" applyAlignment="1">
      <alignment horizontal="right"/>
    </xf>
    <xf numFmtId="7" fontId="0" fillId="0" borderId="20" xfId="0" applyNumberForma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3" fillId="0" borderId="19" xfId="0" applyFont="1" applyFill="1" applyBorder="1" applyAlignment="1">
      <alignment vertical="top"/>
    </xf>
    <xf numFmtId="164" fontId="7" fillId="0" borderId="19" xfId="0" applyNumberFormat="1" applyFont="1" applyFill="1" applyBorder="1" applyAlignment="1">
      <alignment horizontal="left" vertical="center"/>
    </xf>
    <xf numFmtId="1" fontId="0" fillId="0" borderId="20" xfId="0" applyNumberFormat="1" applyFill="1" applyBorder="1" applyAlignment="1">
      <alignment horizontal="center" vertical="top"/>
    </xf>
    <xf numFmtId="0" fontId="0" fillId="0" borderId="20" xfId="0" applyFill="1" applyBorder="1" applyAlignment="1">
      <alignment horizontal="center" vertical="top"/>
    </xf>
    <xf numFmtId="7" fontId="0" fillId="0" borderId="19" xfId="0" applyNumberFormat="1" applyFill="1" applyBorder="1" applyAlignment="1">
      <alignment horizontal="right"/>
    </xf>
    <xf numFmtId="167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center"/>
    </xf>
    <xf numFmtId="166" fontId="10" fillId="0" borderId="1" xfId="0" applyNumberFormat="1" applyFont="1" applyFill="1" applyBorder="1" applyAlignment="1">
      <alignment vertical="top"/>
    </xf>
    <xf numFmtId="166" fontId="10" fillId="0" borderId="1" xfId="0" applyNumberFormat="1" applyFont="1" applyFill="1" applyBorder="1" applyAlignment="1" applyProtection="1">
      <alignment vertical="top"/>
      <protection locked="0"/>
    </xf>
    <xf numFmtId="4" fontId="10" fillId="0" borderId="1" xfId="0" applyNumberFormat="1" applyFont="1" applyFill="1" applyBorder="1" applyAlignment="1">
      <alignment horizontal="center" vertical="top" wrapText="1"/>
    </xf>
    <xf numFmtId="164" fontId="7" fillId="0" borderId="19" xfId="0" applyNumberFormat="1" applyFont="1" applyFill="1" applyBorder="1" applyAlignment="1">
      <alignment horizontal="left" vertical="center" wrapText="1"/>
    </xf>
    <xf numFmtId="1" fontId="0" fillId="0" borderId="20" xfId="0" applyNumberFormat="1" applyFill="1" applyBorder="1" applyAlignment="1">
      <alignment vertical="top"/>
    </xf>
    <xf numFmtId="4" fontId="10" fillId="0" borderId="1" xfId="0" applyNumberFormat="1" applyFont="1" applyFill="1" applyBorder="1" applyAlignment="1">
      <alignment horizontal="center" vertical="top"/>
    </xf>
    <xf numFmtId="165" fontId="10" fillId="0" borderId="1" xfId="0" applyNumberFormat="1" applyFont="1" applyFill="1" applyBorder="1" applyAlignment="1">
      <alignment horizontal="left" vertical="top"/>
    </xf>
    <xf numFmtId="177" fontId="10" fillId="0" borderId="1" xfId="0" applyNumberFormat="1" applyFont="1" applyFill="1" applyBorder="1" applyAlignment="1">
      <alignment horizontal="center" vertical="top"/>
    </xf>
    <xf numFmtId="177" fontId="10" fillId="0" borderId="1" xfId="0" applyNumberFormat="1" applyFont="1" applyFill="1" applyBorder="1" applyAlignment="1">
      <alignment horizontal="center" vertical="top" wrapText="1"/>
    </xf>
    <xf numFmtId="177" fontId="10" fillId="0" borderId="1" xfId="0" applyNumberFormat="1" applyFont="1" applyFill="1" applyBorder="1" applyAlignment="1">
      <alignment horizontal="left" vertical="top" wrapText="1"/>
    </xf>
    <xf numFmtId="165" fontId="10" fillId="0" borderId="1" xfId="0" applyNumberFormat="1" applyFont="1" applyFill="1" applyBorder="1" applyAlignment="1">
      <alignment horizontal="right" vertical="top" wrapText="1"/>
    </xf>
    <xf numFmtId="0" fontId="11" fillId="0" borderId="0" xfId="0" applyFont="1" applyFill="1"/>
    <xf numFmtId="0" fontId="0" fillId="0" borderId="19" xfId="0" applyFill="1" applyBorder="1" applyAlignment="1">
      <alignment horizontal="center" vertical="top"/>
    </xf>
    <xf numFmtId="166" fontId="10" fillId="0" borderId="1" xfId="0" applyNumberFormat="1" applyFont="1" applyFill="1" applyBorder="1" applyAlignment="1">
      <alignment vertical="top" wrapText="1"/>
    </xf>
    <xf numFmtId="164" fontId="10" fillId="0" borderId="1" xfId="80" applyNumberFormat="1" applyFont="1" applyBorder="1" applyAlignment="1">
      <alignment vertical="top" wrapText="1"/>
    </xf>
    <xf numFmtId="164" fontId="10" fillId="0" borderId="1" xfId="80" applyNumberFormat="1" applyFont="1" applyBorder="1" applyAlignment="1">
      <alignment horizontal="center" vertical="top" wrapText="1"/>
    </xf>
    <xf numFmtId="164" fontId="10" fillId="0" borderId="1" xfId="80" applyNumberFormat="1" applyFont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vertical="top" wrapText="1"/>
    </xf>
    <xf numFmtId="164" fontId="3" fillId="0" borderId="19" xfId="0" applyNumberFormat="1" applyFont="1" applyFill="1" applyBorder="1" applyAlignment="1">
      <alignment horizontal="left" vertical="center"/>
    </xf>
    <xf numFmtId="3" fontId="10" fillId="0" borderId="1" xfId="0" applyNumberFormat="1" applyFont="1" applyFill="1" applyBorder="1" applyAlignment="1">
      <alignment vertical="top"/>
    </xf>
    <xf numFmtId="0" fontId="0" fillId="0" borderId="19" xfId="0" applyFill="1" applyBorder="1" applyAlignment="1">
      <alignment vertical="top"/>
    </xf>
    <xf numFmtId="4" fontId="10" fillId="0" borderId="1" xfId="80" applyNumberFormat="1" applyFont="1" applyBorder="1" applyAlignment="1">
      <alignment horizontal="center" vertical="top" wrapText="1"/>
    </xf>
    <xf numFmtId="165" fontId="10" fillId="0" borderId="1" xfId="80" applyNumberFormat="1" applyFont="1" applyBorder="1" applyAlignment="1">
      <alignment horizontal="left" vertical="top" wrapText="1"/>
    </xf>
    <xf numFmtId="0" fontId="10" fillId="0" borderId="1" xfId="80" applyFont="1" applyBorder="1" applyAlignment="1">
      <alignment horizontal="center" vertical="top" wrapText="1"/>
    </xf>
    <xf numFmtId="1" fontId="10" fillId="0" borderId="1" xfId="80" applyNumberFormat="1" applyFont="1" applyBorder="1" applyAlignment="1">
      <alignment horizontal="right" vertical="top" wrapText="1"/>
    </xf>
    <xf numFmtId="166" fontId="10" fillId="0" borderId="1" xfId="80" applyNumberFormat="1" applyFont="1" applyBorder="1" applyAlignment="1" applyProtection="1">
      <alignment vertical="top"/>
      <protection locked="0"/>
    </xf>
    <xf numFmtId="166" fontId="10" fillId="0" borderId="1" xfId="80" applyNumberFormat="1" applyFont="1" applyBorder="1" applyAlignment="1">
      <alignment vertical="top"/>
    </xf>
    <xf numFmtId="7" fontId="0" fillId="0" borderId="22" xfId="0" applyNumberFormat="1" applyFill="1" applyBorder="1" applyAlignment="1">
      <alignment horizontal="right"/>
    </xf>
    <xf numFmtId="0" fontId="3" fillId="0" borderId="22" xfId="0" applyFont="1" applyFill="1" applyBorder="1" applyAlignment="1">
      <alignment horizontal="center" vertical="center"/>
    </xf>
    <xf numFmtId="4" fontId="52" fillId="0" borderId="1" xfId="0" applyNumberFormat="1" applyFont="1" applyFill="1" applyBorder="1" applyAlignment="1">
      <alignment horizontal="center" vertical="top" wrapText="1"/>
    </xf>
    <xf numFmtId="164" fontId="10" fillId="0" borderId="33" xfId="0" applyNumberFormat="1" applyFont="1" applyFill="1" applyBorder="1" applyAlignment="1">
      <alignment horizontal="center" vertical="top" wrapText="1"/>
    </xf>
    <xf numFmtId="1" fontId="10" fillId="0" borderId="33" xfId="0" applyNumberFormat="1" applyFont="1" applyFill="1" applyBorder="1" applyAlignment="1">
      <alignment horizontal="right" vertical="top"/>
    </xf>
    <xf numFmtId="178" fontId="10" fillId="0" borderId="1" xfId="0" applyNumberFormat="1" applyFont="1" applyFill="1" applyBorder="1" applyAlignment="1">
      <alignment horizontal="right" vertical="top" wrapText="1"/>
    </xf>
    <xf numFmtId="166" fontId="52" fillId="0" borderId="45" xfId="80" applyNumberFormat="1" applyFont="1" applyBorder="1" applyAlignment="1">
      <alignment vertical="top"/>
    </xf>
    <xf numFmtId="164" fontId="3" fillId="0" borderId="19" xfId="0" applyNumberFormat="1" applyFont="1" applyFill="1" applyBorder="1" applyAlignment="1">
      <alignment horizontal="left" vertical="center" wrapText="1"/>
    </xf>
    <xf numFmtId="7" fontId="0" fillId="0" borderId="22" xfId="0" applyNumberFormat="1" applyFill="1" applyBorder="1" applyAlignment="1">
      <alignment horizontal="right" vertical="center"/>
    </xf>
    <xf numFmtId="4" fontId="10" fillId="0" borderId="0" xfId="0" applyNumberFormat="1" applyFont="1" applyFill="1" applyAlignment="1">
      <alignment horizontal="center" vertical="top" wrapText="1"/>
    </xf>
    <xf numFmtId="0" fontId="10" fillId="0" borderId="0" xfId="0" applyFont="1" applyFill="1" applyAlignment="1">
      <alignment vertical="center"/>
    </xf>
    <xf numFmtId="177" fontId="10" fillId="0" borderId="1" xfId="0" applyNumberFormat="1" applyFont="1" applyFill="1" applyBorder="1" applyAlignment="1">
      <alignment vertical="top"/>
    </xf>
    <xf numFmtId="1" fontId="10" fillId="0" borderId="33" xfId="0" applyNumberFormat="1" applyFont="1" applyFill="1" applyBorder="1" applyAlignment="1">
      <alignment horizontal="right" vertical="top" wrapText="1"/>
    </xf>
    <xf numFmtId="164" fontId="10" fillId="0" borderId="33" xfId="0" applyNumberFormat="1" applyFont="1" applyFill="1" applyBorder="1" applyAlignment="1">
      <alignment horizontal="left" vertical="top" wrapText="1"/>
    </xf>
    <xf numFmtId="165" fontId="52" fillId="0" borderId="46" xfId="80" applyNumberFormat="1" applyFont="1" applyBorder="1" applyAlignment="1">
      <alignment horizontal="left" vertical="top" wrapText="1"/>
    </xf>
    <xf numFmtId="164" fontId="52" fillId="0" borderId="1" xfId="80" applyNumberFormat="1" applyFont="1" applyBorder="1" applyAlignment="1">
      <alignment horizontal="left" vertical="top" wrapText="1"/>
    </xf>
    <xf numFmtId="164" fontId="10" fillId="0" borderId="1" xfId="111" applyNumberFormat="1" applyFont="1" applyBorder="1" applyAlignment="1">
      <alignment horizontal="center" vertical="top" wrapText="1"/>
    </xf>
    <xf numFmtId="0" fontId="52" fillId="0" borderId="1" xfId="80" applyFont="1" applyBorder="1" applyAlignment="1">
      <alignment horizontal="center" vertical="top" wrapText="1"/>
    </xf>
    <xf numFmtId="1" fontId="52" fillId="0" borderId="1" xfId="80" applyNumberFormat="1" applyFont="1" applyBorder="1" applyAlignment="1">
      <alignment horizontal="right" vertical="top" wrapText="1"/>
    </xf>
    <xf numFmtId="0" fontId="52" fillId="0" borderId="1" xfId="80" applyFont="1" applyBorder="1" applyAlignment="1">
      <alignment vertical="center"/>
    </xf>
    <xf numFmtId="166" fontId="52" fillId="0" borderId="45" xfId="80" applyNumberFormat="1" applyFont="1" applyBorder="1" applyAlignment="1">
      <alignment vertical="top" wrapText="1"/>
    </xf>
    <xf numFmtId="165" fontId="52" fillId="0" borderId="46" xfId="80" applyNumberFormat="1" applyFont="1" applyBorder="1" applyAlignment="1">
      <alignment horizontal="center" vertical="top" wrapText="1"/>
    </xf>
    <xf numFmtId="164" fontId="52" fillId="0" borderId="1" xfId="80" applyNumberFormat="1" applyFont="1" applyBorder="1" applyAlignment="1">
      <alignment horizontal="center" vertical="top" wrapText="1"/>
    </xf>
    <xf numFmtId="1" fontId="52" fillId="0" borderId="1" xfId="80" applyNumberFormat="1" applyFont="1" applyBorder="1" applyAlignment="1">
      <alignment horizontal="right" vertical="top"/>
    </xf>
    <xf numFmtId="166" fontId="52" fillId="0" borderId="1" xfId="80" applyNumberFormat="1" applyFont="1" applyBorder="1" applyAlignment="1" applyProtection="1">
      <alignment vertical="top"/>
      <protection locked="0"/>
    </xf>
    <xf numFmtId="44" fontId="10" fillId="0" borderId="1" xfId="109" applyFont="1" applyFill="1" applyBorder="1" applyAlignment="1">
      <alignment horizontal="left" vertical="top" wrapText="1"/>
    </xf>
    <xf numFmtId="44" fontId="10" fillId="0" borderId="45" xfId="109" applyFont="1" applyFill="1" applyBorder="1" applyAlignment="1">
      <alignment horizontal="left" vertical="top" wrapText="1"/>
    </xf>
    <xf numFmtId="7" fontId="10" fillId="0" borderId="20" xfId="81" applyNumberFormat="1" applyFill="1" applyBorder="1" applyAlignment="1">
      <alignment horizontal="right" vertical="center"/>
    </xf>
    <xf numFmtId="0" fontId="10" fillId="0" borderId="0" xfId="81" applyFill="1" applyAlignment="1">
      <alignment vertical="center"/>
    </xf>
    <xf numFmtId="4" fontId="10" fillId="0" borderId="32" xfId="81" applyNumberFormat="1" applyFill="1" applyBorder="1" applyAlignment="1">
      <alignment horizontal="center" vertical="top" wrapText="1"/>
    </xf>
    <xf numFmtId="166" fontId="52" fillId="0" borderId="1" xfId="81" applyNumberFormat="1" applyFont="1" applyFill="1" applyBorder="1" applyAlignment="1" applyProtection="1">
      <alignment vertical="top"/>
      <protection locked="0"/>
    </xf>
    <xf numFmtId="0" fontId="10" fillId="0" borderId="0" xfId="81" applyFill="1"/>
    <xf numFmtId="7" fontId="10" fillId="0" borderId="35" xfId="81" applyNumberFormat="1" applyFill="1" applyBorder="1" applyAlignment="1">
      <alignment horizontal="right" vertical="center"/>
    </xf>
    <xf numFmtId="0" fontId="3" fillId="0" borderId="47" xfId="81" applyFont="1" applyFill="1" applyBorder="1" applyAlignment="1">
      <alignment horizontal="center" vertical="center"/>
    </xf>
    <xf numFmtId="7" fontId="10" fillId="0" borderId="22" xfId="81" applyNumberFormat="1" applyFill="1" applyBorder="1" applyAlignment="1">
      <alignment horizontal="right" vertical="center"/>
    </xf>
    <xf numFmtId="7" fontId="10" fillId="0" borderId="48" xfId="81" applyNumberFormat="1" applyFill="1" applyBorder="1" applyAlignment="1">
      <alignment horizontal="right" vertical="center"/>
    </xf>
    <xf numFmtId="0" fontId="0" fillId="0" borderId="20" xfId="0" applyFill="1" applyBorder="1" applyAlignment="1">
      <alignment horizontal="right"/>
    </xf>
    <xf numFmtId="0" fontId="0" fillId="0" borderId="21" xfId="0" applyFill="1" applyBorder="1" applyAlignment="1">
      <alignment vertical="top"/>
    </xf>
    <xf numFmtId="0" fontId="9" fillId="0" borderId="15" xfId="0" applyFont="1" applyFill="1" applyBorder="1" applyAlignment="1">
      <alignment horizontal="centerContinuous"/>
    </xf>
    <xf numFmtId="0" fontId="0" fillId="0" borderId="15" xfId="0" applyFill="1" applyBorder="1" applyAlignment="1">
      <alignment horizontal="centerContinuous"/>
    </xf>
    <xf numFmtId="0" fontId="0" fillId="0" borderId="24" xfId="0" applyFill="1" applyBorder="1" applyAlignment="1">
      <alignment horizontal="right"/>
    </xf>
    <xf numFmtId="44" fontId="0" fillId="0" borderId="0" xfId="109" applyFont="1" applyFill="1"/>
    <xf numFmtId="7" fontId="0" fillId="0" borderId="0" xfId="0" applyNumberFormat="1" applyFill="1"/>
    <xf numFmtId="9" fontId="0" fillId="0" borderId="0" xfId="110" applyFont="1" applyFill="1"/>
    <xf numFmtId="44" fontId="0" fillId="0" borderId="0" xfId="109" applyFont="1" applyFill="1" applyBorder="1"/>
    <xf numFmtId="0" fontId="3" fillId="0" borderId="27" xfId="0" applyFont="1" applyFill="1" applyBorder="1" applyAlignment="1">
      <alignment horizontal="center"/>
    </xf>
    <xf numFmtId="1" fontId="4" fillId="0" borderId="28" xfId="0" applyNumberFormat="1" applyFont="1" applyFill="1" applyBorder="1" applyAlignment="1">
      <alignment horizontal="left"/>
    </xf>
    <xf numFmtId="1" fontId="0" fillId="0" borderId="28" xfId="0" applyNumberFormat="1" applyFill="1" applyBorder="1" applyAlignment="1">
      <alignment horizontal="center"/>
    </xf>
    <xf numFmtId="1" fontId="0" fillId="0" borderId="28" xfId="0" applyNumberFormat="1" applyFill="1" applyBorder="1"/>
    <xf numFmtId="7" fontId="5" fillId="0" borderId="29" xfId="0" applyNumberFormat="1" applyFont="1" applyFill="1" applyBorder="1" applyAlignment="1">
      <alignment horizontal="right"/>
    </xf>
    <xf numFmtId="7" fontId="0" fillId="0" borderId="29" xfId="0" applyNumberFormat="1" applyFill="1" applyBorder="1" applyAlignment="1">
      <alignment horizontal="right"/>
    </xf>
    <xf numFmtId="44" fontId="0" fillId="0" borderId="0" xfId="0" applyNumberFormat="1" applyFill="1"/>
    <xf numFmtId="0" fontId="3" fillId="0" borderId="26" xfId="0" applyFont="1" applyFill="1" applyBorder="1" applyAlignment="1">
      <alignment horizontal="center" vertical="center"/>
    </xf>
    <xf numFmtId="7" fontId="5" fillId="0" borderId="49" xfId="0" applyNumberFormat="1" applyFont="1" applyFill="1" applyBorder="1" applyAlignment="1">
      <alignment horizontal="right"/>
    </xf>
    <xf numFmtId="7" fontId="0" fillId="0" borderId="49" xfId="0" applyNumberFormat="1" applyFill="1" applyBorder="1" applyAlignment="1">
      <alignment horizontal="right"/>
    </xf>
    <xf numFmtId="7" fontId="0" fillId="0" borderId="31" xfId="0" applyNumberFormat="1" applyFill="1" applyBorder="1" applyAlignment="1">
      <alignment horizontal="right"/>
    </xf>
    <xf numFmtId="0" fontId="0" fillId="0" borderId="30" xfId="0" applyFill="1" applyBorder="1" applyAlignment="1">
      <alignment vertical="top"/>
    </xf>
    <xf numFmtId="0" fontId="0" fillId="0" borderId="13" xfId="0" applyFill="1" applyBorder="1"/>
    <xf numFmtId="0" fontId="0" fillId="0" borderId="13" xfId="0" applyFill="1" applyBorder="1" applyAlignment="1">
      <alignment horizontal="center"/>
    </xf>
    <xf numFmtId="7" fontId="0" fillId="0" borderId="13" xfId="0" applyNumberFormat="1" applyFill="1" applyBorder="1" applyAlignment="1">
      <alignment horizontal="right"/>
    </xf>
    <xf numFmtId="0" fontId="0" fillId="0" borderId="25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40" xfId="0" applyFill="1" applyBorder="1" applyAlignment="1">
      <alignment horizontal="center"/>
    </xf>
    <xf numFmtId="7" fontId="0" fillId="0" borderId="40" xfId="0" applyNumberFormat="1" applyFill="1" applyBorder="1" applyAlignment="1">
      <alignment horizontal="right"/>
    </xf>
    <xf numFmtId="0" fontId="0" fillId="0" borderId="19" xfId="0" applyFill="1" applyBorder="1" applyAlignment="1">
      <alignment horizontal="right"/>
    </xf>
    <xf numFmtId="0" fontId="0" fillId="0" borderId="19" xfId="0" applyFill="1" applyBorder="1" applyAlignment="1">
      <alignment horizontal="center"/>
    </xf>
    <xf numFmtId="0" fontId="0" fillId="0" borderId="40" xfId="0" applyFill="1" applyBorder="1"/>
    <xf numFmtId="0" fontId="3" fillId="0" borderId="51" xfId="0" applyFont="1" applyFill="1" applyBorder="1" applyAlignment="1">
      <alignment horizontal="center" vertical="center"/>
    </xf>
    <xf numFmtId="7" fontId="0" fillId="0" borderId="51" xfId="0" applyNumberFormat="1" applyFill="1" applyBorder="1" applyAlignment="1">
      <alignment horizontal="right" vertical="center"/>
    </xf>
    <xf numFmtId="7" fontId="0" fillId="0" borderId="55" xfId="0" applyNumberFormat="1" applyFill="1" applyBorder="1" applyAlignment="1">
      <alignment horizontal="right" vertical="center"/>
    </xf>
    <xf numFmtId="0" fontId="3" fillId="0" borderId="54" xfId="0" applyFont="1" applyFill="1" applyBorder="1" applyAlignment="1">
      <alignment horizontal="center" vertical="center"/>
    </xf>
    <xf numFmtId="7" fontId="0" fillId="0" borderId="54" xfId="0" applyNumberFormat="1" applyFill="1" applyBorder="1" applyAlignment="1">
      <alignment horizontal="right" vertical="center"/>
    </xf>
    <xf numFmtId="7" fontId="0" fillId="0" borderId="31" xfId="0" applyNumberFormat="1" applyFill="1" applyBorder="1" applyAlignment="1">
      <alignment horizontal="right" vertical="center"/>
    </xf>
    <xf numFmtId="0" fontId="3" fillId="0" borderId="57" xfId="0" applyFont="1" applyFill="1" applyBorder="1" applyAlignment="1">
      <alignment horizontal="center" vertical="center"/>
    </xf>
    <xf numFmtId="7" fontId="0" fillId="0" borderId="57" xfId="0" applyNumberFormat="1" applyFill="1" applyBorder="1" applyAlignment="1">
      <alignment horizontal="right" vertical="center"/>
    </xf>
    <xf numFmtId="0" fontId="3" fillId="0" borderId="58" xfId="81" applyFont="1" applyFill="1" applyBorder="1" applyAlignment="1">
      <alignment horizontal="center" vertical="center"/>
    </xf>
    <xf numFmtId="7" fontId="10" fillId="0" borderId="55" xfId="81" applyNumberFormat="1" applyFill="1" applyBorder="1" applyAlignment="1">
      <alignment horizontal="right" vertical="center"/>
    </xf>
    <xf numFmtId="7" fontId="10" fillId="0" borderId="59" xfId="81" applyNumberFormat="1" applyFill="1" applyBorder="1" applyAlignment="1">
      <alignment horizontal="right" vertical="center"/>
    </xf>
    <xf numFmtId="0" fontId="0" fillId="0" borderId="20" xfId="0" applyFill="1" applyBorder="1" applyAlignment="1">
      <alignment vertical="center"/>
    </xf>
    <xf numFmtId="166" fontId="10" fillId="0" borderId="32" xfId="0" applyNumberFormat="1" applyFont="1" applyFill="1" applyBorder="1" applyAlignment="1">
      <alignment vertical="center"/>
    </xf>
    <xf numFmtId="1" fontId="8" fillId="0" borderId="55" xfId="0" applyNumberFormat="1" applyFont="1" applyFill="1" applyBorder="1" applyAlignment="1">
      <alignment horizontal="left" vertical="center" wrapText="1"/>
    </xf>
    <xf numFmtId="0" fontId="0" fillId="0" borderId="34" xfId="0" applyFill="1" applyBorder="1" applyAlignment="1">
      <alignment vertical="center" wrapText="1"/>
    </xf>
    <xf numFmtId="0" fontId="0" fillId="0" borderId="56" xfId="0" applyFill="1" applyBorder="1" applyAlignment="1">
      <alignment vertical="center" wrapText="1"/>
    </xf>
    <xf numFmtId="1" fontId="8" fillId="0" borderId="35" xfId="0" applyNumberFormat="1" applyFont="1" applyFill="1" applyBorder="1" applyAlignment="1">
      <alignment horizontal="left" vertical="center" wrapText="1"/>
    </xf>
    <xf numFmtId="0" fontId="0" fillId="0" borderId="36" xfId="0" applyFill="1" applyBorder="1" applyAlignment="1">
      <alignment vertical="center" wrapText="1"/>
    </xf>
    <xf numFmtId="0" fontId="0" fillId="0" borderId="37" xfId="0" applyFill="1" applyBorder="1" applyAlignment="1">
      <alignment vertical="center" wrapText="1"/>
    </xf>
    <xf numFmtId="164" fontId="3" fillId="0" borderId="2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Alignment="1">
      <alignment horizontal="left" vertical="center"/>
    </xf>
    <xf numFmtId="164" fontId="3" fillId="0" borderId="40" xfId="0" applyNumberFormat="1" applyFont="1" applyFill="1" applyBorder="1" applyAlignment="1">
      <alignment horizontal="left" vertical="center"/>
    </xf>
    <xf numFmtId="1" fontId="8" fillId="0" borderId="55" xfId="81" applyNumberFormat="1" applyFont="1" applyFill="1" applyBorder="1" applyAlignment="1">
      <alignment horizontal="left" vertical="center" wrapText="1"/>
    </xf>
    <xf numFmtId="0" fontId="10" fillId="0" borderId="34" xfId="81" applyFill="1" applyBorder="1" applyAlignment="1">
      <alignment vertical="center" wrapText="1"/>
    </xf>
    <xf numFmtId="0" fontId="10" fillId="0" borderId="56" xfId="81" applyFill="1" applyBorder="1" applyAlignment="1">
      <alignment vertical="center" wrapText="1"/>
    </xf>
    <xf numFmtId="1" fontId="8" fillId="0" borderId="50" xfId="0" applyNumberFormat="1" applyFont="1" applyFill="1" applyBorder="1" applyAlignment="1">
      <alignment horizontal="left" vertical="center" wrapText="1"/>
    </xf>
    <xf numFmtId="0" fontId="0" fillId="0" borderId="52" xfId="0" applyFill="1" applyBorder="1" applyAlignment="1">
      <alignment vertical="center" wrapText="1"/>
    </xf>
    <xf numFmtId="0" fontId="0" fillId="0" borderId="53" xfId="0" applyFill="1" applyBorder="1" applyAlignment="1">
      <alignment vertical="center" wrapText="1"/>
    </xf>
    <xf numFmtId="7" fontId="0" fillId="0" borderId="34" xfId="0" applyNumberFormat="1" applyFill="1" applyBorder="1" applyAlignment="1">
      <alignment horizontal="center"/>
    </xf>
    <xf numFmtId="0" fontId="0" fillId="0" borderId="44" xfId="0" applyFill="1" applyBorder="1"/>
    <xf numFmtId="1" fontId="4" fillId="0" borderId="41" xfId="0" applyNumberFormat="1" applyFont="1" applyFill="1" applyBorder="1" applyAlignment="1">
      <alignment horizontal="left" vertical="center" wrapText="1"/>
    </xf>
    <xf numFmtId="0" fontId="0" fillId="0" borderId="42" xfId="0" applyFill="1" applyBorder="1" applyAlignment="1">
      <alignment vertical="center" wrapText="1"/>
    </xf>
    <xf numFmtId="0" fontId="0" fillId="0" borderId="43" xfId="0" applyFill="1" applyBorder="1" applyAlignment="1">
      <alignment vertical="center" wrapText="1"/>
    </xf>
    <xf numFmtId="1" fontId="4" fillId="0" borderId="42" xfId="0" applyNumberFormat="1" applyFont="1" applyFill="1" applyBorder="1" applyAlignment="1">
      <alignment horizontal="left" vertical="center" wrapText="1"/>
    </xf>
    <xf numFmtId="1" fontId="4" fillId="0" borderId="43" xfId="0" applyNumberFormat="1" applyFont="1" applyFill="1" applyBorder="1" applyAlignment="1">
      <alignment horizontal="left" vertical="center" wrapText="1"/>
    </xf>
    <xf numFmtId="1" fontId="4" fillId="0" borderId="41" xfId="0" applyNumberFormat="1" applyFont="1" applyFill="1" applyBorder="1" applyAlignment="1">
      <alignment vertical="center" wrapText="1"/>
    </xf>
    <xf numFmtId="1" fontId="4" fillId="0" borderId="42" xfId="0" applyNumberFormat="1" applyFont="1" applyFill="1" applyBorder="1" applyAlignment="1">
      <alignment vertical="center" wrapText="1"/>
    </xf>
    <xf numFmtId="1" fontId="4" fillId="0" borderId="43" xfId="0" applyNumberFormat="1" applyFont="1" applyFill="1" applyBorder="1" applyAlignment="1">
      <alignment vertical="center" wrapText="1"/>
    </xf>
    <xf numFmtId="0" fontId="0" fillId="0" borderId="38" xfId="0" applyFill="1" applyBorder="1"/>
    <xf numFmtId="0" fontId="0" fillId="0" borderId="39" xfId="0" applyFill="1" applyBorder="1"/>
    <xf numFmtId="1" fontId="4" fillId="0" borderId="35" xfId="0" applyNumberFormat="1" applyFont="1" applyFill="1" applyBorder="1" applyAlignment="1">
      <alignment horizontal="left" vertical="center" wrapText="1"/>
    </xf>
    <xf numFmtId="1" fontId="8" fillId="0" borderId="35" xfId="81" applyNumberFormat="1" applyFont="1" applyFill="1" applyBorder="1" applyAlignment="1">
      <alignment horizontal="left" vertical="center" wrapText="1"/>
    </xf>
    <xf numFmtId="0" fontId="10" fillId="0" borderId="36" xfId="81" applyFill="1" applyBorder="1" applyAlignment="1">
      <alignment vertical="center" wrapText="1"/>
    </xf>
    <xf numFmtId="0" fontId="10" fillId="0" borderId="37" xfId="81" applyFill="1" applyBorder="1" applyAlignment="1">
      <alignment vertical="center" wrapText="1"/>
    </xf>
    <xf numFmtId="4" fontId="10" fillId="25" borderId="1" xfId="0" applyNumberFormat="1" applyFont="1" applyFill="1" applyBorder="1" applyAlignment="1">
      <alignment horizontal="center" vertical="top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" xfId="109" builtinId="4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_Summary of Regional Project Unit Prices from 2008 Bid Opp Tabulations (circulated) 2" xfId="111" xr:uid="{6D40BF0A-E791-422E-8A71-973405E41CA7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Percent" xfId="110" builtinId="5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34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/>
  </sheetPr>
  <dimension ref="A1:K1048"/>
  <sheetViews>
    <sheetView showZeros="0" tabSelected="1" showOutlineSymbols="0" view="pageBreakPreview" zoomScale="87" zoomScaleNormal="87" zoomScaleSheetLayoutView="87" workbookViewId="0">
      <selection activeCell="G9" sqref="G9"/>
    </sheetView>
  </sheetViews>
  <sheetFormatPr defaultColWidth="10.5546875" defaultRowHeight="15" x14ac:dyDescent="0.2"/>
  <cols>
    <col min="1" max="1" width="11.109375" style="152" customWidth="1"/>
    <col min="2" max="2" width="8.77734375" style="44" customWidth="1"/>
    <col min="3" max="3" width="36.77734375" style="40" customWidth="1"/>
    <col min="4" max="4" width="12.77734375" style="153" customWidth="1"/>
    <col min="5" max="5" width="6.77734375" style="40" customWidth="1"/>
    <col min="6" max="6" width="11.77734375" style="40" customWidth="1"/>
    <col min="7" max="7" width="11.77734375" style="152" customWidth="1"/>
    <col min="8" max="8" width="16.77734375" style="152" customWidth="1"/>
    <col min="9" max="9" width="15.33203125" style="40" customWidth="1"/>
    <col min="10" max="10" width="26.33203125" style="40" customWidth="1"/>
    <col min="11" max="16384" width="10.5546875" style="40"/>
  </cols>
  <sheetData>
    <row r="1" spans="1:9" ht="15.75" x14ac:dyDescent="0.2">
      <c r="A1" s="37"/>
      <c r="B1" s="38" t="s">
        <v>916</v>
      </c>
      <c r="C1" s="39"/>
      <c r="D1" s="39"/>
      <c r="E1" s="39"/>
      <c r="F1" s="39"/>
      <c r="G1" s="37"/>
      <c r="H1" s="39"/>
    </row>
    <row r="2" spans="1:9" x14ac:dyDescent="0.2">
      <c r="A2" s="41"/>
      <c r="B2" s="42" t="s">
        <v>915</v>
      </c>
      <c r="C2" s="43"/>
      <c r="D2" s="43"/>
      <c r="E2" s="43"/>
      <c r="F2" s="43"/>
      <c r="G2" s="41"/>
      <c r="H2" s="43"/>
    </row>
    <row r="3" spans="1:9" x14ac:dyDescent="0.2">
      <c r="A3" s="2"/>
      <c r="B3" s="44" t="s">
        <v>0</v>
      </c>
      <c r="D3" s="40"/>
      <c r="G3" s="45"/>
      <c r="H3" s="46"/>
    </row>
    <row r="4" spans="1:9" x14ac:dyDescent="0.2">
      <c r="A4" s="47" t="s">
        <v>24</v>
      </c>
      <c r="B4" s="48" t="s">
        <v>2</v>
      </c>
      <c r="C4" s="49" t="s">
        <v>3</v>
      </c>
      <c r="D4" s="50" t="s">
        <v>4</v>
      </c>
      <c r="E4" s="51" t="s">
        <v>5</v>
      </c>
      <c r="F4" s="51" t="s">
        <v>6</v>
      </c>
      <c r="G4" s="52" t="s">
        <v>7</v>
      </c>
      <c r="H4" s="50" t="s">
        <v>8</v>
      </c>
    </row>
    <row r="5" spans="1:9" x14ac:dyDescent="0.2">
      <c r="A5" s="53"/>
      <c r="B5" s="84"/>
      <c r="D5" s="157" t="s">
        <v>9</v>
      </c>
      <c r="E5" s="158"/>
      <c r="F5" s="154" t="s">
        <v>10</v>
      </c>
      <c r="G5" s="155"/>
      <c r="H5" s="156"/>
    </row>
    <row r="6" spans="1:9" s="56" customFormat="1" ht="48" customHeight="1" x14ac:dyDescent="0.2">
      <c r="A6" s="55"/>
      <c r="B6" s="159" t="s">
        <v>11</v>
      </c>
      <c r="C6" s="184" t="s">
        <v>493</v>
      </c>
      <c r="D6" s="185"/>
      <c r="E6" s="185"/>
      <c r="F6" s="186"/>
      <c r="G6" s="160"/>
      <c r="H6" s="160" t="s">
        <v>1</v>
      </c>
      <c r="I6" s="170"/>
    </row>
    <row r="7" spans="1:9" s="56" customFormat="1" ht="36" customHeight="1" x14ac:dyDescent="0.2">
      <c r="A7" s="54"/>
      <c r="B7" s="57"/>
      <c r="C7" s="58" t="s">
        <v>18</v>
      </c>
      <c r="D7" s="59"/>
      <c r="E7" s="60" t="s">
        <v>1</v>
      </c>
      <c r="F7" s="60" t="s">
        <v>1</v>
      </c>
      <c r="G7" s="61" t="s">
        <v>1</v>
      </c>
      <c r="H7" s="61"/>
    </row>
    <row r="8" spans="1:9" s="56" customFormat="1" ht="36" customHeight="1" x14ac:dyDescent="0.2">
      <c r="A8" s="62" t="s">
        <v>32</v>
      </c>
      <c r="B8" s="9" t="s">
        <v>178</v>
      </c>
      <c r="C8" s="10" t="s">
        <v>33</v>
      </c>
      <c r="D8" s="1" t="s">
        <v>374</v>
      </c>
      <c r="E8" s="11"/>
      <c r="F8" s="21"/>
      <c r="G8" s="63"/>
      <c r="H8" s="64"/>
    </row>
    <row r="9" spans="1:9" s="56" customFormat="1" ht="36" customHeight="1" x14ac:dyDescent="0.2">
      <c r="A9" s="62" t="s">
        <v>380</v>
      </c>
      <c r="B9" s="13" t="s">
        <v>30</v>
      </c>
      <c r="C9" s="10" t="s">
        <v>381</v>
      </c>
      <c r="D9" s="1" t="s">
        <v>1</v>
      </c>
      <c r="E9" s="11" t="s">
        <v>27</v>
      </c>
      <c r="F9" s="21">
        <v>15</v>
      </c>
      <c r="G9" s="65"/>
      <c r="H9" s="64">
        <f>ROUND(G9*F9,2)</f>
        <v>0</v>
      </c>
    </row>
    <row r="10" spans="1:9" s="56" customFormat="1" ht="36" customHeight="1" x14ac:dyDescent="0.2">
      <c r="A10" s="66" t="s">
        <v>34</v>
      </c>
      <c r="B10" s="9" t="s">
        <v>28</v>
      </c>
      <c r="C10" s="10" t="s">
        <v>35</v>
      </c>
      <c r="D10" s="1" t="s">
        <v>374</v>
      </c>
      <c r="E10" s="11" t="s">
        <v>29</v>
      </c>
      <c r="F10" s="21">
        <v>1000</v>
      </c>
      <c r="G10" s="65"/>
      <c r="H10" s="64">
        <f>ROUND(G10*F10,2)</f>
        <v>0</v>
      </c>
    </row>
    <row r="11" spans="1:9" s="56" customFormat="1" ht="36" customHeight="1" x14ac:dyDescent="0.2">
      <c r="A11" s="54"/>
      <c r="B11" s="57"/>
      <c r="C11" s="67" t="s">
        <v>366</v>
      </c>
      <c r="D11" s="59"/>
      <c r="E11" s="68"/>
      <c r="F11" s="59"/>
      <c r="G11" s="61"/>
      <c r="H11" s="61"/>
    </row>
    <row r="12" spans="1:9" s="56" customFormat="1" ht="36" customHeight="1" x14ac:dyDescent="0.2">
      <c r="A12" s="69" t="s">
        <v>548</v>
      </c>
      <c r="B12" s="9" t="s">
        <v>91</v>
      </c>
      <c r="C12" s="10" t="s">
        <v>549</v>
      </c>
      <c r="D12" s="1" t="s">
        <v>432</v>
      </c>
      <c r="E12" s="11"/>
      <c r="F12" s="21"/>
      <c r="G12" s="63"/>
      <c r="H12" s="64"/>
    </row>
    <row r="13" spans="1:9" s="56" customFormat="1" ht="36" customHeight="1" x14ac:dyDescent="0.2">
      <c r="A13" s="69" t="s">
        <v>550</v>
      </c>
      <c r="B13" s="13" t="s">
        <v>30</v>
      </c>
      <c r="C13" s="10" t="s">
        <v>497</v>
      </c>
      <c r="D13" s="1" t="s">
        <v>1</v>
      </c>
      <c r="E13" s="11" t="s">
        <v>29</v>
      </c>
      <c r="F13" s="21">
        <v>10</v>
      </c>
      <c r="G13" s="65"/>
      <c r="H13" s="64">
        <f>ROUND(G13*F13,2)</f>
        <v>0</v>
      </c>
    </row>
    <row r="14" spans="1:9" s="56" customFormat="1" ht="36" customHeight="1" x14ac:dyDescent="0.2">
      <c r="A14" s="69" t="s">
        <v>433</v>
      </c>
      <c r="B14" s="9" t="s">
        <v>92</v>
      </c>
      <c r="C14" s="10" t="s">
        <v>434</v>
      </c>
      <c r="D14" s="1" t="s">
        <v>182</v>
      </c>
      <c r="E14" s="11"/>
      <c r="F14" s="21"/>
      <c r="G14" s="63"/>
      <c r="H14" s="64"/>
    </row>
    <row r="15" spans="1:9" s="56" customFormat="1" ht="36" customHeight="1" x14ac:dyDescent="0.2">
      <c r="A15" s="69" t="s">
        <v>435</v>
      </c>
      <c r="B15" s="13" t="s">
        <v>30</v>
      </c>
      <c r="C15" s="10" t="s">
        <v>436</v>
      </c>
      <c r="D15" s="1" t="s">
        <v>1</v>
      </c>
      <c r="E15" s="11" t="s">
        <v>29</v>
      </c>
      <c r="F15" s="21">
        <v>5</v>
      </c>
      <c r="G15" s="65"/>
      <c r="H15" s="64">
        <f>ROUND(G15*F15,2)</f>
        <v>0</v>
      </c>
    </row>
    <row r="16" spans="1:9" s="56" customFormat="1" ht="36" customHeight="1" x14ac:dyDescent="0.2">
      <c r="A16" s="69" t="s">
        <v>437</v>
      </c>
      <c r="B16" s="13" t="s">
        <v>37</v>
      </c>
      <c r="C16" s="10" t="s">
        <v>438</v>
      </c>
      <c r="D16" s="1" t="s">
        <v>1</v>
      </c>
      <c r="E16" s="11" t="s">
        <v>29</v>
      </c>
      <c r="F16" s="21">
        <v>10</v>
      </c>
      <c r="G16" s="65"/>
      <c r="H16" s="64">
        <f>ROUND(G16*F16,2)</f>
        <v>0</v>
      </c>
    </row>
    <row r="17" spans="1:8" s="56" customFormat="1" ht="36" customHeight="1" x14ac:dyDescent="0.2">
      <c r="A17" s="69" t="s">
        <v>439</v>
      </c>
      <c r="B17" s="13" t="s">
        <v>47</v>
      </c>
      <c r="C17" s="10" t="s">
        <v>440</v>
      </c>
      <c r="D17" s="1" t="s">
        <v>1</v>
      </c>
      <c r="E17" s="11" t="s">
        <v>29</v>
      </c>
      <c r="F17" s="21">
        <v>10</v>
      </c>
      <c r="G17" s="65"/>
      <c r="H17" s="64">
        <f>ROUND(G17*F17,2)</f>
        <v>0</v>
      </c>
    </row>
    <row r="18" spans="1:8" s="56" customFormat="1" ht="36" customHeight="1" x14ac:dyDescent="0.2">
      <c r="A18" s="69" t="s">
        <v>441</v>
      </c>
      <c r="B18" s="13" t="s">
        <v>60</v>
      </c>
      <c r="C18" s="10" t="s">
        <v>442</v>
      </c>
      <c r="D18" s="1" t="s">
        <v>1</v>
      </c>
      <c r="E18" s="11" t="s">
        <v>29</v>
      </c>
      <c r="F18" s="21">
        <v>10</v>
      </c>
      <c r="G18" s="65"/>
      <c r="H18" s="64">
        <f>ROUND(G18*F18,2)</f>
        <v>0</v>
      </c>
    </row>
    <row r="19" spans="1:8" s="56" customFormat="1" ht="36" customHeight="1" x14ac:dyDescent="0.2">
      <c r="A19" s="69" t="s">
        <v>243</v>
      </c>
      <c r="B19" s="9" t="s">
        <v>93</v>
      </c>
      <c r="C19" s="10" t="s">
        <v>244</v>
      </c>
      <c r="D19" s="1" t="s">
        <v>432</v>
      </c>
      <c r="E19" s="11"/>
      <c r="F19" s="21"/>
      <c r="G19" s="63"/>
      <c r="H19" s="64"/>
    </row>
    <row r="20" spans="1:8" s="56" customFormat="1" ht="36" customHeight="1" x14ac:dyDescent="0.2">
      <c r="A20" s="69" t="s">
        <v>520</v>
      </c>
      <c r="B20" s="13" t="s">
        <v>30</v>
      </c>
      <c r="C20" s="10" t="s">
        <v>521</v>
      </c>
      <c r="D20" s="1" t="s">
        <v>1</v>
      </c>
      <c r="E20" s="11" t="s">
        <v>29</v>
      </c>
      <c r="F20" s="21">
        <v>85</v>
      </c>
      <c r="G20" s="65"/>
      <c r="H20" s="64">
        <f>ROUND(G20*F20,2)</f>
        <v>0</v>
      </c>
    </row>
    <row r="21" spans="1:8" s="56" customFormat="1" ht="36" customHeight="1" x14ac:dyDescent="0.2">
      <c r="A21" s="69" t="s">
        <v>245</v>
      </c>
      <c r="B21" s="70" t="s">
        <v>95</v>
      </c>
      <c r="C21" s="10" t="s">
        <v>246</v>
      </c>
      <c r="D21" s="1" t="s">
        <v>432</v>
      </c>
      <c r="E21" s="11"/>
      <c r="F21" s="21"/>
      <c r="G21" s="63"/>
      <c r="H21" s="64"/>
    </row>
    <row r="22" spans="1:8" s="56" customFormat="1" ht="36" customHeight="1" x14ac:dyDescent="0.2">
      <c r="A22" s="69" t="s">
        <v>443</v>
      </c>
      <c r="B22" s="13" t="s">
        <v>30</v>
      </c>
      <c r="C22" s="10" t="s">
        <v>444</v>
      </c>
      <c r="D22" s="1" t="s">
        <v>1</v>
      </c>
      <c r="E22" s="11" t="s">
        <v>29</v>
      </c>
      <c r="F22" s="21">
        <v>5</v>
      </c>
      <c r="G22" s="65"/>
      <c r="H22" s="64">
        <f>ROUND(G22*F22,2)</f>
        <v>0</v>
      </c>
    </row>
    <row r="23" spans="1:8" s="56" customFormat="1" ht="36" customHeight="1" x14ac:dyDescent="0.2">
      <c r="A23" s="69" t="s">
        <v>445</v>
      </c>
      <c r="B23" s="13" t="s">
        <v>37</v>
      </c>
      <c r="C23" s="10" t="s">
        <v>446</v>
      </c>
      <c r="D23" s="1" t="s">
        <v>1</v>
      </c>
      <c r="E23" s="11" t="s">
        <v>29</v>
      </c>
      <c r="F23" s="21">
        <v>200</v>
      </c>
      <c r="G23" s="65"/>
      <c r="H23" s="64">
        <f>ROUND(G23*F23,2)</f>
        <v>0</v>
      </c>
    </row>
    <row r="24" spans="1:8" s="56" customFormat="1" ht="36" customHeight="1" x14ac:dyDescent="0.2">
      <c r="A24" s="69" t="s">
        <v>447</v>
      </c>
      <c r="B24" s="13" t="s">
        <v>47</v>
      </c>
      <c r="C24" s="10" t="s">
        <v>448</v>
      </c>
      <c r="D24" s="1" t="s">
        <v>1</v>
      </c>
      <c r="E24" s="11" t="s">
        <v>29</v>
      </c>
      <c r="F24" s="21">
        <v>10</v>
      </c>
      <c r="G24" s="65"/>
      <c r="H24" s="64">
        <f>ROUND(G24*F24,2)</f>
        <v>0</v>
      </c>
    </row>
    <row r="25" spans="1:8" s="56" customFormat="1" ht="36" customHeight="1" x14ac:dyDescent="0.2">
      <c r="A25" s="69" t="s">
        <v>449</v>
      </c>
      <c r="B25" s="13" t="s">
        <v>60</v>
      </c>
      <c r="C25" s="10" t="s">
        <v>450</v>
      </c>
      <c r="D25" s="1" t="s">
        <v>1</v>
      </c>
      <c r="E25" s="11" t="s">
        <v>29</v>
      </c>
      <c r="F25" s="21">
        <v>15</v>
      </c>
      <c r="G25" s="65"/>
      <c r="H25" s="64">
        <f>ROUND(G25*F25,2)</f>
        <v>0</v>
      </c>
    </row>
    <row r="26" spans="1:8" s="56" customFormat="1" ht="36" customHeight="1" x14ac:dyDescent="0.2">
      <c r="A26" s="69" t="s">
        <v>38</v>
      </c>
      <c r="B26" s="9" t="s">
        <v>96</v>
      </c>
      <c r="C26" s="10" t="s">
        <v>39</v>
      </c>
      <c r="D26" s="1" t="s">
        <v>182</v>
      </c>
      <c r="E26" s="11"/>
      <c r="F26" s="21"/>
      <c r="G26" s="63"/>
      <c r="H26" s="64"/>
    </row>
    <row r="27" spans="1:8" s="56" customFormat="1" ht="36" customHeight="1" x14ac:dyDescent="0.2">
      <c r="A27" s="69" t="s">
        <v>40</v>
      </c>
      <c r="B27" s="13" t="s">
        <v>30</v>
      </c>
      <c r="C27" s="10" t="s">
        <v>41</v>
      </c>
      <c r="D27" s="1" t="s">
        <v>1</v>
      </c>
      <c r="E27" s="11" t="s">
        <v>36</v>
      </c>
      <c r="F27" s="21">
        <v>425</v>
      </c>
      <c r="G27" s="65"/>
      <c r="H27" s="64">
        <f>ROUND(G27*F27,2)</f>
        <v>0</v>
      </c>
    </row>
    <row r="28" spans="1:8" s="56" customFormat="1" ht="36" customHeight="1" x14ac:dyDescent="0.2">
      <c r="A28" s="69" t="s">
        <v>42</v>
      </c>
      <c r="B28" s="9" t="s">
        <v>98</v>
      </c>
      <c r="C28" s="10" t="s">
        <v>43</v>
      </c>
      <c r="D28" s="1" t="s">
        <v>182</v>
      </c>
      <c r="E28" s="11"/>
      <c r="G28" s="63"/>
      <c r="H28" s="64"/>
    </row>
    <row r="29" spans="1:8" s="56" customFormat="1" ht="36" customHeight="1" x14ac:dyDescent="0.2">
      <c r="A29" s="71" t="s">
        <v>183</v>
      </c>
      <c r="B29" s="72" t="s">
        <v>30</v>
      </c>
      <c r="C29" s="73" t="s">
        <v>184</v>
      </c>
      <c r="D29" s="72" t="s">
        <v>1</v>
      </c>
      <c r="E29" s="72" t="s">
        <v>36</v>
      </c>
      <c r="F29" s="21">
        <v>35</v>
      </c>
      <c r="G29" s="65"/>
      <c r="H29" s="64">
        <f>ROUND(G29*F29,2)</f>
        <v>0</v>
      </c>
    </row>
    <row r="30" spans="1:8" s="56" customFormat="1" ht="36" customHeight="1" x14ac:dyDescent="0.2">
      <c r="A30" s="69" t="s">
        <v>44</v>
      </c>
      <c r="B30" s="13" t="s">
        <v>37</v>
      </c>
      <c r="C30" s="10" t="s">
        <v>45</v>
      </c>
      <c r="D30" s="1" t="s">
        <v>1</v>
      </c>
      <c r="E30" s="11" t="s">
        <v>36</v>
      </c>
      <c r="F30" s="21">
        <v>500</v>
      </c>
      <c r="G30" s="65"/>
      <c r="H30" s="64">
        <f>ROUND(G30*F30,2)</f>
        <v>0</v>
      </c>
    </row>
    <row r="31" spans="1:8" s="56" customFormat="1" ht="36" customHeight="1" x14ac:dyDescent="0.2">
      <c r="A31" s="69" t="s">
        <v>165</v>
      </c>
      <c r="B31" s="9" t="s">
        <v>99</v>
      </c>
      <c r="C31" s="10" t="s">
        <v>166</v>
      </c>
      <c r="D31" s="1" t="s">
        <v>102</v>
      </c>
      <c r="E31" s="11"/>
      <c r="F31" s="21"/>
      <c r="G31" s="63"/>
      <c r="H31" s="64"/>
    </row>
    <row r="32" spans="1:8" s="56" customFormat="1" ht="36" customHeight="1" x14ac:dyDescent="0.2">
      <c r="A32" s="69" t="s">
        <v>167</v>
      </c>
      <c r="B32" s="13" t="s">
        <v>30</v>
      </c>
      <c r="C32" s="10" t="s">
        <v>103</v>
      </c>
      <c r="D32" s="1" t="s">
        <v>1</v>
      </c>
      <c r="E32" s="11" t="s">
        <v>29</v>
      </c>
      <c r="F32" s="21">
        <v>550</v>
      </c>
      <c r="G32" s="65"/>
      <c r="H32" s="64">
        <f>ROUND(G32*F32,2)</f>
        <v>0</v>
      </c>
    </row>
    <row r="33" spans="1:8" s="56" customFormat="1" ht="36" customHeight="1" x14ac:dyDescent="0.2">
      <c r="A33" s="69" t="s">
        <v>451</v>
      </c>
      <c r="B33" s="9" t="s">
        <v>100</v>
      </c>
      <c r="C33" s="10" t="s">
        <v>452</v>
      </c>
      <c r="D33" s="1" t="s">
        <v>411</v>
      </c>
      <c r="E33" s="11"/>
      <c r="F33" s="21"/>
      <c r="G33" s="63"/>
      <c r="H33" s="64"/>
    </row>
    <row r="34" spans="1:8" s="56" customFormat="1" ht="36" customHeight="1" x14ac:dyDescent="0.2">
      <c r="A34" s="69" t="s">
        <v>453</v>
      </c>
      <c r="B34" s="13" t="s">
        <v>30</v>
      </c>
      <c r="C34" s="10" t="s">
        <v>547</v>
      </c>
      <c r="D34" s="1" t="s">
        <v>250</v>
      </c>
      <c r="E34" s="11" t="s">
        <v>29</v>
      </c>
      <c r="F34" s="21">
        <v>20</v>
      </c>
      <c r="G34" s="65"/>
      <c r="H34" s="64">
        <f>ROUND(G34*F34,2)</f>
        <v>0</v>
      </c>
    </row>
    <row r="35" spans="1:8" s="56" customFormat="1" ht="36" customHeight="1" x14ac:dyDescent="0.2">
      <c r="A35" s="69" t="s">
        <v>247</v>
      </c>
      <c r="B35" s="9" t="s">
        <v>101</v>
      </c>
      <c r="C35" s="10" t="s">
        <v>248</v>
      </c>
      <c r="D35" s="1" t="s">
        <v>411</v>
      </c>
      <c r="E35" s="11"/>
      <c r="F35" s="21"/>
      <c r="G35" s="63"/>
      <c r="H35" s="64"/>
    </row>
    <row r="36" spans="1:8" s="56" customFormat="1" ht="36" customHeight="1" x14ac:dyDescent="0.2">
      <c r="A36" s="69" t="s">
        <v>249</v>
      </c>
      <c r="B36" s="13" t="s">
        <v>30</v>
      </c>
      <c r="C36" s="10" t="s">
        <v>375</v>
      </c>
      <c r="D36" s="1" t="s">
        <v>250</v>
      </c>
      <c r="E36" s="11"/>
      <c r="F36" s="21"/>
      <c r="G36" s="63"/>
      <c r="H36" s="64"/>
    </row>
    <row r="37" spans="1:8" s="56" customFormat="1" ht="36" customHeight="1" x14ac:dyDescent="0.2">
      <c r="A37" s="69" t="s">
        <v>251</v>
      </c>
      <c r="B37" s="74" t="s">
        <v>104</v>
      </c>
      <c r="C37" s="10" t="s">
        <v>252</v>
      </c>
      <c r="D37" s="1"/>
      <c r="E37" s="11" t="s">
        <v>29</v>
      </c>
      <c r="F37" s="21">
        <v>35</v>
      </c>
      <c r="G37" s="65"/>
      <c r="H37" s="64">
        <f>ROUND(G37*F37,2)</f>
        <v>0</v>
      </c>
    </row>
    <row r="38" spans="1:8" s="56" customFormat="1" ht="36" customHeight="1" x14ac:dyDescent="0.2">
      <c r="A38" s="69" t="s">
        <v>253</v>
      </c>
      <c r="B38" s="74" t="s">
        <v>105</v>
      </c>
      <c r="C38" s="10" t="s">
        <v>254</v>
      </c>
      <c r="D38" s="1"/>
      <c r="E38" s="11" t="s">
        <v>29</v>
      </c>
      <c r="F38" s="21">
        <v>85</v>
      </c>
      <c r="G38" s="65"/>
      <c r="H38" s="64">
        <f>ROUND(G38*F38,2)</f>
        <v>0</v>
      </c>
    </row>
    <row r="39" spans="1:8" s="56" customFormat="1" ht="36" customHeight="1" x14ac:dyDescent="0.2">
      <c r="A39" s="69" t="s">
        <v>275</v>
      </c>
      <c r="B39" s="74" t="s">
        <v>106</v>
      </c>
      <c r="C39" s="10" t="s">
        <v>276</v>
      </c>
      <c r="D39" s="1" t="s">
        <v>1</v>
      </c>
      <c r="E39" s="11" t="s">
        <v>29</v>
      </c>
      <c r="F39" s="21">
        <v>70</v>
      </c>
      <c r="G39" s="65"/>
      <c r="H39" s="64">
        <f>ROUND(G39*F39,2)</f>
        <v>0</v>
      </c>
    </row>
    <row r="40" spans="1:8" s="56" customFormat="1" ht="36" customHeight="1" x14ac:dyDescent="0.2">
      <c r="A40" s="69" t="s">
        <v>277</v>
      </c>
      <c r="B40" s="9" t="s">
        <v>108</v>
      </c>
      <c r="C40" s="10" t="s">
        <v>279</v>
      </c>
      <c r="D40" s="1" t="s">
        <v>102</v>
      </c>
      <c r="E40" s="11" t="s">
        <v>29</v>
      </c>
      <c r="F40" s="22">
        <v>5</v>
      </c>
      <c r="G40" s="65"/>
      <c r="H40" s="64">
        <f>ROUND(G40*F40,2)</f>
        <v>0</v>
      </c>
    </row>
    <row r="41" spans="1:8" s="56" customFormat="1" ht="36" customHeight="1" x14ac:dyDescent="0.2">
      <c r="A41" s="69" t="s">
        <v>255</v>
      </c>
      <c r="B41" s="9" t="s">
        <v>113</v>
      </c>
      <c r="C41" s="10" t="s">
        <v>256</v>
      </c>
      <c r="D41" s="1" t="s">
        <v>257</v>
      </c>
      <c r="E41" s="11"/>
      <c r="F41" s="21"/>
      <c r="G41" s="63"/>
      <c r="H41" s="64"/>
    </row>
    <row r="42" spans="1:8" s="56" customFormat="1" ht="36" customHeight="1" x14ac:dyDescent="0.2">
      <c r="A42" s="69" t="s">
        <v>523</v>
      </c>
      <c r="B42" s="13" t="s">
        <v>30</v>
      </c>
      <c r="C42" s="10" t="s">
        <v>524</v>
      </c>
      <c r="D42" s="1" t="s">
        <v>1</v>
      </c>
      <c r="E42" s="11" t="s">
        <v>46</v>
      </c>
      <c r="F42" s="21">
        <v>35</v>
      </c>
      <c r="G42" s="65"/>
      <c r="H42" s="64">
        <f>ROUND(G42*F42,2)</f>
        <v>0</v>
      </c>
    </row>
    <row r="43" spans="1:8" s="56" customFormat="1" ht="36" customHeight="1" x14ac:dyDescent="0.2">
      <c r="A43" s="69" t="s">
        <v>258</v>
      </c>
      <c r="B43" s="9" t="s">
        <v>117</v>
      </c>
      <c r="C43" s="10" t="s">
        <v>259</v>
      </c>
      <c r="D43" s="1" t="s">
        <v>257</v>
      </c>
      <c r="E43" s="11"/>
      <c r="F43" s="21"/>
      <c r="G43" s="63"/>
      <c r="H43" s="64"/>
    </row>
    <row r="44" spans="1:8" s="56" customFormat="1" ht="36" customHeight="1" x14ac:dyDescent="0.2">
      <c r="A44" s="69" t="s">
        <v>812</v>
      </c>
      <c r="B44" s="13" t="s">
        <v>30</v>
      </c>
      <c r="C44" s="10" t="s">
        <v>813</v>
      </c>
      <c r="D44" s="1" t="s">
        <v>201</v>
      </c>
      <c r="E44" s="11" t="s">
        <v>46</v>
      </c>
      <c r="F44" s="21">
        <v>35</v>
      </c>
      <c r="G44" s="65"/>
      <c r="H44" s="64">
        <f>ROUND(G44*F44,2)</f>
        <v>0</v>
      </c>
    </row>
    <row r="45" spans="1:8" s="56" customFormat="1" ht="36" customHeight="1" x14ac:dyDescent="0.2">
      <c r="A45" s="69" t="s">
        <v>107</v>
      </c>
      <c r="B45" s="9" t="s">
        <v>119</v>
      </c>
      <c r="C45" s="10" t="s">
        <v>48</v>
      </c>
      <c r="D45" s="1" t="s">
        <v>187</v>
      </c>
      <c r="E45" s="11"/>
      <c r="F45" s="21"/>
      <c r="G45" s="63"/>
      <c r="H45" s="64"/>
    </row>
    <row r="46" spans="1:8" s="56" customFormat="1" ht="36" customHeight="1" x14ac:dyDescent="0.2">
      <c r="A46" s="69" t="s">
        <v>329</v>
      </c>
      <c r="B46" s="13" t="s">
        <v>30</v>
      </c>
      <c r="C46" s="10" t="s">
        <v>814</v>
      </c>
      <c r="D46" s="1" t="s">
        <v>330</v>
      </c>
      <c r="E46" s="11"/>
      <c r="F46" s="21"/>
      <c r="G46" s="64"/>
      <c r="H46" s="64"/>
    </row>
    <row r="47" spans="1:8" s="56" customFormat="1" ht="36" customHeight="1" x14ac:dyDescent="0.2">
      <c r="A47" s="69" t="s">
        <v>386</v>
      </c>
      <c r="B47" s="74" t="s">
        <v>104</v>
      </c>
      <c r="C47" s="10" t="s">
        <v>341</v>
      </c>
      <c r="D47" s="1"/>
      <c r="E47" s="11" t="s">
        <v>46</v>
      </c>
      <c r="F47" s="21">
        <v>20</v>
      </c>
      <c r="G47" s="65"/>
      <c r="H47" s="64">
        <f>ROUND(G47*F47,2)</f>
        <v>0</v>
      </c>
    </row>
    <row r="48" spans="1:8" s="56" customFormat="1" ht="36" customHeight="1" x14ac:dyDescent="0.2">
      <c r="A48" s="69" t="s">
        <v>525</v>
      </c>
      <c r="B48" s="74" t="s">
        <v>105</v>
      </c>
      <c r="C48" s="10" t="s">
        <v>462</v>
      </c>
      <c r="D48" s="1"/>
      <c r="E48" s="11" t="s">
        <v>46</v>
      </c>
      <c r="F48" s="21">
        <v>40</v>
      </c>
      <c r="G48" s="65"/>
      <c r="H48" s="64">
        <f>ROUND(G48*F48,2)</f>
        <v>0</v>
      </c>
    </row>
    <row r="49" spans="1:8" s="56" customFormat="1" ht="36" customHeight="1" x14ac:dyDescent="0.2">
      <c r="A49" s="69" t="s">
        <v>188</v>
      </c>
      <c r="B49" s="13" t="s">
        <v>37</v>
      </c>
      <c r="C49" s="10" t="s">
        <v>396</v>
      </c>
      <c r="D49" s="1" t="s">
        <v>111</v>
      </c>
      <c r="E49" s="11" t="s">
        <v>46</v>
      </c>
      <c r="F49" s="21">
        <v>28</v>
      </c>
      <c r="G49" s="65"/>
      <c r="H49" s="64">
        <f>ROUND(G49*F49,2)</f>
        <v>0</v>
      </c>
    </row>
    <row r="50" spans="1:8" s="56" customFormat="1" ht="36" customHeight="1" x14ac:dyDescent="0.2">
      <c r="A50" s="69" t="s">
        <v>815</v>
      </c>
      <c r="B50" s="13" t="s">
        <v>47</v>
      </c>
      <c r="C50" s="10" t="s">
        <v>813</v>
      </c>
      <c r="D50" s="1" t="s">
        <v>201</v>
      </c>
      <c r="E50" s="11" t="s">
        <v>46</v>
      </c>
      <c r="F50" s="21">
        <v>270</v>
      </c>
      <c r="G50" s="65"/>
      <c r="H50" s="64">
        <f>ROUND(G50*F50,2)</f>
        <v>0</v>
      </c>
    </row>
    <row r="51" spans="1:8" s="56" customFormat="1" ht="36" customHeight="1" x14ac:dyDescent="0.2">
      <c r="A51" s="69" t="s">
        <v>189</v>
      </c>
      <c r="B51" s="9" t="s">
        <v>120</v>
      </c>
      <c r="C51" s="10" t="s">
        <v>190</v>
      </c>
      <c r="D51" s="1" t="s">
        <v>912</v>
      </c>
      <c r="E51" s="75"/>
      <c r="F51" s="21"/>
      <c r="G51" s="63"/>
      <c r="H51" s="64"/>
    </row>
    <row r="52" spans="1:8" s="56" customFormat="1" ht="36" customHeight="1" x14ac:dyDescent="0.2">
      <c r="A52" s="69" t="s">
        <v>260</v>
      </c>
      <c r="B52" s="13" t="s">
        <v>30</v>
      </c>
      <c r="C52" s="10" t="s">
        <v>261</v>
      </c>
      <c r="D52" s="1"/>
      <c r="E52" s="11"/>
      <c r="F52" s="21"/>
      <c r="G52" s="63"/>
      <c r="H52" s="64"/>
    </row>
    <row r="53" spans="1:8" s="56" customFormat="1" ht="36" customHeight="1" x14ac:dyDescent="0.2">
      <c r="A53" s="69" t="s">
        <v>191</v>
      </c>
      <c r="B53" s="74" t="s">
        <v>104</v>
      </c>
      <c r="C53" s="10" t="s">
        <v>911</v>
      </c>
      <c r="D53" s="1"/>
      <c r="E53" s="11" t="s">
        <v>31</v>
      </c>
      <c r="F53" s="21">
        <v>450</v>
      </c>
      <c r="G53" s="65"/>
      <c r="H53" s="64">
        <f>ROUND(G53*F53,2)</f>
        <v>0</v>
      </c>
    </row>
    <row r="54" spans="1:8" s="56" customFormat="1" ht="36" customHeight="1" x14ac:dyDescent="0.2">
      <c r="A54" s="69" t="s">
        <v>192</v>
      </c>
      <c r="B54" s="13" t="s">
        <v>37</v>
      </c>
      <c r="C54" s="10" t="s">
        <v>69</v>
      </c>
      <c r="D54" s="1"/>
      <c r="E54" s="11"/>
      <c r="F54" s="21"/>
      <c r="G54" s="63"/>
      <c r="H54" s="64"/>
    </row>
    <row r="55" spans="1:8" s="56" customFormat="1" ht="36" customHeight="1" x14ac:dyDescent="0.2">
      <c r="A55" s="69" t="s">
        <v>193</v>
      </c>
      <c r="B55" s="74" t="s">
        <v>104</v>
      </c>
      <c r="C55" s="10" t="s">
        <v>911</v>
      </c>
      <c r="D55" s="1"/>
      <c r="E55" s="11" t="s">
        <v>31</v>
      </c>
      <c r="F55" s="21">
        <v>180</v>
      </c>
      <c r="G55" s="65"/>
      <c r="H55" s="64">
        <f>ROUND(G55*F55,2)</f>
        <v>0</v>
      </c>
    </row>
    <row r="56" spans="1:8" s="56" customFormat="1" ht="36" customHeight="1" x14ac:dyDescent="0.2">
      <c r="A56" s="69" t="s">
        <v>112</v>
      </c>
      <c r="B56" s="9" t="s">
        <v>124</v>
      </c>
      <c r="C56" s="10" t="s">
        <v>114</v>
      </c>
      <c r="D56" s="1" t="s">
        <v>262</v>
      </c>
      <c r="E56" s="11"/>
      <c r="F56" s="21"/>
      <c r="G56" s="63"/>
      <c r="H56" s="64"/>
    </row>
    <row r="57" spans="1:8" s="56" customFormat="1" ht="36" customHeight="1" x14ac:dyDescent="0.2">
      <c r="A57" s="69" t="s">
        <v>115</v>
      </c>
      <c r="B57" s="13" t="s">
        <v>30</v>
      </c>
      <c r="C57" s="10" t="s">
        <v>263</v>
      </c>
      <c r="D57" s="1" t="s">
        <v>1</v>
      </c>
      <c r="E57" s="11" t="s">
        <v>29</v>
      </c>
      <c r="F57" s="21">
        <v>400</v>
      </c>
      <c r="G57" s="65"/>
      <c r="H57" s="64">
        <f>ROUND(G57*F57,2)</f>
        <v>0</v>
      </c>
    </row>
    <row r="58" spans="1:8" s="56" customFormat="1" ht="36" customHeight="1" x14ac:dyDescent="0.2">
      <c r="A58" s="69" t="s">
        <v>264</v>
      </c>
      <c r="B58" s="13" t="s">
        <v>37</v>
      </c>
      <c r="C58" s="10" t="s">
        <v>265</v>
      </c>
      <c r="D58" s="1" t="s">
        <v>1</v>
      </c>
      <c r="E58" s="11" t="s">
        <v>29</v>
      </c>
      <c r="F58" s="21">
        <v>2700</v>
      </c>
      <c r="G58" s="65"/>
      <c r="H58" s="64">
        <f>ROUND(G58*F58,2)</f>
        <v>0</v>
      </c>
    </row>
    <row r="59" spans="1:8" s="56" customFormat="1" ht="36" customHeight="1" x14ac:dyDescent="0.2">
      <c r="A59" s="69" t="s">
        <v>116</v>
      </c>
      <c r="B59" s="9" t="s">
        <v>125</v>
      </c>
      <c r="C59" s="10" t="s">
        <v>118</v>
      </c>
      <c r="D59" s="1" t="s">
        <v>196</v>
      </c>
      <c r="E59" s="11" t="s">
        <v>36</v>
      </c>
      <c r="F59" s="22">
        <v>8</v>
      </c>
      <c r="G59" s="65"/>
      <c r="H59" s="64">
        <f>ROUND(G59*F59,2)</f>
        <v>0</v>
      </c>
    </row>
    <row r="60" spans="1:8" s="56" customFormat="1" ht="36" customHeight="1" x14ac:dyDescent="0.2">
      <c r="A60" s="54"/>
      <c r="B60" s="76"/>
      <c r="C60" s="67" t="s">
        <v>20</v>
      </c>
      <c r="D60" s="59"/>
      <c r="E60" s="25"/>
      <c r="F60" s="60"/>
      <c r="G60" s="61"/>
      <c r="H60" s="61"/>
    </row>
    <row r="61" spans="1:8" s="56" customFormat="1" ht="36" customHeight="1" x14ac:dyDescent="0.2">
      <c r="A61" s="66" t="s">
        <v>54</v>
      </c>
      <c r="B61" s="9" t="s">
        <v>128</v>
      </c>
      <c r="C61" s="10" t="s">
        <v>55</v>
      </c>
      <c r="D61" s="1" t="s">
        <v>126</v>
      </c>
      <c r="E61" s="11" t="s">
        <v>46</v>
      </c>
      <c r="F61" s="22">
        <v>800</v>
      </c>
      <c r="G61" s="65"/>
      <c r="H61" s="64">
        <f>ROUND(G61*F61,2)</f>
        <v>0</v>
      </c>
    </row>
    <row r="62" spans="1:8" s="56" customFormat="1" ht="36" customHeight="1" x14ac:dyDescent="0.2">
      <c r="A62" s="54"/>
      <c r="B62" s="76"/>
      <c r="C62" s="67" t="s">
        <v>21</v>
      </c>
      <c r="D62" s="59"/>
      <c r="E62" s="25"/>
      <c r="F62" s="60"/>
      <c r="G62" s="61"/>
      <c r="H62" s="61"/>
    </row>
    <row r="63" spans="1:8" s="56" customFormat="1" ht="36" customHeight="1" x14ac:dyDescent="0.2">
      <c r="A63" s="66" t="s">
        <v>168</v>
      </c>
      <c r="B63" s="9" t="s">
        <v>134</v>
      </c>
      <c r="C63" s="10" t="s">
        <v>169</v>
      </c>
      <c r="D63" s="1" t="s">
        <v>130</v>
      </c>
      <c r="E63" s="11"/>
      <c r="F63" s="22"/>
      <c r="G63" s="63"/>
      <c r="H63" s="77"/>
    </row>
    <row r="64" spans="1:8" s="56" customFormat="1" ht="36" customHeight="1" x14ac:dyDescent="0.2">
      <c r="A64" s="66" t="s">
        <v>170</v>
      </c>
      <c r="B64" s="13" t="s">
        <v>30</v>
      </c>
      <c r="C64" s="10" t="s">
        <v>171</v>
      </c>
      <c r="D64" s="1"/>
      <c r="E64" s="11" t="s">
        <v>36</v>
      </c>
      <c r="F64" s="22">
        <v>3</v>
      </c>
      <c r="G64" s="65"/>
      <c r="H64" s="64">
        <f>ROUND(G64*F64,2)</f>
        <v>0</v>
      </c>
    </row>
    <row r="65" spans="1:8" s="56" customFormat="1" ht="36" customHeight="1" x14ac:dyDescent="0.2">
      <c r="A65" s="66" t="s">
        <v>172</v>
      </c>
      <c r="B65" s="9" t="s">
        <v>139</v>
      </c>
      <c r="C65" s="10" t="s">
        <v>173</v>
      </c>
      <c r="D65" s="1" t="s">
        <v>130</v>
      </c>
      <c r="E65" s="11" t="s">
        <v>46</v>
      </c>
      <c r="F65" s="22">
        <v>5</v>
      </c>
      <c r="G65" s="65"/>
      <c r="H65" s="64">
        <f>ROUND(G65*F65,2)</f>
        <v>0</v>
      </c>
    </row>
    <row r="66" spans="1:8" s="56" customFormat="1" ht="36" customHeight="1" x14ac:dyDescent="0.2">
      <c r="A66" s="66" t="s">
        <v>78</v>
      </c>
      <c r="B66" s="9" t="s">
        <v>141</v>
      </c>
      <c r="C66" s="78" t="s">
        <v>266</v>
      </c>
      <c r="D66" s="79" t="s">
        <v>268</v>
      </c>
      <c r="E66" s="11"/>
      <c r="F66" s="22"/>
      <c r="G66" s="63"/>
      <c r="H66" s="77"/>
    </row>
    <row r="67" spans="1:8" s="56" customFormat="1" ht="36" customHeight="1" x14ac:dyDescent="0.2">
      <c r="A67" s="66" t="s">
        <v>79</v>
      </c>
      <c r="B67" s="13" t="s">
        <v>30</v>
      </c>
      <c r="C67" s="80" t="s">
        <v>331</v>
      </c>
      <c r="D67" s="1"/>
      <c r="E67" s="11" t="s">
        <v>36</v>
      </c>
      <c r="F67" s="22">
        <v>2</v>
      </c>
      <c r="G67" s="65"/>
      <c r="H67" s="64">
        <f>ROUND(G67*F67,2)</f>
        <v>0</v>
      </c>
    </row>
    <row r="68" spans="1:8" s="56" customFormat="1" ht="36" customHeight="1" x14ac:dyDescent="0.2">
      <c r="A68" s="66" t="s">
        <v>80</v>
      </c>
      <c r="B68" s="13" t="s">
        <v>37</v>
      </c>
      <c r="C68" s="80" t="s">
        <v>332</v>
      </c>
      <c r="D68" s="1"/>
      <c r="E68" s="11" t="s">
        <v>36</v>
      </c>
      <c r="F68" s="22">
        <v>2</v>
      </c>
      <c r="G68" s="65"/>
      <c r="H68" s="64">
        <f>ROUND(G68*F68,2)</f>
        <v>0</v>
      </c>
    </row>
    <row r="69" spans="1:8" s="56" customFormat="1" ht="36" customHeight="1" x14ac:dyDescent="0.2">
      <c r="A69" s="66" t="s">
        <v>474</v>
      </c>
      <c r="B69" s="9" t="s">
        <v>144</v>
      </c>
      <c r="C69" s="81" t="s">
        <v>475</v>
      </c>
      <c r="D69" s="1" t="s">
        <v>130</v>
      </c>
      <c r="E69" s="11"/>
      <c r="F69" s="22"/>
      <c r="G69" s="63"/>
      <c r="H69" s="77"/>
    </row>
    <row r="70" spans="1:8" s="56" customFormat="1" ht="36" customHeight="1" x14ac:dyDescent="0.2">
      <c r="A70" s="66" t="s">
        <v>476</v>
      </c>
      <c r="B70" s="13" t="s">
        <v>30</v>
      </c>
      <c r="C70" s="81" t="s">
        <v>479</v>
      </c>
      <c r="D70" s="1"/>
      <c r="E70" s="11" t="s">
        <v>36</v>
      </c>
      <c r="F70" s="22">
        <v>3</v>
      </c>
      <c r="G70" s="65"/>
      <c r="H70" s="64">
        <f>ROUND(G70*F70,2)</f>
        <v>0</v>
      </c>
    </row>
    <row r="71" spans="1:8" s="56" customFormat="1" ht="36" customHeight="1" x14ac:dyDescent="0.2">
      <c r="A71" s="66" t="s">
        <v>145</v>
      </c>
      <c r="B71" s="9" t="s">
        <v>146</v>
      </c>
      <c r="C71" s="10" t="s">
        <v>147</v>
      </c>
      <c r="D71" s="1" t="s">
        <v>130</v>
      </c>
      <c r="E71" s="11" t="s">
        <v>36</v>
      </c>
      <c r="F71" s="22">
        <v>3</v>
      </c>
      <c r="G71" s="65"/>
      <c r="H71" s="64">
        <f>ROUND(G71*F71,2)</f>
        <v>0</v>
      </c>
    </row>
    <row r="72" spans="1:8" s="56" customFormat="1" ht="36" customHeight="1" x14ac:dyDescent="0.2">
      <c r="A72" s="54"/>
      <c r="B72" s="57"/>
      <c r="C72" s="82" t="s">
        <v>805</v>
      </c>
      <c r="D72" s="59"/>
      <c r="E72" s="68"/>
      <c r="F72" s="59"/>
      <c r="G72" s="54"/>
      <c r="H72" s="61"/>
    </row>
    <row r="73" spans="1:8" s="56" customFormat="1" ht="36" customHeight="1" x14ac:dyDescent="0.2">
      <c r="A73" s="66" t="s">
        <v>225</v>
      </c>
      <c r="B73" s="9" t="s">
        <v>149</v>
      </c>
      <c r="C73" s="10" t="s">
        <v>226</v>
      </c>
      <c r="D73" s="1" t="s">
        <v>130</v>
      </c>
      <c r="E73" s="11"/>
      <c r="F73" s="22"/>
      <c r="G73" s="63"/>
      <c r="H73" s="77"/>
    </row>
    <row r="74" spans="1:8" s="56" customFormat="1" ht="36" customHeight="1" x14ac:dyDescent="0.2">
      <c r="A74" s="66" t="s">
        <v>352</v>
      </c>
      <c r="B74" s="13" t="s">
        <v>30</v>
      </c>
      <c r="C74" s="10" t="s">
        <v>353</v>
      </c>
      <c r="D74" s="1"/>
      <c r="E74" s="11"/>
      <c r="F74" s="22"/>
      <c r="G74" s="63"/>
      <c r="H74" s="77"/>
    </row>
    <row r="75" spans="1:8" s="56" customFormat="1" ht="36" customHeight="1" x14ac:dyDescent="0.2">
      <c r="A75" s="66" t="s">
        <v>354</v>
      </c>
      <c r="B75" s="74" t="s">
        <v>104</v>
      </c>
      <c r="C75" s="10" t="s">
        <v>229</v>
      </c>
      <c r="D75" s="1"/>
      <c r="E75" s="11" t="s">
        <v>36</v>
      </c>
      <c r="F75" s="22">
        <v>1</v>
      </c>
      <c r="G75" s="65"/>
      <c r="H75" s="64">
        <f>ROUND(G75*F75,2)</f>
        <v>0</v>
      </c>
    </row>
    <row r="76" spans="1:8" s="56" customFormat="1" ht="36" customHeight="1" x14ac:dyDescent="0.2">
      <c r="A76" s="66" t="s">
        <v>230</v>
      </c>
      <c r="B76" s="9" t="s">
        <v>152</v>
      </c>
      <c r="C76" s="80" t="s">
        <v>231</v>
      </c>
      <c r="D76" s="79" t="s">
        <v>406</v>
      </c>
      <c r="E76" s="11"/>
      <c r="F76" s="22"/>
      <c r="G76" s="63"/>
      <c r="H76" s="77"/>
    </row>
    <row r="77" spans="1:8" s="56" customFormat="1" ht="36" customHeight="1" x14ac:dyDescent="0.2">
      <c r="A77" s="66" t="s">
        <v>357</v>
      </c>
      <c r="B77" s="13" t="s">
        <v>30</v>
      </c>
      <c r="C77" s="10" t="s">
        <v>614</v>
      </c>
      <c r="D77" s="1"/>
      <c r="E77" s="11" t="s">
        <v>46</v>
      </c>
      <c r="F77" s="83">
        <v>15</v>
      </c>
      <c r="G77" s="65"/>
      <c r="H77" s="64">
        <f>ROUND(G77*F77,2)</f>
        <v>0</v>
      </c>
    </row>
    <row r="78" spans="1:8" s="56" customFormat="1" ht="36" customHeight="1" x14ac:dyDescent="0.2">
      <c r="A78" s="66" t="s">
        <v>474</v>
      </c>
      <c r="B78" s="9" t="s">
        <v>153</v>
      </c>
      <c r="C78" s="81" t="s">
        <v>475</v>
      </c>
      <c r="D78" s="1" t="s">
        <v>130</v>
      </c>
      <c r="E78" s="11"/>
      <c r="F78" s="22"/>
      <c r="G78" s="63"/>
      <c r="H78" s="77"/>
    </row>
    <row r="79" spans="1:8" s="56" customFormat="1" ht="36" customHeight="1" x14ac:dyDescent="0.2">
      <c r="A79" s="66" t="s">
        <v>476</v>
      </c>
      <c r="B79" s="13" t="s">
        <v>30</v>
      </c>
      <c r="C79" s="81" t="s">
        <v>613</v>
      </c>
      <c r="D79" s="1"/>
      <c r="E79" s="11" t="s">
        <v>36</v>
      </c>
      <c r="F79" s="22">
        <v>1</v>
      </c>
      <c r="G79" s="65"/>
      <c r="H79" s="64">
        <f>ROUND(G79*F79,2)</f>
        <v>0</v>
      </c>
    </row>
    <row r="80" spans="1:8" s="56" customFormat="1" ht="36" customHeight="1" x14ac:dyDescent="0.2">
      <c r="A80" s="66" t="s">
        <v>816</v>
      </c>
      <c r="B80" s="9" t="s">
        <v>155</v>
      </c>
      <c r="C80" s="81" t="s">
        <v>817</v>
      </c>
      <c r="D80" s="1" t="s">
        <v>130</v>
      </c>
      <c r="E80" s="11"/>
      <c r="F80" s="22"/>
      <c r="G80" s="63"/>
      <c r="H80" s="77"/>
    </row>
    <row r="81" spans="1:8" s="56" customFormat="1" ht="36" customHeight="1" x14ac:dyDescent="0.2">
      <c r="A81" s="66" t="s">
        <v>818</v>
      </c>
      <c r="B81" s="13" t="s">
        <v>30</v>
      </c>
      <c r="C81" s="81" t="s">
        <v>223</v>
      </c>
      <c r="D81" s="1"/>
      <c r="E81" s="11" t="s">
        <v>36</v>
      </c>
      <c r="F81" s="22">
        <v>1</v>
      </c>
      <c r="G81" s="65"/>
      <c r="H81" s="64">
        <f>ROUND(G81*F81,2)</f>
        <v>0</v>
      </c>
    </row>
    <row r="82" spans="1:8" s="56" customFormat="1" ht="36" customHeight="1" x14ac:dyDescent="0.2">
      <c r="A82" s="54"/>
      <c r="B82" s="84"/>
      <c r="C82" s="67" t="s">
        <v>22</v>
      </c>
      <c r="D82" s="59"/>
      <c r="E82" s="25"/>
      <c r="F82" s="60"/>
      <c r="G82" s="61"/>
      <c r="H82" s="61"/>
    </row>
    <row r="83" spans="1:8" s="56" customFormat="1" ht="36" customHeight="1" x14ac:dyDescent="0.2">
      <c r="A83" s="66" t="s">
        <v>56</v>
      </c>
      <c r="B83" s="9" t="s">
        <v>157</v>
      </c>
      <c r="C83" s="80" t="s">
        <v>267</v>
      </c>
      <c r="D83" s="79" t="s">
        <v>268</v>
      </c>
      <c r="E83" s="11" t="s">
        <v>36</v>
      </c>
      <c r="F83" s="22">
        <v>7</v>
      </c>
      <c r="G83" s="65"/>
      <c r="H83" s="64">
        <f>ROUND(G83*F83,2)</f>
        <v>0</v>
      </c>
    </row>
    <row r="84" spans="1:8" s="56" customFormat="1" ht="36" customHeight="1" x14ac:dyDescent="0.2">
      <c r="A84" s="66" t="s">
        <v>57</v>
      </c>
      <c r="B84" s="9" t="s">
        <v>158</v>
      </c>
      <c r="C84" s="80" t="s">
        <v>269</v>
      </c>
      <c r="D84" s="79" t="s">
        <v>268</v>
      </c>
      <c r="E84" s="11"/>
      <c r="F84" s="22"/>
      <c r="G84" s="63"/>
      <c r="H84" s="77"/>
    </row>
    <row r="85" spans="1:8" s="56" customFormat="1" ht="36" customHeight="1" x14ac:dyDescent="0.2">
      <c r="A85" s="66" t="s">
        <v>221</v>
      </c>
      <c r="B85" s="13" t="s">
        <v>30</v>
      </c>
      <c r="C85" s="10" t="s">
        <v>222</v>
      </c>
      <c r="D85" s="1"/>
      <c r="E85" s="11" t="s">
        <v>36</v>
      </c>
      <c r="F85" s="22">
        <v>4</v>
      </c>
      <c r="G85" s="65"/>
      <c r="H85" s="64">
        <f>ROUND(G85*F85,2)</f>
        <v>0</v>
      </c>
    </row>
    <row r="86" spans="1:8" s="56" customFormat="1" ht="36" customHeight="1" x14ac:dyDescent="0.2">
      <c r="A86" s="66" t="s">
        <v>72</v>
      </c>
      <c r="B86" s="9" t="s">
        <v>159</v>
      </c>
      <c r="C86" s="10" t="s">
        <v>83</v>
      </c>
      <c r="D86" s="79" t="s">
        <v>268</v>
      </c>
      <c r="E86" s="11" t="s">
        <v>36</v>
      </c>
      <c r="F86" s="22">
        <v>2</v>
      </c>
      <c r="G86" s="65"/>
      <c r="H86" s="64">
        <f>ROUND(G86*F86,2)</f>
        <v>0</v>
      </c>
    </row>
    <row r="87" spans="1:8" s="56" customFormat="1" ht="36" customHeight="1" x14ac:dyDescent="0.2">
      <c r="A87" s="66" t="s">
        <v>74</v>
      </c>
      <c r="B87" s="9" t="s">
        <v>160</v>
      </c>
      <c r="C87" s="10" t="s">
        <v>85</v>
      </c>
      <c r="D87" s="79" t="s">
        <v>268</v>
      </c>
      <c r="E87" s="11" t="s">
        <v>36</v>
      </c>
      <c r="F87" s="22">
        <v>12</v>
      </c>
      <c r="G87" s="65"/>
      <c r="H87" s="64">
        <f>ROUND(G87*F87,2)</f>
        <v>0</v>
      </c>
    </row>
    <row r="88" spans="1:8" s="56" customFormat="1" ht="36" customHeight="1" x14ac:dyDescent="0.2">
      <c r="A88" s="85" t="s">
        <v>298</v>
      </c>
      <c r="B88" s="86" t="s">
        <v>205</v>
      </c>
      <c r="C88" s="80" t="s">
        <v>300</v>
      </c>
      <c r="D88" s="79" t="s">
        <v>268</v>
      </c>
      <c r="E88" s="87" t="s">
        <v>36</v>
      </c>
      <c r="F88" s="88">
        <v>2</v>
      </c>
      <c r="G88" s="89"/>
      <c r="H88" s="90">
        <f>ROUND(G88*F88,2)</f>
        <v>0</v>
      </c>
    </row>
    <row r="89" spans="1:8" s="56" customFormat="1" ht="36" customHeight="1" x14ac:dyDescent="0.2">
      <c r="A89" s="54"/>
      <c r="B89" s="57"/>
      <c r="C89" s="67" t="s">
        <v>23</v>
      </c>
      <c r="D89" s="59"/>
      <c r="E89" s="68"/>
      <c r="F89" s="59"/>
      <c r="G89" s="61"/>
      <c r="H89" s="61"/>
    </row>
    <row r="90" spans="1:8" s="56" customFormat="1" ht="36" customHeight="1" x14ac:dyDescent="0.2">
      <c r="A90" s="69" t="s">
        <v>61</v>
      </c>
      <c r="B90" s="9" t="s">
        <v>210</v>
      </c>
      <c r="C90" s="10" t="s">
        <v>62</v>
      </c>
      <c r="D90" s="1" t="s">
        <v>376</v>
      </c>
      <c r="E90" s="11"/>
      <c r="F90" s="21"/>
      <c r="G90" s="63"/>
      <c r="H90" s="64"/>
    </row>
    <row r="91" spans="1:8" s="56" customFormat="1" ht="36" customHeight="1" x14ac:dyDescent="0.2">
      <c r="A91" s="69" t="s">
        <v>161</v>
      </c>
      <c r="B91" s="13" t="s">
        <v>30</v>
      </c>
      <c r="C91" s="10" t="s">
        <v>162</v>
      </c>
      <c r="D91" s="1"/>
      <c r="E91" s="11" t="s">
        <v>29</v>
      </c>
      <c r="F91" s="21">
        <v>10</v>
      </c>
      <c r="G91" s="65"/>
      <c r="H91" s="64">
        <f>ROUND(G91*F91,2)</f>
        <v>0</v>
      </c>
    </row>
    <row r="92" spans="1:8" s="56" customFormat="1" ht="36" customHeight="1" x14ac:dyDescent="0.2">
      <c r="A92" s="69" t="s">
        <v>63</v>
      </c>
      <c r="B92" s="13" t="s">
        <v>37</v>
      </c>
      <c r="C92" s="10" t="s">
        <v>163</v>
      </c>
      <c r="D92" s="1"/>
      <c r="E92" s="11" t="s">
        <v>29</v>
      </c>
      <c r="F92" s="21">
        <v>1000</v>
      </c>
      <c r="G92" s="65"/>
      <c r="H92" s="64">
        <f>ROUND(G92*F92,2)</f>
        <v>0</v>
      </c>
    </row>
    <row r="93" spans="1:8" ht="48" customHeight="1" thickBot="1" x14ac:dyDescent="0.25">
      <c r="A93" s="91"/>
      <c r="B93" s="92" t="s">
        <v>11</v>
      </c>
      <c r="C93" s="175" t="str">
        <f>C6</f>
        <v>WB INKSTER BOULEVARD - MCPHILLIPS STREET TO LANSDOWNE AVENUE - CONCRETE REHABILITATION</v>
      </c>
      <c r="D93" s="176"/>
      <c r="E93" s="176"/>
      <c r="F93" s="177"/>
      <c r="G93" s="91" t="s">
        <v>16</v>
      </c>
      <c r="H93" s="91">
        <f>SUM(H6:H92)</f>
        <v>0</v>
      </c>
    </row>
    <row r="94" spans="1:8" s="56" customFormat="1" ht="48" customHeight="1" thickTop="1" x14ac:dyDescent="0.2">
      <c r="A94" s="161"/>
      <c r="B94" s="162" t="s">
        <v>12</v>
      </c>
      <c r="C94" s="172" t="s">
        <v>494</v>
      </c>
      <c r="D94" s="173"/>
      <c r="E94" s="173"/>
      <c r="F94" s="174"/>
      <c r="G94" s="161"/>
      <c r="H94" s="163"/>
    </row>
    <row r="95" spans="1:8" ht="36" customHeight="1" x14ac:dyDescent="0.2">
      <c r="A95" s="54"/>
      <c r="B95" s="57"/>
      <c r="C95" s="58" t="s">
        <v>18</v>
      </c>
      <c r="D95" s="59"/>
      <c r="E95" s="60" t="s">
        <v>1</v>
      </c>
      <c r="F95" s="60" t="s">
        <v>1</v>
      </c>
      <c r="G95" s="54" t="s">
        <v>1</v>
      </c>
      <c r="H95" s="61"/>
    </row>
    <row r="96" spans="1:8" ht="36" customHeight="1" x14ac:dyDescent="0.2">
      <c r="A96" s="66" t="s">
        <v>86</v>
      </c>
      <c r="B96" s="9" t="s">
        <v>235</v>
      </c>
      <c r="C96" s="10" t="s">
        <v>87</v>
      </c>
      <c r="D96" s="1" t="s">
        <v>374</v>
      </c>
      <c r="E96" s="11" t="s">
        <v>27</v>
      </c>
      <c r="F96" s="21">
        <v>1975</v>
      </c>
      <c r="G96" s="65"/>
      <c r="H96" s="64">
        <f>ROUND(G96*F96,2)</f>
        <v>0</v>
      </c>
    </row>
    <row r="97" spans="1:8" ht="36" customHeight="1" x14ac:dyDescent="0.2">
      <c r="A97" s="93"/>
      <c r="B97" s="3" t="s">
        <v>234</v>
      </c>
      <c r="C97" s="4" t="s">
        <v>179</v>
      </c>
      <c r="D97" s="8" t="s">
        <v>424</v>
      </c>
      <c r="E97" s="5" t="s">
        <v>714</v>
      </c>
      <c r="F97" s="23">
        <v>30</v>
      </c>
      <c r="G97" s="6"/>
      <c r="H97" s="7">
        <f>ROUND(G97*F97,2)</f>
        <v>0</v>
      </c>
    </row>
    <row r="98" spans="1:8" ht="36" customHeight="1" x14ac:dyDescent="0.2">
      <c r="A98" s="93"/>
      <c r="B98" s="3" t="s">
        <v>233</v>
      </c>
      <c r="C98" s="4" t="s">
        <v>715</v>
      </c>
      <c r="D98" s="8" t="s">
        <v>716</v>
      </c>
      <c r="E98" s="5" t="s">
        <v>31</v>
      </c>
      <c r="F98" s="23">
        <v>30</v>
      </c>
      <c r="G98" s="6"/>
      <c r="H98" s="7">
        <f>ROUND(G98*F98,2)</f>
        <v>0</v>
      </c>
    </row>
    <row r="99" spans="1:8" ht="36" customHeight="1" x14ac:dyDescent="0.2">
      <c r="A99" s="62" t="s">
        <v>88</v>
      </c>
      <c r="B99" s="9" t="s">
        <v>270</v>
      </c>
      <c r="C99" s="10" t="s">
        <v>89</v>
      </c>
      <c r="D99" s="1" t="s">
        <v>410</v>
      </c>
      <c r="E99" s="11" t="s">
        <v>29</v>
      </c>
      <c r="F99" s="21">
        <v>2450</v>
      </c>
      <c r="G99" s="65"/>
      <c r="H99" s="64">
        <f>ROUND(G99*F99,2)</f>
        <v>0</v>
      </c>
    </row>
    <row r="100" spans="1:8" ht="36" customHeight="1" x14ac:dyDescent="0.2">
      <c r="A100" s="62" t="s">
        <v>90</v>
      </c>
      <c r="B100" s="9" t="s">
        <v>271</v>
      </c>
      <c r="C100" s="10" t="s">
        <v>377</v>
      </c>
      <c r="D100" s="1" t="s">
        <v>410</v>
      </c>
      <c r="E100" s="11"/>
      <c r="F100" s="21"/>
      <c r="G100" s="63"/>
      <c r="H100" s="64"/>
    </row>
    <row r="101" spans="1:8" ht="36" customHeight="1" x14ac:dyDescent="0.2">
      <c r="A101" s="62" t="s">
        <v>378</v>
      </c>
      <c r="B101" s="13" t="s">
        <v>30</v>
      </c>
      <c r="C101" s="10" t="s">
        <v>379</v>
      </c>
      <c r="D101" s="1" t="s">
        <v>1</v>
      </c>
      <c r="E101" s="11" t="s">
        <v>31</v>
      </c>
      <c r="F101" s="21">
        <v>85</v>
      </c>
      <c r="G101" s="65"/>
      <c r="H101" s="64">
        <f>ROUND(G101*F101,2)</f>
        <v>0</v>
      </c>
    </row>
    <row r="102" spans="1:8" ht="36" customHeight="1" x14ac:dyDescent="0.2">
      <c r="A102" s="62" t="s">
        <v>392</v>
      </c>
      <c r="B102" s="13" t="s">
        <v>37</v>
      </c>
      <c r="C102" s="10" t="s">
        <v>393</v>
      </c>
      <c r="D102" s="1" t="s">
        <v>1</v>
      </c>
      <c r="E102" s="11" t="s">
        <v>31</v>
      </c>
      <c r="F102" s="21">
        <v>2675</v>
      </c>
      <c r="G102" s="65"/>
      <c r="H102" s="64">
        <f>ROUND(G102*F102,2)</f>
        <v>0</v>
      </c>
    </row>
    <row r="103" spans="1:8" ht="36" customHeight="1" x14ac:dyDescent="0.2">
      <c r="A103" s="62" t="s">
        <v>32</v>
      </c>
      <c r="B103" s="9" t="s">
        <v>272</v>
      </c>
      <c r="C103" s="10" t="s">
        <v>33</v>
      </c>
      <c r="D103" s="1" t="s">
        <v>374</v>
      </c>
      <c r="E103" s="11"/>
      <c r="F103" s="21"/>
      <c r="G103" s="63"/>
      <c r="H103" s="64"/>
    </row>
    <row r="104" spans="1:8" ht="36" customHeight="1" x14ac:dyDescent="0.2">
      <c r="A104" s="62" t="s">
        <v>380</v>
      </c>
      <c r="B104" s="13" t="s">
        <v>30</v>
      </c>
      <c r="C104" s="10" t="s">
        <v>381</v>
      </c>
      <c r="D104" s="1" t="s">
        <v>1</v>
      </c>
      <c r="E104" s="11" t="s">
        <v>27</v>
      </c>
      <c r="F104" s="21">
        <v>285</v>
      </c>
      <c r="G104" s="65"/>
      <c r="H104" s="64">
        <f>ROUND(G104*F104,2)</f>
        <v>0</v>
      </c>
    </row>
    <row r="105" spans="1:8" ht="36" customHeight="1" x14ac:dyDescent="0.2">
      <c r="A105" s="66" t="s">
        <v>34</v>
      </c>
      <c r="B105" s="9" t="s">
        <v>273</v>
      </c>
      <c r="C105" s="10" t="s">
        <v>35</v>
      </c>
      <c r="D105" s="1" t="s">
        <v>374</v>
      </c>
      <c r="E105" s="11" t="s">
        <v>29</v>
      </c>
      <c r="F105" s="21">
        <v>1275</v>
      </c>
      <c r="G105" s="65"/>
      <c r="H105" s="64">
        <f>ROUND(G105*F105,2)</f>
        <v>0</v>
      </c>
    </row>
    <row r="106" spans="1:8" ht="36" customHeight="1" x14ac:dyDescent="0.2">
      <c r="A106" s="62" t="s">
        <v>94</v>
      </c>
      <c r="B106" s="9" t="s">
        <v>274</v>
      </c>
      <c r="C106" s="10" t="s">
        <v>382</v>
      </c>
      <c r="D106" s="1" t="s">
        <v>383</v>
      </c>
      <c r="E106" s="11"/>
      <c r="F106" s="21"/>
      <c r="G106" s="64"/>
      <c r="H106" s="64">
        <f>ROUND(G106*F106,2)</f>
        <v>0</v>
      </c>
    </row>
    <row r="107" spans="1:8" ht="36" customHeight="1" x14ac:dyDescent="0.2">
      <c r="A107" s="62" t="s">
        <v>384</v>
      </c>
      <c r="B107" s="13" t="s">
        <v>30</v>
      </c>
      <c r="C107" s="10" t="s">
        <v>385</v>
      </c>
      <c r="D107" s="1" t="s">
        <v>1</v>
      </c>
      <c r="E107" s="11" t="s">
        <v>29</v>
      </c>
      <c r="F107" s="21">
        <v>2450</v>
      </c>
      <c r="G107" s="65"/>
      <c r="H107" s="64">
        <f>ROUND(G107*F107,2)</f>
        <v>0</v>
      </c>
    </row>
    <row r="108" spans="1:8" ht="36" customHeight="1" x14ac:dyDescent="0.2">
      <c r="A108" s="62" t="s">
        <v>388</v>
      </c>
      <c r="B108" s="9" t="s">
        <v>278</v>
      </c>
      <c r="C108" s="10" t="s">
        <v>97</v>
      </c>
      <c r="D108" s="1" t="s">
        <v>391</v>
      </c>
      <c r="E108" s="11"/>
      <c r="F108" s="21"/>
      <c r="G108" s="63"/>
      <c r="H108" s="64"/>
    </row>
    <row r="109" spans="1:8" ht="36" customHeight="1" x14ac:dyDescent="0.2">
      <c r="A109" s="62" t="s">
        <v>389</v>
      </c>
      <c r="B109" s="13" t="s">
        <v>30</v>
      </c>
      <c r="C109" s="10" t="s">
        <v>390</v>
      </c>
      <c r="D109" s="1" t="s">
        <v>1</v>
      </c>
      <c r="E109" s="11" t="s">
        <v>29</v>
      </c>
      <c r="F109" s="21">
        <v>2450</v>
      </c>
      <c r="G109" s="65"/>
      <c r="H109" s="64">
        <f>ROUND(G109*F109,2)</f>
        <v>0</v>
      </c>
    </row>
    <row r="110" spans="1:8" ht="36" customHeight="1" x14ac:dyDescent="0.2">
      <c r="A110" s="66" t="s">
        <v>720</v>
      </c>
      <c r="B110" s="9" t="s">
        <v>280</v>
      </c>
      <c r="C110" s="10" t="s">
        <v>721</v>
      </c>
      <c r="D110" s="1" t="s">
        <v>722</v>
      </c>
      <c r="E110" s="11"/>
      <c r="F110" s="21"/>
      <c r="G110" s="63"/>
      <c r="H110" s="64"/>
    </row>
    <row r="111" spans="1:8" ht="36" customHeight="1" x14ac:dyDescent="0.2">
      <c r="A111" s="66" t="s">
        <v>723</v>
      </c>
      <c r="B111" s="13" t="s">
        <v>30</v>
      </c>
      <c r="C111" s="10" t="s">
        <v>724</v>
      </c>
      <c r="D111" s="94"/>
      <c r="E111" s="11" t="s">
        <v>27</v>
      </c>
      <c r="F111" s="95">
        <v>10</v>
      </c>
      <c r="G111" s="65"/>
      <c r="H111" s="64">
        <f>ROUND(G111*F111,2)</f>
        <v>0</v>
      </c>
    </row>
    <row r="112" spans="1:8" ht="36" customHeight="1" x14ac:dyDescent="0.2">
      <c r="A112" s="54"/>
      <c r="B112" s="57"/>
      <c r="C112" s="67" t="s">
        <v>366</v>
      </c>
      <c r="D112" s="59"/>
      <c r="E112" s="68"/>
      <c r="F112" s="59"/>
      <c r="G112" s="54"/>
      <c r="H112" s="61"/>
    </row>
    <row r="113" spans="1:9" ht="36" customHeight="1" x14ac:dyDescent="0.2">
      <c r="A113" s="69" t="s">
        <v>65</v>
      </c>
      <c r="B113" s="9" t="s">
        <v>281</v>
      </c>
      <c r="C113" s="10" t="s">
        <v>66</v>
      </c>
      <c r="D113" s="1" t="s">
        <v>374</v>
      </c>
      <c r="E113" s="11"/>
      <c r="F113" s="21"/>
      <c r="G113" s="63"/>
      <c r="H113" s="64"/>
    </row>
    <row r="114" spans="1:9" ht="36" customHeight="1" x14ac:dyDescent="0.2">
      <c r="A114" s="69" t="s">
        <v>67</v>
      </c>
      <c r="B114" s="13" t="s">
        <v>30</v>
      </c>
      <c r="C114" s="10" t="s">
        <v>68</v>
      </c>
      <c r="D114" s="1" t="s">
        <v>1</v>
      </c>
      <c r="E114" s="11" t="s">
        <v>29</v>
      </c>
      <c r="F114" s="21">
        <v>2200</v>
      </c>
      <c r="G114" s="65"/>
      <c r="H114" s="64">
        <f>ROUND(G114*F114,2)</f>
        <v>0</v>
      </c>
    </row>
    <row r="115" spans="1:9" ht="36" customHeight="1" x14ac:dyDescent="0.2">
      <c r="A115" s="69" t="s">
        <v>38</v>
      </c>
      <c r="B115" s="9" t="s">
        <v>282</v>
      </c>
      <c r="C115" s="10" t="s">
        <v>39</v>
      </c>
      <c r="D115" s="1" t="s">
        <v>182</v>
      </c>
      <c r="E115" s="11"/>
      <c r="F115" s="21"/>
      <c r="G115" s="63"/>
      <c r="H115" s="64"/>
    </row>
    <row r="116" spans="1:9" ht="36" customHeight="1" x14ac:dyDescent="0.2">
      <c r="A116" s="69" t="s">
        <v>40</v>
      </c>
      <c r="B116" s="13" t="s">
        <v>30</v>
      </c>
      <c r="C116" s="10" t="s">
        <v>41</v>
      </c>
      <c r="D116" s="1" t="s">
        <v>1</v>
      </c>
      <c r="E116" s="11" t="s">
        <v>36</v>
      </c>
      <c r="F116" s="21">
        <v>125</v>
      </c>
      <c r="G116" s="65"/>
      <c r="H116" s="64">
        <f>ROUND(G116*F116,2)</f>
        <v>0</v>
      </c>
    </row>
    <row r="117" spans="1:9" ht="36" customHeight="1" x14ac:dyDescent="0.2">
      <c r="A117" s="69" t="s">
        <v>42</v>
      </c>
      <c r="B117" s="9" t="s">
        <v>283</v>
      </c>
      <c r="C117" s="10" t="s">
        <v>43</v>
      </c>
      <c r="D117" s="1" t="s">
        <v>182</v>
      </c>
      <c r="E117" s="11"/>
      <c r="F117" s="21"/>
      <c r="G117" s="63"/>
      <c r="H117" s="64"/>
    </row>
    <row r="118" spans="1:9" ht="36" customHeight="1" x14ac:dyDescent="0.2">
      <c r="A118" s="71" t="s">
        <v>183</v>
      </c>
      <c r="B118" s="72" t="s">
        <v>30</v>
      </c>
      <c r="C118" s="73" t="s">
        <v>184</v>
      </c>
      <c r="D118" s="72" t="s">
        <v>1</v>
      </c>
      <c r="E118" s="72" t="s">
        <v>36</v>
      </c>
      <c r="F118" s="21">
        <v>75</v>
      </c>
      <c r="G118" s="65"/>
      <c r="H118" s="64">
        <f>ROUND(G118*F118,2)</f>
        <v>0</v>
      </c>
    </row>
    <row r="119" spans="1:9" ht="36" customHeight="1" x14ac:dyDescent="0.2">
      <c r="A119" s="69" t="s">
        <v>44</v>
      </c>
      <c r="B119" s="13" t="s">
        <v>37</v>
      </c>
      <c r="C119" s="10" t="s">
        <v>45</v>
      </c>
      <c r="D119" s="1" t="s">
        <v>1</v>
      </c>
      <c r="E119" s="11" t="s">
        <v>36</v>
      </c>
      <c r="F119" s="21">
        <v>40</v>
      </c>
      <c r="G119" s="65"/>
      <c r="H119" s="64">
        <f>ROUND(G119*F119,2)</f>
        <v>0</v>
      </c>
    </row>
    <row r="120" spans="1:9" ht="36" customHeight="1" x14ac:dyDescent="0.2">
      <c r="A120" s="69" t="s">
        <v>165</v>
      </c>
      <c r="B120" s="9" t="s">
        <v>284</v>
      </c>
      <c r="C120" s="10" t="s">
        <v>166</v>
      </c>
      <c r="D120" s="1" t="s">
        <v>102</v>
      </c>
      <c r="E120" s="11"/>
      <c r="F120" s="21"/>
      <c r="G120" s="63"/>
      <c r="H120" s="64"/>
      <c r="I120" s="171"/>
    </row>
    <row r="121" spans="1:9" ht="36" customHeight="1" x14ac:dyDescent="0.2">
      <c r="A121" s="69" t="s">
        <v>167</v>
      </c>
      <c r="B121" s="13" t="s">
        <v>30</v>
      </c>
      <c r="C121" s="10" t="s">
        <v>103</v>
      </c>
      <c r="D121" s="1" t="s">
        <v>1</v>
      </c>
      <c r="E121" s="11" t="s">
        <v>29</v>
      </c>
      <c r="F121" s="21">
        <v>25</v>
      </c>
      <c r="G121" s="65"/>
      <c r="H121" s="64">
        <f>ROUND(G121*F121,2)</f>
        <v>0</v>
      </c>
    </row>
    <row r="122" spans="1:9" ht="36" customHeight="1" x14ac:dyDescent="0.2">
      <c r="A122" s="69" t="s">
        <v>185</v>
      </c>
      <c r="B122" s="13" t="s">
        <v>37</v>
      </c>
      <c r="C122" s="10" t="s">
        <v>186</v>
      </c>
      <c r="D122" s="1" t="s">
        <v>1</v>
      </c>
      <c r="E122" s="11" t="s">
        <v>29</v>
      </c>
      <c r="F122" s="21">
        <v>1</v>
      </c>
      <c r="G122" s="65"/>
      <c r="H122" s="64">
        <f>ROUND(G122*F122,2)</f>
        <v>0</v>
      </c>
    </row>
    <row r="123" spans="1:9" ht="36" customHeight="1" x14ac:dyDescent="0.2">
      <c r="A123" s="69" t="s">
        <v>247</v>
      </c>
      <c r="B123" s="9" t="s">
        <v>285</v>
      </c>
      <c r="C123" s="10" t="s">
        <v>248</v>
      </c>
      <c r="D123" s="1" t="s">
        <v>411</v>
      </c>
      <c r="E123" s="11"/>
      <c r="F123" s="21"/>
      <c r="G123" s="63"/>
      <c r="H123" s="64"/>
    </row>
    <row r="124" spans="1:9" ht="36" customHeight="1" x14ac:dyDescent="0.2">
      <c r="A124" s="69" t="s">
        <v>249</v>
      </c>
      <c r="B124" s="13" t="s">
        <v>30</v>
      </c>
      <c r="C124" s="10" t="s">
        <v>375</v>
      </c>
      <c r="D124" s="1" t="s">
        <v>250</v>
      </c>
      <c r="E124" s="11"/>
      <c r="F124" s="21"/>
      <c r="G124" s="63"/>
      <c r="H124" s="64"/>
    </row>
    <row r="125" spans="1:9" ht="36" customHeight="1" x14ac:dyDescent="0.2">
      <c r="A125" s="69" t="s">
        <v>251</v>
      </c>
      <c r="B125" s="74" t="s">
        <v>104</v>
      </c>
      <c r="C125" s="10" t="s">
        <v>252</v>
      </c>
      <c r="D125" s="1"/>
      <c r="E125" s="11" t="s">
        <v>29</v>
      </c>
      <c r="F125" s="21">
        <v>20</v>
      </c>
      <c r="G125" s="65"/>
      <c r="H125" s="64">
        <f t="shared" ref="H125:H130" si="0">ROUND(G125*F125,2)</f>
        <v>0</v>
      </c>
    </row>
    <row r="126" spans="1:9" ht="36" customHeight="1" x14ac:dyDescent="0.2">
      <c r="A126" s="69" t="s">
        <v>253</v>
      </c>
      <c r="B126" s="74" t="s">
        <v>105</v>
      </c>
      <c r="C126" s="10" t="s">
        <v>254</v>
      </c>
      <c r="D126" s="1"/>
      <c r="E126" s="11" t="s">
        <v>29</v>
      </c>
      <c r="F126" s="21">
        <v>100</v>
      </c>
      <c r="G126" s="65"/>
      <c r="H126" s="64">
        <f t="shared" si="0"/>
        <v>0</v>
      </c>
    </row>
    <row r="127" spans="1:9" ht="36" customHeight="1" x14ac:dyDescent="0.2">
      <c r="A127" s="69" t="s">
        <v>275</v>
      </c>
      <c r="B127" s="74" t="s">
        <v>106</v>
      </c>
      <c r="C127" s="10" t="s">
        <v>276</v>
      </c>
      <c r="D127" s="1" t="s">
        <v>1</v>
      </c>
      <c r="E127" s="11" t="s">
        <v>29</v>
      </c>
      <c r="F127" s="21">
        <v>25</v>
      </c>
      <c r="G127" s="65"/>
      <c r="H127" s="64">
        <f t="shared" si="0"/>
        <v>0</v>
      </c>
    </row>
    <row r="128" spans="1:9" ht="36" customHeight="1" x14ac:dyDescent="0.2">
      <c r="A128" s="69" t="s">
        <v>277</v>
      </c>
      <c r="B128" s="9" t="s">
        <v>286</v>
      </c>
      <c r="C128" s="10" t="s">
        <v>279</v>
      </c>
      <c r="D128" s="1" t="s">
        <v>102</v>
      </c>
      <c r="E128" s="11" t="s">
        <v>29</v>
      </c>
      <c r="F128" s="22">
        <v>5</v>
      </c>
      <c r="G128" s="65"/>
      <c r="H128" s="64">
        <f t="shared" si="0"/>
        <v>0</v>
      </c>
    </row>
    <row r="129" spans="1:8" ht="36" customHeight="1" x14ac:dyDescent="0.2">
      <c r="A129" s="69" t="s">
        <v>343</v>
      </c>
      <c r="B129" s="9" t="s">
        <v>287</v>
      </c>
      <c r="C129" s="10" t="s">
        <v>344</v>
      </c>
      <c r="D129" s="1" t="s">
        <v>102</v>
      </c>
      <c r="E129" s="11" t="s">
        <v>29</v>
      </c>
      <c r="F129" s="21">
        <v>5</v>
      </c>
      <c r="G129" s="65"/>
      <c r="H129" s="64">
        <f t="shared" si="0"/>
        <v>0</v>
      </c>
    </row>
    <row r="130" spans="1:8" ht="36" customHeight="1" x14ac:dyDescent="0.2">
      <c r="A130" s="69" t="s">
        <v>457</v>
      </c>
      <c r="B130" s="9" t="s">
        <v>288</v>
      </c>
      <c r="C130" s="10" t="s">
        <v>458</v>
      </c>
      <c r="D130" s="1" t="s">
        <v>102</v>
      </c>
      <c r="E130" s="11" t="s">
        <v>29</v>
      </c>
      <c r="F130" s="21">
        <v>5</v>
      </c>
      <c r="G130" s="65"/>
      <c r="H130" s="64">
        <f t="shared" si="0"/>
        <v>0</v>
      </c>
    </row>
    <row r="131" spans="1:8" ht="36" customHeight="1" x14ac:dyDescent="0.2">
      <c r="A131" s="69" t="s">
        <v>255</v>
      </c>
      <c r="B131" s="9" t="s">
        <v>289</v>
      </c>
      <c r="C131" s="10" t="s">
        <v>256</v>
      </c>
      <c r="D131" s="1" t="s">
        <v>257</v>
      </c>
      <c r="E131" s="11"/>
      <c r="F131" s="21"/>
      <c r="G131" s="63"/>
      <c r="H131" s="64"/>
    </row>
    <row r="132" spans="1:8" ht="36" customHeight="1" x14ac:dyDescent="0.2">
      <c r="A132" s="69" t="s">
        <v>806</v>
      </c>
      <c r="B132" s="13" t="s">
        <v>30</v>
      </c>
      <c r="C132" s="10" t="s">
        <v>807</v>
      </c>
      <c r="D132" s="1"/>
      <c r="E132" s="11" t="s">
        <v>46</v>
      </c>
      <c r="F132" s="21">
        <v>18</v>
      </c>
      <c r="G132" s="65"/>
      <c r="H132" s="64">
        <f>ROUND(G132*F132,2)</f>
        <v>0</v>
      </c>
    </row>
    <row r="133" spans="1:8" ht="36" customHeight="1" x14ac:dyDescent="0.2">
      <c r="A133" s="69" t="s">
        <v>107</v>
      </c>
      <c r="B133" s="9" t="s">
        <v>290</v>
      </c>
      <c r="C133" s="10" t="s">
        <v>48</v>
      </c>
      <c r="D133" s="1" t="s">
        <v>187</v>
      </c>
      <c r="E133" s="11"/>
      <c r="F133" s="21"/>
      <c r="G133" s="63"/>
      <c r="H133" s="64"/>
    </row>
    <row r="134" spans="1:8" ht="36" customHeight="1" x14ac:dyDescent="0.2">
      <c r="A134" s="69" t="s">
        <v>459</v>
      </c>
      <c r="B134" s="13" t="s">
        <v>30</v>
      </c>
      <c r="C134" s="10" t="s">
        <v>394</v>
      </c>
      <c r="D134" s="1" t="s">
        <v>330</v>
      </c>
      <c r="E134" s="11"/>
      <c r="F134" s="21"/>
      <c r="G134" s="64"/>
      <c r="H134" s="64"/>
    </row>
    <row r="135" spans="1:8" ht="36" customHeight="1" x14ac:dyDescent="0.2">
      <c r="A135" s="69" t="s">
        <v>810</v>
      </c>
      <c r="B135" s="74" t="s">
        <v>104</v>
      </c>
      <c r="C135" s="10" t="s">
        <v>464</v>
      </c>
      <c r="D135" s="1" t="s">
        <v>1</v>
      </c>
      <c r="E135" s="11" t="s">
        <v>46</v>
      </c>
      <c r="F135" s="21">
        <v>45</v>
      </c>
      <c r="G135" s="65"/>
      <c r="H135" s="64">
        <f>ROUND(G135*F135,2)</f>
        <v>0</v>
      </c>
    </row>
    <row r="136" spans="1:8" ht="36" customHeight="1" x14ac:dyDescent="0.2">
      <c r="A136" s="69" t="s">
        <v>811</v>
      </c>
      <c r="B136" s="13" t="s">
        <v>37</v>
      </c>
      <c r="C136" s="10" t="s">
        <v>395</v>
      </c>
      <c r="D136" s="1" t="s">
        <v>110</v>
      </c>
      <c r="E136" s="11" t="s">
        <v>46</v>
      </c>
      <c r="F136" s="21">
        <v>5</v>
      </c>
      <c r="G136" s="65"/>
      <c r="H136" s="64">
        <f>ROUND(G136*F136,2)</f>
        <v>0</v>
      </c>
    </row>
    <row r="137" spans="1:8" ht="36" customHeight="1" x14ac:dyDescent="0.2">
      <c r="A137" s="69" t="s">
        <v>188</v>
      </c>
      <c r="B137" s="13" t="s">
        <v>47</v>
      </c>
      <c r="C137" s="10" t="s">
        <v>396</v>
      </c>
      <c r="D137" s="1" t="s">
        <v>111</v>
      </c>
      <c r="E137" s="11" t="s">
        <v>46</v>
      </c>
      <c r="F137" s="21">
        <v>18</v>
      </c>
      <c r="G137" s="65"/>
      <c r="H137" s="64">
        <f>ROUND(G137*F137,2)</f>
        <v>0</v>
      </c>
    </row>
    <row r="138" spans="1:8" ht="36" customHeight="1" x14ac:dyDescent="0.2">
      <c r="A138" s="69" t="s">
        <v>189</v>
      </c>
      <c r="B138" s="9" t="s">
        <v>291</v>
      </c>
      <c r="C138" s="10" t="s">
        <v>190</v>
      </c>
      <c r="D138" s="1" t="s">
        <v>912</v>
      </c>
      <c r="E138" s="75"/>
      <c r="F138" s="21"/>
      <c r="G138" s="63"/>
      <c r="H138" s="64"/>
    </row>
    <row r="139" spans="1:8" ht="36" customHeight="1" x14ac:dyDescent="0.2">
      <c r="A139" s="69" t="s">
        <v>192</v>
      </c>
      <c r="B139" s="13" t="s">
        <v>30</v>
      </c>
      <c r="C139" s="10" t="s">
        <v>69</v>
      </c>
      <c r="D139" s="1"/>
      <c r="E139" s="11"/>
      <c r="F139" s="21"/>
      <c r="G139" s="63"/>
      <c r="H139" s="64"/>
    </row>
    <row r="140" spans="1:8" ht="36" customHeight="1" x14ac:dyDescent="0.2">
      <c r="A140" s="69" t="s">
        <v>193</v>
      </c>
      <c r="B140" s="74" t="s">
        <v>104</v>
      </c>
      <c r="C140" s="10" t="s">
        <v>911</v>
      </c>
      <c r="D140" s="1"/>
      <c r="E140" s="11" t="s">
        <v>31</v>
      </c>
      <c r="F140" s="21">
        <v>35</v>
      </c>
      <c r="G140" s="65"/>
      <c r="H140" s="64">
        <f>ROUND(G140*F140,2)</f>
        <v>0</v>
      </c>
    </row>
    <row r="141" spans="1:8" ht="36" customHeight="1" x14ac:dyDescent="0.2">
      <c r="A141" s="69" t="s">
        <v>194</v>
      </c>
      <c r="B141" s="9" t="s">
        <v>292</v>
      </c>
      <c r="C141" s="10" t="s">
        <v>195</v>
      </c>
      <c r="D141" s="1" t="s">
        <v>912</v>
      </c>
      <c r="E141" s="11" t="s">
        <v>29</v>
      </c>
      <c r="F141" s="21">
        <v>10</v>
      </c>
      <c r="G141" s="65"/>
      <c r="H141" s="64">
        <f>ROUND(G141*F141,2)</f>
        <v>0</v>
      </c>
    </row>
    <row r="142" spans="1:8" ht="36" customHeight="1" x14ac:dyDescent="0.2">
      <c r="A142" s="69" t="s">
        <v>112</v>
      </c>
      <c r="B142" s="9" t="s">
        <v>293</v>
      </c>
      <c r="C142" s="10" t="s">
        <v>114</v>
      </c>
      <c r="D142" s="1" t="s">
        <v>262</v>
      </c>
      <c r="E142" s="11"/>
      <c r="F142" s="21"/>
      <c r="G142" s="63"/>
      <c r="H142" s="64"/>
    </row>
    <row r="143" spans="1:8" ht="36" customHeight="1" x14ac:dyDescent="0.2">
      <c r="A143" s="69" t="s">
        <v>115</v>
      </c>
      <c r="B143" s="13" t="s">
        <v>30</v>
      </c>
      <c r="C143" s="10" t="s">
        <v>263</v>
      </c>
      <c r="D143" s="1" t="s">
        <v>1</v>
      </c>
      <c r="E143" s="11" t="s">
        <v>29</v>
      </c>
      <c r="F143" s="21">
        <v>220</v>
      </c>
      <c r="G143" s="65"/>
      <c r="H143" s="64">
        <f>ROUND(G143*F143,2)</f>
        <v>0</v>
      </c>
    </row>
    <row r="144" spans="1:8" ht="36" customHeight="1" x14ac:dyDescent="0.2">
      <c r="A144" s="69" t="s">
        <v>116</v>
      </c>
      <c r="B144" s="9" t="s">
        <v>294</v>
      </c>
      <c r="C144" s="10" t="s">
        <v>118</v>
      </c>
      <c r="D144" s="1" t="s">
        <v>196</v>
      </c>
      <c r="E144" s="11" t="s">
        <v>36</v>
      </c>
      <c r="F144" s="22">
        <v>13</v>
      </c>
      <c r="G144" s="65"/>
      <c r="H144" s="64">
        <f>ROUND(G144*F144,2)</f>
        <v>0</v>
      </c>
    </row>
    <row r="145" spans="1:8" ht="36" customHeight="1" x14ac:dyDescent="0.2">
      <c r="A145" s="54"/>
      <c r="B145" s="76"/>
      <c r="C145" s="67" t="s">
        <v>19</v>
      </c>
      <c r="D145" s="59"/>
      <c r="E145" s="60"/>
      <c r="F145" s="60"/>
      <c r="G145" s="54"/>
      <c r="H145" s="61"/>
    </row>
    <row r="146" spans="1:8" ht="36" customHeight="1" x14ac:dyDescent="0.2">
      <c r="A146" s="66" t="s">
        <v>49</v>
      </c>
      <c r="B146" s="9" t="s">
        <v>295</v>
      </c>
      <c r="C146" s="10" t="s">
        <v>50</v>
      </c>
      <c r="D146" s="1" t="s">
        <v>387</v>
      </c>
      <c r="E146" s="11"/>
      <c r="F146" s="22"/>
      <c r="G146" s="63"/>
      <c r="H146" s="77"/>
    </row>
    <row r="147" spans="1:8" ht="36" customHeight="1" x14ac:dyDescent="0.2">
      <c r="A147" s="66" t="s">
        <v>412</v>
      </c>
      <c r="B147" s="13" t="s">
        <v>30</v>
      </c>
      <c r="C147" s="10" t="s">
        <v>718</v>
      </c>
      <c r="D147" s="1" t="s">
        <v>1</v>
      </c>
      <c r="E147" s="11" t="s">
        <v>29</v>
      </c>
      <c r="F147" s="22">
        <v>340</v>
      </c>
      <c r="G147" s="65"/>
      <c r="H147" s="64">
        <f>ROUND(G147*F147,2)</f>
        <v>0</v>
      </c>
    </row>
    <row r="148" spans="1:8" ht="48" customHeight="1" x14ac:dyDescent="0.2">
      <c r="A148" s="66" t="s">
        <v>412</v>
      </c>
      <c r="B148" s="13" t="s">
        <v>37</v>
      </c>
      <c r="C148" s="10" t="s">
        <v>719</v>
      </c>
      <c r="D148" s="1" t="s">
        <v>1</v>
      </c>
      <c r="E148" s="11" t="s">
        <v>29</v>
      </c>
      <c r="F148" s="22">
        <v>1800</v>
      </c>
      <c r="G148" s="65"/>
      <c r="H148" s="64">
        <f>ROUND(G148*F148,2)</f>
        <v>0</v>
      </c>
    </row>
    <row r="149" spans="1:8" ht="36" customHeight="1" x14ac:dyDescent="0.2">
      <c r="A149" s="66" t="s">
        <v>345</v>
      </c>
      <c r="B149" s="13" t="s">
        <v>47</v>
      </c>
      <c r="C149" s="10" t="s">
        <v>819</v>
      </c>
      <c r="D149" s="1" t="s">
        <v>1</v>
      </c>
      <c r="E149" s="11" t="s">
        <v>29</v>
      </c>
      <c r="F149" s="22">
        <v>40</v>
      </c>
      <c r="G149" s="65"/>
      <c r="H149" s="64">
        <f>ROUND(G149*F149,2)</f>
        <v>0</v>
      </c>
    </row>
    <row r="150" spans="1:8" ht="36" customHeight="1" x14ac:dyDescent="0.2">
      <c r="A150" s="66" t="s">
        <v>197</v>
      </c>
      <c r="B150" s="13" t="s">
        <v>60</v>
      </c>
      <c r="C150" s="10" t="s">
        <v>398</v>
      </c>
      <c r="D150" s="1" t="s">
        <v>198</v>
      </c>
      <c r="E150" s="11" t="s">
        <v>29</v>
      </c>
      <c r="F150" s="22">
        <v>1</v>
      </c>
      <c r="G150" s="65"/>
      <c r="H150" s="64">
        <f>ROUND(G150*F150,2)</f>
        <v>0</v>
      </c>
    </row>
    <row r="151" spans="1:8" ht="36" customHeight="1" x14ac:dyDescent="0.2">
      <c r="A151" s="66" t="s">
        <v>76</v>
      </c>
      <c r="B151" s="9" t="s">
        <v>296</v>
      </c>
      <c r="C151" s="10" t="s">
        <v>77</v>
      </c>
      <c r="D151" s="1" t="s">
        <v>387</v>
      </c>
      <c r="E151" s="11"/>
      <c r="F151" s="22"/>
      <c r="G151" s="63"/>
      <c r="H151" s="77"/>
    </row>
    <row r="152" spans="1:8" ht="48" customHeight="1" x14ac:dyDescent="0.2">
      <c r="A152" s="66" t="s">
        <v>413</v>
      </c>
      <c r="B152" s="13" t="s">
        <v>30</v>
      </c>
      <c r="C152" s="10" t="s">
        <v>414</v>
      </c>
      <c r="D152" s="1"/>
      <c r="E152" s="11" t="s">
        <v>29</v>
      </c>
      <c r="F152" s="22">
        <v>45</v>
      </c>
      <c r="G152" s="65"/>
      <c r="H152" s="64">
        <f>ROUND(G152*F152,2)</f>
        <v>0</v>
      </c>
    </row>
    <row r="153" spans="1:8" ht="48" customHeight="1" x14ac:dyDescent="0.2">
      <c r="A153" s="66" t="s">
        <v>415</v>
      </c>
      <c r="B153" s="13" t="s">
        <v>37</v>
      </c>
      <c r="C153" s="10" t="s">
        <v>416</v>
      </c>
      <c r="D153" s="1"/>
      <c r="E153" s="11" t="s">
        <v>29</v>
      </c>
      <c r="F153" s="22">
        <v>115</v>
      </c>
      <c r="G153" s="65"/>
      <c r="H153" s="64">
        <f>ROUND(G153*F153,2)</f>
        <v>0</v>
      </c>
    </row>
    <row r="154" spans="1:8" ht="36" customHeight="1" x14ac:dyDescent="0.2">
      <c r="A154" s="66" t="s">
        <v>51</v>
      </c>
      <c r="B154" s="9" t="s">
        <v>297</v>
      </c>
      <c r="C154" s="10" t="s">
        <v>52</v>
      </c>
      <c r="D154" s="1" t="s">
        <v>387</v>
      </c>
      <c r="E154" s="11"/>
      <c r="F154" s="22"/>
      <c r="G154" s="63"/>
      <c r="H154" s="77"/>
    </row>
    <row r="155" spans="1:8" ht="36" customHeight="1" x14ac:dyDescent="0.2">
      <c r="A155" s="66" t="s">
        <v>808</v>
      </c>
      <c r="B155" s="13" t="s">
        <v>30</v>
      </c>
      <c r="C155" s="10" t="s">
        <v>399</v>
      </c>
      <c r="D155" s="1" t="s">
        <v>121</v>
      </c>
      <c r="E155" s="11" t="s">
        <v>46</v>
      </c>
      <c r="F155" s="21">
        <v>15</v>
      </c>
      <c r="G155" s="65"/>
      <c r="H155" s="64">
        <f>ROUND(G155*F155,2)</f>
        <v>0</v>
      </c>
    </row>
    <row r="156" spans="1:8" ht="36" customHeight="1" x14ac:dyDescent="0.2">
      <c r="A156" s="66" t="s">
        <v>417</v>
      </c>
      <c r="B156" s="13" t="s">
        <v>37</v>
      </c>
      <c r="C156" s="10" t="s">
        <v>400</v>
      </c>
      <c r="D156" s="1" t="s">
        <v>199</v>
      </c>
      <c r="E156" s="11" t="s">
        <v>46</v>
      </c>
      <c r="F156" s="21">
        <v>360</v>
      </c>
      <c r="G156" s="65"/>
      <c r="H156" s="64">
        <f t="shared" ref="H156:H164" si="1">ROUND(G156*F156,2)</f>
        <v>0</v>
      </c>
    </row>
    <row r="157" spans="1:8" ht="36" customHeight="1" x14ac:dyDescent="0.2">
      <c r="A157" s="66" t="s">
        <v>809</v>
      </c>
      <c r="B157" s="13" t="s">
        <v>47</v>
      </c>
      <c r="C157" s="10" t="s">
        <v>401</v>
      </c>
      <c r="D157" s="1" t="s">
        <v>110</v>
      </c>
      <c r="E157" s="11" t="s">
        <v>46</v>
      </c>
      <c r="F157" s="21">
        <v>20</v>
      </c>
      <c r="G157" s="65"/>
      <c r="H157" s="64">
        <f t="shared" si="1"/>
        <v>0</v>
      </c>
    </row>
    <row r="158" spans="1:8" ht="36" customHeight="1" x14ac:dyDescent="0.2">
      <c r="A158" s="66" t="s">
        <v>164</v>
      </c>
      <c r="B158" s="13" t="s">
        <v>60</v>
      </c>
      <c r="C158" s="10" t="s">
        <v>402</v>
      </c>
      <c r="D158" s="1" t="s">
        <v>110</v>
      </c>
      <c r="E158" s="11" t="s">
        <v>46</v>
      </c>
      <c r="F158" s="21">
        <v>45</v>
      </c>
      <c r="G158" s="65"/>
      <c r="H158" s="64">
        <f t="shared" si="1"/>
        <v>0</v>
      </c>
    </row>
    <row r="159" spans="1:8" ht="36" customHeight="1" x14ac:dyDescent="0.2">
      <c r="A159" s="66" t="s">
        <v>53</v>
      </c>
      <c r="B159" s="13" t="s">
        <v>64</v>
      </c>
      <c r="C159" s="10" t="s">
        <v>403</v>
      </c>
      <c r="D159" s="1" t="s">
        <v>123</v>
      </c>
      <c r="E159" s="11" t="s">
        <v>46</v>
      </c>
      <c r="F159" s="21">
        <v>45</v>
      </c>
      <c r="G159" s="65"/>
      <c r="H159" s="64">
        <f t="shared" si="1"/>
        <v>0</v>
      </c>
    </row>
    <row r="160" spans="1:8" ht="36" customHeight="1" x14ac:dyDescent="0.2">
      <c r="A160" s="66" t="s">
        <v>200</v>
      </c>
      <c r="B160" s="13" t="s">
        <v>122</v>
      </c>
      <c r="C160" s="10" t="s">
        <v>404</v>
      </c>
      <c r="D160" s="1" t="s">
        <v>201</v>
      </c>
      <c r="E160" s="11" t="s">
        <v>46</v>
      </c>
      <c r="F160" s="21">
        <v>240</v>
      </c>
      <c r="G160" s="65"/>
      <c r="H160" s="64">
        <f t="shared" si="1"/>
        <v>0</v>
      </c>
    </row>
    <row r="161" spans="1:8" ht="36" customHeight="1" x14ac:dyDescent="0.2">
      <c r="A161" s="66" t="s">
        <v>202</v>
      </c>
      <c r="B161" s="9" t="s">
        <v>299</v>
      </c>
      <c r="C161" s="10" t="s">
        <v>717</v>
      </c>
      <c r="D161" s="1" t="s">
        <v>387</v>
      </c>
      <c r="E161" s="11" t="s">
        <v>46</v>
      </c>
      <c r="F161" s="22">
        <v>530</v>
      </c>
      <c r="G161" s="65"/>
      <c r="H161" s="64">
        <f t="shared" si="1"/>
        <v>0</v>
      </c>
    </row>
    <row r="162" spans="1:8" ht="36" customHeight="1" x14ac:dyDescent="0.2">
      <c r="A162" s="66" t="s">
        <v>175</v>
      </c>
      <c r="B162" s="9" t="s">
        <v>301</v>
      </c>
      <c r="C162" s="10" t="s">
        <v>375</v>
      </c>
      <c r="D162" s="1" t="s">
        <v>176</v>
      </c>
      <c r="E162" s="11" t="s">
        <v>29</v>
      </c>
      <c r="F162" s="22">
        <v>30</v>
      </c>
      <c r="G162" s="65"/>
      <c r="H162" s="64">
        <f t="shared" si="1"/>
        <v>0</v>
      </c>
    </row>
    <row r="163" spans="1:8" ht="36" customHeight="1" x14ac:dyDescent="0.2">
      <c r="A163" s="54"/>
      <c r="B163" s="76"/>
      <c r="C163" s="67" t="s">
        <v>20</v>
      </c>
      <c r="D163" s="59"/>
      <c r="E163" s="25"/>
      <c r="F163" s="22"/>
      <c r="G163" s="54"/>
      <c r="H163" s="61"/>
    </row>
    <row r="164" spans="1:8" ht="36" customHeight="1" x14ac:dyDescent="0.2">
      <c r="A164" s="66" t="s">
        <v>54</v>
      </c>
      <c r="B164" s="9" t="s">
        <v>302</v>
      </c>
      <c r="C164" s="10" t="s">
        <v>55</v>
      </c>
      <c r="D164" s="1" t="s">
        <v>126</v>
      </c>
      <c r="E164" s="11" t="s">
        <v>46</v>
      </c>
      <c r="F164" s="36">
        <v>95</v>
      </c>
      <c r="G164" s="65"/>
      <c r="H164" s="64">
        <f t="shared" si="1"/>
        <v>0</v>
      </c>
    </row>
    <row r="165" spans="1:8" ht="36" customHeight="1" x14ac:dyDescent="0.2">
      <c r="A165" s="54"/>
      <c r="B165" s="76"/>
      <c r="C165" s="67" t="s">
        <v>21</v>
      </c>
      <c r="D165" s="59"/>
      <c r="E165" s="25"/>
      <c r="F165" s="60"/>
      <c r="G165" s="54"/>
      <c r="H165" s="61"/>
    </row>
    <row r="166" spans="1:8" ht="36" customHeight="1" x14ac:dyDescent="0.2">
      <c r="A166" s="66" t="s">
        <v>127</v>
      </c>
      <c r="B166" s="9" t="s">
        <v>364</v>
      </c>
      <c r="C166" s="10" t="s">
        <v>129</v>
      </c>
      <c r="D166" s="1" t="s">
        <v>130</v>
      </c>
      <c r="E166" s="11"/>
      <c r="F166" s="22"/>
      <c r="G166" s="63"/>
      <c r="H166" s="77"/>
    </row>
    <row r="167" spans="1:8" ht="36" customHeight="1" x14ac:dyDescent="0.2">
      <c r="A167" s="66" t="s">
        <v>342</v>
      </c>
      <c r="B167" s="13" t="s">
        <v>30</v>
      </c>
      <c r="C167" s="10" t="s">
        <v>132</v>
      </c>
      <c r="D167" s="1"/>
      <c r="E167" s="11" t="s">
        <v>36</v>
      </c>
      <c r="F167" s="22">
        <v>2</v>
      </c>
      <c r="G167" s="65"/>
      <c r="H167" s="64">
        <f>ROUND(G167*F167,2)</f>
        <v>0</v>
      </c>
    </row>
    <row r="168" spans="1:8" ht="36" customHeight="1" x14ac:dyDescent="0.2">
      <c r="A168" s="66" t="s">
        <v>133</v>
      </c>
      <c r="B168" s="9" t="s">
        <v>779</v>
      </c>
      <c r="C168" s="10" t="s">
        <v>135</v>
      </c>
      <c r="D168" s="1" t="s">
        <v>130</v>
      </c>
      <c r="E168" s="11"/>
      <c r="F168" s="22"/>
      <c r="G168" s="63"/>
      <c r="H168" s="77"/>
    </row>
    <row r="169" spans="1:8" ht="36" customHeight="1" x14ac:dyDescent="0.2">
      <c r="A169" s="66" t="s">
        <v>136</v>
      </c>
      <c r="B169" s="13" t="s">
        <v>30</v>
      </c>
      <c r="C169" s="10" t="s">
        <v>137</v>
      </c>
      <c r="D169" s="1"/>
      <c r="E169" s="11"/>
      <c r="F169" s="22"/>
      <c r="G169" s="63"/>
      <c r="H169" s="77"/>
    </row>
    <row r="170" spans="1:8" ht="36" customHeight="1" x14ac:dyDescent="0.2">
      <c r="A170" s="66" t="s">
        <v>138</v>
      </c>
      <c r="B170" s="74" t="s">
        <v>104</v>
      </c>
      <c r="C170" s="10" t="s">
        <v>725</v>
      </c>
      <c r="D170" s="1"/>
      <c r="E170" s="11" t="s">
        <v>46</v>
      </c>
      <c r="F170" s="22">
        <v>10</v>
      </c>
      <c r="G170" s="65"/>
      <c r="H170" s="64">
        <f>ROUND(G170*F170,2)</f>
        <v>0</v>
      </c>
    </row>
    <row r="171" spans="1:8" ht="36" customHeight="1" x14ac:dyDescent="0.2">
      <c r="A171" s="203" t="s">
        <v>917</v>
      </c>
      <c r="B171" s="74" t="s">
        <v>105</v>
      </c>
      <c r="C171" s="10" t="s">
        <v>918</v>
      </c>
      <c r="D171" s="1"/>
      <c r="E171" s="11" t="s">
        <v>46</v>
      </c>
      <c r="F171" s="22">
        <v>20</v>
      </c>
      <c r="G171" s="65"/>
      <c r="H171" s="64">
        <f>ROUND(G171*F171,2)</f>
        <v>0</v>
      </c>
    </row>
    <row r="172" spans="1:8" ht="36" customHeight="1" x14ac:dyDescent="0.2">
      <c r="A172" s="66" t="s">
        <v>204</v>
      </c>
      <c r="B172" s="9" t="s">
        <v>780</v>
      </c>
      <c r="C172" s="10" t="s">
        <v>206</v>
      </c>
      <c r="D172" s="1" t="s">
        <v>130</v>
      </c>
      <c r="E172" s="11"/>
      <c r="F172" s="22"/>
      <c r="G172" s="63"/>
      <c r="H172" s="77"/>
    </row>
    <row r="173" spans="1:8" ht="36" customHeight="1" x14ac:dyDescent="0.2">
      <c r="A173" s="66" t="s">
        <v>207</v>
      </c>
      <c r="B173" s="13" t="s">
        <v>30</v>
      </c>
      <c r="C173" s="10" t="s">
        <v>472</v>
      </c>
      <c r="D173" s="1"/>
      <c r="E173" s="11"/>
      <c r="F173" s="22"/>
      <c r="G173" s="63"/>
      <c r="H173" s="77"/>
    </row>
    <row r="174" spans="1:8" ht="36" customHeight="1" x14ac:dyDescent="0.2">
      <c r="A174" s="66" t="s">
        <v>208</v>
      </c>
      <c r="B174" s="74" t="s">
        <v>104</v>
      </c>
      <c r="C174" s="10" t="s">
        <v>209</v>
      </c>
      <c r="D174" s="1"/>
      <c r="E174" s="11" t="s">
        <v>71</v>
      </c>
      <c r="F174" s="96">
        <v>6</v>
      </c>
      <c r="G174" s="65"/>
      <c r="H174" s="64">
        <f>ROUND(G174*F174,2)</f>
        <v>0</v>
      </c>
    </row>
    <row r="175" spans="1:8" ht="36" customHeight="1" x14ac:dyDescent="0.2">
      <c r="A175" s="66" t="s">
        <v>78</v>
      </c>
      <c r="B175" s="9" t="s">
        <v>781</v>
      </c>
      <c r="C175" s="78" t="s">
        <v>266</v>
      </c>
      <c r="D175" s="79" t="s">
        <v>268</v>
      </c>
      <c r="E175" s="11"/>
      <c r="F175" s="22"/>
      <c r="G175" s="63"/>
      <c r="H175" s="77"/>
    </row>
    <row r="176" spans="1:8" ht="36" customHeight="1" x14ac:dyDescent="0.2">
      <c r="A176" s="66" t="s">
        <v>79</v>
      </c>
      <c r="B176" s="13" t="s">
        <v>30</v>
      </c>
      <c r="C176" s="80" t="s">
        <v>331</v>
      </c>
      <c r="D176" s="1"/>
      <c r="E176" s="11" t="s">
        <v>36</v>
      </c>
      <c r="F176" s="22">
        <v>2</v>
      </c>
      <c r="G176" s="65"/>
      <c r="H176" s="64">
        <f>ROUND(G176*F176,2)</f>
        <v>0</v>
      </c>
    </row>
    <row r="177" spans="1:8" ht="36" customHeight="1" x14ac:dyDescent="0.2">
      <c r="A177" s="66" t="s">
        <v>80</v>
      </c>
      <c r="B177" s="13" t="s">
        <v>37</v>
      </c>
      <c r="C177" s="80" t="s">
        <v>332</v>
      </c>
      <c r="D177" s="1"/>
      <c r="E177" s="11" t="s">
        <v>36</v>
      </c>
      <c r="F177" s="22">
        <v>2</v>
      </c>
      <c r="G177" s="65"/>
      <c r="H177" s="64">
        <f>ROUND(G177*F177,2)</f>
        <v>0</v>
      </c>
    </row>
    <row r="178" spans="1:8" ht="36" customHeight="1" x14ac:dyDescent="0.2">
      <c r="A178" s="66" t="s">
        <v>140</v>
      </c>
      <c r="B178" s="9" t="s">
        <v>782</v>
      </c>
      <c r="C178" s="81" t="s">
        <v>142</v>
      </c>
      <c r="D178" s="1" t="s">
        <v>130</v>
      </c>
      <c r="E178" s="11"/>
      <c r="F178" s="22"/>
      <c r="G178" s="63"/>
      <c r="H178" s="77"/>
    </row>
    <row r="179" spans="1:8" ht="36" customHeight="1" x14ac:dyDescent="0.2">
      <c r="A179" s="66" t="s">
        <v>143</v>
      </c>
      <c r="B179" s="13" t="s">
        <v>30</v>
      </c>
      <c r="C179" s="81" t="s">
        <v>477</v>
      </c>
      <c r="D179" s="1"/>
      <c r="E179" s="11"/>
      <c r="F179" s="22"/>
      <c r="G179" s="63"/>
      <c r="H179" s="77"/>
    </row>
    <row r="180" spans="1:8" ht="36" customHeight="1" x14ac:dyDescent="0.2">
      <c r="A180" s="85" t="s">
        <v>531</v>
      </c>
      <c r="B180" s="74" t="s">
        <v>104</v>
      </c>
      <c r="C180" s="10" t="s">
        <v>726</v>
      </c>
      <c r="D180" s="1"/>
      <c r="E180" s="11" t="s">
        <v>36</v>
      </c>
      <c r="F180" s="22">
        <v>2</v>
      </c>
      <c r="G180" s="65"/>
      <c r="H180" s="64">
        <f>ROUND(G180*F180,2)</f>
        <v>0</v>
      </c>
    </row>
    <row r="181" spans="1:8" ht="36" customHeight="1" x14ac:dyDescent="0.2">
      <c r="A181" s="66" t="s">
        <v>212</v>
      </c>
      <c r="B181" s="9" t="s">
        <v>783</v>
      </c>
      <c r="C181" s="10" t="s">
        <v>213</v>
      </c>
      <c r="D181" s="1" t="s">
        <v>130</v>
      </c>
      <c r="E181" s="11" t="s">
        <v>36</v>
      </c>
      <c r="F181" s="22">
        <v>2</v>
      </c>
      <c r="G181" s="65"/>
      <c r="H181" s="64">
        <f>ROUND(G181*F181,2)</f>
        <v>0</v>
      </c>
    </row>
    <row r="182" spans="1:8" ht="36" customHeight="1" x14ac:dyDescent="0.2">
      <c r="A182" s="24"/>
      <c r="B182" s="9" t="s">
        <v>727</v>
      </c>
      <c r="C182" s="10" t="s">
        <v>216</v>
      </c>
      <c r="D182" s="1" t="s">
        <v>130</v>
      </c>
      <c r="E182" s="25"/>
      <c r="F182" s="26"/>
      <c r="G182" s="27"/>
      <c r="H182" s="27"/>
    </row>
    <row r="183" spans="1:8" ht="36" customHeight="1" x14ac:dyDescent="0.2">
      <c r="A183" s="24"/>
      <c r="B183" s="28" t="s">
        <v>30</v>
      </c>
      <c r="C183" s="10" t="s">
        <v>217</v>
      </c>
      <c r="D183" s="1"/>
      <c r="E183" s="11" t="s">
        <v>36</v>
      </c>
      <c r="F183" s="12">
        <v>2</v>
      </c>
      <c r="G183" s="6"/>
      <c r="H183" s="97">
        <f>ROUND(G183*F183,2)</f>
        <v>0</v>
      </c>
    </row>
    <row r="184" spans="1:8" ht="36" customHeight="1" x14ac:dyDescent="0.2">
      <c r="A184" s="66" t="s">
        <v>148</v>
      </c>
      <c r="B184" s="9" t="s">
        <v>901</v>
      </c>
      <c r="C184" s="10" t="s">
        <v>150</v>
      </c>
      <c r="D184" s="1" t="s">
        <v>151</v>
      </c>
      <c r="E184" s="11" t="s">
        <v>46</v>
      </c>
      <c r="F184" s="22">
        <v>24</v>
      </c>
      <c r="G184" s="65"/>
      <c r="H184" s="64">
        <f>ROUND(G184*F184,2)</f>
        <v>0</v>
      </c>
    </row>
    <row r="185" spans="1:8" ht="36" customHeight="1" x14ac:dyDescent="0.2">
      <c r="A185" s="54"/>
      <c r="B185" s="84"/>
      <c r="C185" s="67" t="s">
        <v>22</v>
      </c>
      <c r="D185" s="59"/>
      <c r="E185" s="25"/>
      <c r="F185" s="60"/>
      <c r="G185" s="54"/>
      <c r="H185" s="61"/>
    </row>
    <row r="186" spans="1:8" ht="36" customHeight="1" x14ac:dyDescent="0.2">
      <c r="A186" s="66" t="s">
        <v>56</v>
      </c>
      <c r="B186" s="9" t="s">
        <v>784</v>
      </c>
      <c r="C186" s="80" t="s">
        <v>267</v>
      </c>
      <c r="D186" s="79" t="s">
        <v>268</v>
      </c>
      <c r="E186" s="11" t="s">
        <v>36</v>
      </c>
      <c r="F186" s="22">
        <v>2</v>
      </c>
      <c r="G186" s="65"/>
      <c r="H186" s="64">
        <f>ROUND(G186*F186,2)</f>
        <v>0</v>
      </c>
    </row>
    <row r="187" spans="1:8" ht="36" customHeight="1" x14ac:dyDescent="0.2">
      <c r="A187" s="66" t="s">
        <v>70</v>
      </c>
      <c r="B187" s="9" t="s">
        <v>785</v>
      </c>
      <c r="C187" s="10" t="s">
        <v>81</v>
      </c>
      <c r="D187" s="1" t="s">
        <v>130</v>
      </c>
      <c r="E187" s="11"/>
      <c r="F187" s="22"/>
      <c r="G187" s="64"/>
      <c r="H187" s="77"/>
    </row>
    <row r="188" spans="1:8" ht="36" customHeight="1" x14ac:dyDescent="0.2">
      <c r="A188" s="66" t="s">
        <v>82</v>
      </c>
      <c r="B188" s="13" t="s">
        <v>30</v>
      </c>
      <c r="C188" s="10" t="s">
        <v>154</v>
      </c>
      <c r="D188" s="1"/>
      <c r="E188" s="11" t="s">
        <v>71</v>
      </c>
      <c r="F188" s="96">
        <v>0.6</v>
      </c>
      <c r="G188" s="65"/>
      <c r="H188" s="64">
        <f>ROUND(G188*F188,2)</f>
        <v>0</v>
      </c>
    </row>
    <row r="189" spans="1:8" ht="36" customHeight="1" x14ac:dyDescent="0.2">
      <c r="A189" s="66" t="s">
        <v>72</v>
      </c>
      <c r="B189" s="9" t="s">
        <v>786</v>
      </c>
      <c r="C189" s="10" t="s">
        <v>83</v>
      </c>
      <c r="D189" s="79" t="s">
        <v>268</v>
      </c>
      <c r="E189" s="11" t="s">
        <v>36</v>
      </c>
      <c r="F189" s="22">
        <v>1</v>
      </c>
      <c r="G189" s="65"/>
      <c r="H189" s="64">
        <f>ROUND(G189*F189,2)</f>
        <v>0</v>
      </c>
    </row>
    <row r="190" spans="1:8" ht="36" customHeight="1" x14ac:dyDescent="0.2">
      <c r="A190" s="66" t="s">
        <v>73</v>
      </c>
      <c r="B190" s="9" t="s">
        <v>787</v>
      </c>
      <c r="C190" s="10" t="s">
        <v>84</v>
      </c>
      <c r="D190" s="79" t="s">
        <v>268</v>
      </c>
      <c r="E190" s="11" t="s">
        <v>36</v>
      </c>
      <c r="F190" s="22">
        <v>1</v>
      </c>
      <c r="G190" s="65"/>
      <c r="H190" s="64">
        <f>ROUND(G190*F190,2)</f>
        <v>0</v>
      </c>
    </row>
    <row r="191" spans="1:8" ht="36" customHeight="1" x14ac:dyDescent="0.2">
      <c r="A191" s="66" t="s">
        <v>74</v>
      </c>
      <c r="B191" s="9" t="s">
        <v>788</v>
      </c>
      <c r="C191" s="10" t="s">
        <v>85</v>
      </c>
      <c r="D191" s="79" t="s">
        <v>268</v>
      </c>
      <c r="E191" s="11" t="s">
        <v>36</v>
      </c>
      <c r="F191" s="22">
        <v>2</v>
      </c>
      <c r="G191" s="65"/>
      <c r="H191" s="64">
        <f>ROUND(G191*F191,2)</f>
        <v>0</v>
      </c>
    </row>
    <row r="192" spans="1:8" ht="36" customHeight="1" x14ac:dyDescent="0.2">
      <c r="A192" s="85" t="s">
        <v>298</v>
      </c>
      <c r="B192" s="86" t="s">
        <v>789</v>
      </c>
      <c r="C192" s="80" t="s">
        <v>300</v>
      </c>
      <c r="D192" s="79" t="s">
        <v>268</v>
      </c>
      <c r="E192" s="87" t="s">
        <v>36</v>
      </c>
      <c r="F192" s="88">
        <v>1</v>
      </c>
      <c r="G192" s="89"/>
      <c r="H192" s="90">
        <f>ROUND(G192*F192,2)</f>
        <v>0</v>
      </c>
    </row>
    <row r="193" spans="1:8" ht="36" customHeight="1" x14ac:dyDescent="0.2">
      <c r="A193" s="54"/>
      <c r="B193" s="57"/>
      <c r="C193" s="67" t="s">
        <v>23</v>
      </c>
      <c r="D193" s="59"/>
      <c r="E193" s="68"/>
      <c r="F193" s="59"/>
      <c r="G193" s="54"/>
      <c r="H193" s="61"/>
    </row>
    <row r="194" spans="1:8" ht="36" customHeight="1" x14ac:dyDescent="0.2">
      <c r="A194" s="69" t="s">
        <v>61</v>
      </c>
      <c r="B194" s="9" t="s">
        <v>790</v>
      </c>
      <c r="C194" s="10" t="s">
        <v>62</v>
      </c>
      <c r="D194" s="1" t="s">
        <v>376</v>
      </c>
      <c r="E194" s="11"/>
      <c r="F194" s="21"/>
      <c r="G194" s="63"/>
      <c r="H194" s="64"/>
    </row>
    <row r="195" spans="1:8" ht="36" customHeight="1" x14ac:dyDescent="0.2">
      <c r="A195" s="69" t="s">
        <v>161</v>
      </c>
      <c r="B195" s="13" t="s">
        <v>30</v>
      </c>
      <c r="C195" s="10" t="s">
        <v>162</v>
      </c>
      <c r="D195" s="1"/>
      <c r="E195" s="11" t="s">
        <v>29</v>
      </c>
      <c r="F195" s="21">
        <v>10</v>
      </c>
      <c r="G195" s="65"/>
      <c r="H195" s="64">
        <f>ROUND(G195*F195,2)</f>
        <v>0</v>
      </c>
    </row>
    <row r="196" spans="1:8" ht="36" customHeight="1" x14ac:dyDescent="0.2">
      <c r="A196" s="69" t="s">
        <v>63</v>
      </c>
      <c r="B196" s="13" t="s">
        <v>37</v>
      </c>
      <c r="C196" s="10" t="s">
        <v>163</v>
      </c>
      <c r="D196" s="1"/>
      <c r="E196" s="11" t="s">
        <v>29</v>
      </c>
      <c r="F196" s="21">
        <v>1275</v>
      </c>
      <c r="G196" s="65"/>
      <c r="H196" s="64">
        <f>ROUND(G196*F196,2)</f>
        <v>0</v>
      </c>
    </row>
    <row r="197" spans="1:8" ht="36" customHeight="1" x14ac:dyDescent="0.2">
      <c r="A197" s="66"/>
      <c r="B197" s="9" t="s">
        <v>791</v>
      </c>
      <c r="C197" s="80" t="s">
        <v>527</v>
      </c>
      <c r="D197" s="79" t="s">
        <v>902</v>
      </c>
      <c r="E197" s="11" t="s">
        <v>36</v>
      </c>
      <c r="F197" s="22">
        <v>2</v>
      </c>
      <c r="G197" s="65"/>
      <c r="H197" s="64">
        <f>ROUND(G197*F197,2)</f>
        <v>0</v>
      </c>
    </row>
    <row r="198" spans="1:8" ht="36" customHeight="1" x14ac:dyDescent="0.2">
      <c r="A198" s="54"/>
      <c r="B198" s="57"/>
      <c r="C198" s="98" t="s">
        <v>728</v>
      </c>
      <c r="D198" s="59"/>
      <c r="E198" s="68"/>
      <c r="F198" s="59"/>
      <c r="G198" s="54"/>
      <c r="H198" s="61"/>
    </row>
    <row r="199" spans="1:8" ht="36" customHeight="1" x14ac:dyDescent="0.2">
      <c r="A199" s="66" t="s">
        <v>86</v>
      </c>
      <c r="B199" s="9" t="s">
        <v>792</v>
      </c>
      <c r="C199" s="10" t="s">
        <v>87</v>
      </c>
      <c r="D199" s="1" t="s">
        <v>374</v>
      </c>
      <c r="E199" s="11" t="s">
        <v>27</v>
      </c>
      <c r="F199" s="21">
        <v>175</v>
      </c>
      <c r="G199" s="65"/>
      <c r="H199" s="64">
        <f>ROUND(G199*F199,2)</f>
        <v>0</v>
      </c>
    </row>
    <row r="200" spans="1:8" ht="36" customHeight="1" x14ac:dyDescent="0.2">
      <c r="A200" s="62" t="s">
        <v>90</v>
      </c>
      <c r="B200" s="9" t="s">
        <v>793</v>
      </c>
      <c r="C200" s="10" t="s">
        <v>377</v>
      </c>
      <c r="D200" s="1" t="s">
        <v>410</v>
      </c>
      <c r="E200" s="11"/>
      <c r="F200" s="21"/>
      <c r="G200" s="63"/>
      <c r="H200" s="64"/>
    </row>
    <row r="201" spans="1:8" ht="36" customHeight="1" x14ac:dyDescent="0.2">
      <c r="A201" s="62" t="s">
        <v>392</v>
      </c>
      <c r="B201" s="13" t="s">
        <v>30</v>
      </c>
      <c r="C201" s="10" t="s">
        <v>393</v>
      </c>
      <c r="D201" s="1" t="s">
        <v>1</v>
      </c>
      <c r="E201" s="11" t="s">
        <v>31</v>
      </c>
      <c r="F201" s="21">
        <v>180</v>
      </c>
      <c r="G201" s="65"/>
      <c r="H201" s="64">
        <f>ROUND(G201*F201,2)</f>
        <v>0</v>
      </c>
    </row>
    <row r="202" spans="1:8" ht="36" customHeight="1" x14ac:dyDescent="0.2">
      <c r="A202" s="62" t="s">
        <v>32</v>
      </c>
      <c r="B202" s="9" t="s">
        <v>794</v>
      </c>
      <c r="C202" s="10" t="s">
        <v>33</v>
      </c>
      <c r="D202" s="1" t="s">
        <v>374</v>
      </c>
      <c r="E202" s="11"/>
      <c r="F202" s="21"/>
      <c r="G202" s="63"/>
      <c r="H202" s="64"/>
    </row>
    <row r="203" spans="1:8" ht="36" customHeight="1" x14ac:dyDescent="0.2">
      <c r="A203" s="62" t="s">
        <v>380</v>
      </c>
      <c r="B203" s="13" t="s">
        <v>30</v>
      </c>
      <c r="C203" s="10" t="s">
        <v>381</v>
      </c>
      <c r="D203" s="1" t="s">
        <v>1</v>
      </c>
      <c r="E203" s="11" t="s">
        <v>27</v>
      </c>
      <c r="F203" s="21">
        <v>65</v>
      </c>
      <c r="G203" s="65"/>
      <c r="H203" s="64">
        <f>ROUND(G203*F203,2)</f>
        <v>0</v>
      </c>
    </row>
    <row r="204" spans="1:8" ht="36" customHeight="1" x14ac:dyDescent="0.2">
      <c r="A204" s="69" t="s">
        <v>65</v>
      </c>
      <c r="B204" s="9" t="s">
        <v>795</v>
      </c>
      <c r="C204" s="10" t="s">
        <v>66</v>
      </c>
      <c r="D204" s="1" t="s">
        <v>374</v>
      </c>
      <c r="E204" s="11"/>
      <c r="F204" s="21"/>
      <c r="G204" s="63"/>
      <c r="H204" s="64"/>
    </row>
    <row r="205" spans="1:8" ht="36" customHeight="1" x14ac:dyDescent="0.2">
      <c r="A205" s="69" t="s">
        <v>180</v>
      </c>
      <c r="B205" s="13" t="s">
        <v>30</v>
      </c>
      <c r="C205" s="10" t="s">
        <v>181</v>
      </c>
      <c r="D205" s="1" t="s">
        <v>1</v>
      </c>
      <c r="E205" s="11" t="s">
        <v>29</v>
      </c>
      <c r="F205" s="21">
        <v>225</v>
      </c>
      <c r="G205" s="65"/>
      <c r="H205" s="64">
        <f>ROUND(G205*F205,2)</f>
        <v>0</v>
      </c>
    </row>
    <row r="206" spans="1:8" ht="36" customHeight="1" x14ac:dyDescent="0.2">
      <c r="A206" s="66" t="s">
        <v>346</v>
      </c>
      <c r="B206" s="9" t="s">
        <v>796</v>
      </c>
      <c r="C206" s="10" t="s">
        <v>347</v>
      </c>
      <c r="D206" s="1" t="s">
        <v>912</v>
      </c>
      <c r="E206" s="75"/>
      <c r="F206" s="21"/>
      <c r="G206" s="63"/>
      <c r="H206" s="77"/>
    </row>
    <row r="207" spans="1:8" ht="36" customHeight="1" x14ac:dyDescent="0.2">
      <c r="A207" s="66" t="s">
        <v>348</v>
      </c>
      <c r="B207" s="13" t="s">
        <v>30</v>
      </c>
      <c r="C207" s="10" t="s">
        <v>261</v>
      </c>
      <c r="D207" s="1"/>
      <c r="E207" s="11"/>
      <c r="F207" s="21"/>
      <c r="G207" s="63"/>
      <c r="H207" s="77"/>
    </row>
    <row r="208" spans="1:8" ht="36" customHeight="1" x14ac:dyDescent="0.2">
      <c r="A208" s="66" t="s">
        <v>349</v>
      </c>
      <c r="B208" s="74" t="s">
        <v>104</v>
      </c>
      <c r="C208" s="10" t="s">
        <v>911</v>
      </c>
      <c r="D208" s="1"/>
      <c r="E208" s="11" t="s">
        <v>31</v>
      </c>
      <c r="F208" s="21">
        <v>35</v>
      </c>
      <c r="G208" s="65"/>
      <c r="H208" s="64">
        <f>ROUND(G208*F208,2)</f>
        <v>0</v>
      </c>
    </row>
    <row r="209" spans="1:9" ht="36" customHeight="1" x14ac:dyDescent="0.2">
      <c r="A209" s="66" t="s">
        <v>350</v>
      </c>
      <c r="B209" s="13" t="s">
        <v>37</v>
      </c>
      <c r="C209" s="10" t="s">
        <v>69</v>
      </c>
      <c r="D209" s="1"/>
      <c r="E209" s="11"/>
      <c r="F209" s="21"/>
      <c r="G209" s="63"/>
      <c r="H209" s="77"/>
    </row>
    <row r="210" spans="1:9" ht="36" customHeight="1" x14ac:dyDescent="0.2">
      <c r="A210" s="66" t="s">
        <v>351</v>
      </c>
      <c r="B210" s="74" t="s">
        <v>104</v>
      </c>
      <c r="C210" s="10" t="s">
        <v>911</v>
      </c>
      <c r="D210" s="1"/>
      <c r="E210" s="11" t="s">
        <v>31</v>
      </c>
      <c r="F210" s="21">
        <v>10</v>
      </c>
      <c r="G210" s="65"/>
      <c r="H210" s="64">
        <f>ROUND(G210*F210,2)</f>
        <v>0</v>
      </c>
    </row>
    <row r="211" spans="1:9" ht="36" customHeight="1" x14ac:dyDescent="0.2">
      <c r="A211" s="62"/>
      <c r="B211" s="9" t="s">
        <v>797</v>
      </c>
      <c r="C211" s="10" t="s">
        <v>904</v>
      </c>
      <c r="D211" s="1" t="s">
        <v>903</v>
      </c>
      <c r="E211" s="11" t="s">
        <v>27</v>
      </c>
      <c r="F211" s="21">
        <v>40</v>
      </c>
      <c r="G211" s="65"/>
      <c r="H211" s="64">
        <f>ROUND(G211*F211,2)</f>
        <v>0</v>
      </c>
    </row>
    <row r="212" spans="1:9" s="56" customFormat="1" ht="48" customHeight="1" thickBot="1" x14ac:dyDescent="0.25">
      <c r="A212" s="99"/>
      <c r="B212" s="92" t="s">
        <v>12</v>
      </c>
      <c r="C212" s="175" t="str">
        <f>C94</f>
        <v>WB INKSTER BOULEVARD - WIGINTON STREET TO MCPHILLIPS STREET - CONCRETE RECONSTRUCTION</v>
      </c>
      <c r="D212" s="176"/>
      <c r="E212" s="176"/>
      <c r="F212" s="177"/>
      <c r="G212" s="99" t="s">
        <v>16</v>
      </c>
      <c r="H212" s="99">
        <f>SUM(H94:H211)</f>
        <v>0</v>
      </c>
    </row>
    <row r="213" spans="1:9" s="56" customFormat="1" ht="48" customHeight="1" thickTop="1" x14ac:dyDescent="0.2">
      <c r="A213" s="164"/>
      <c r="B213" s="165" t="s">
        <v>13</v>
      </c>
      <c r="C213" s="172" t="s">
        <v>495</v>
      </c>
      <c r="D213" s="173"/>
      <c r="E213" s="173"/>
      <c r="F213" s="174"/>
      <c r="G213" s="164"/>
      <c r="H213" s="166"/>
      <c r="I213" s="170"/>
    </row>
    <row r="214" spans="1:9" s="56" customFormat="1" ht="36" customHeight="1" x14ac:dyDescent="0.2">
      <c r="A214" s="54"/>
      <c r="B214" s="57"/>
      <c r="C214" s="58" t="s">
        <v>18</v>
      </c>
      <c r="D214" s="59"/>
      <c r="E214" s="60" t="s">
        <v>1</v>
      </c>
      <c r="F214" s="60" t="s">
        <v>1</v>
      </c>
      <c r="G214" s="61" t="s">
        <v>1</v>
      </c>
      <c r="H214" s="61"/>
    </row>
    <row r="215" spans="1:9" s="56" customFormat="1" ht="36" customHeight="1" x14ac:dyDescent="0.2">
      <c r="A215" s="62" t="s">
        <v>32</v>
      </c>
      <c r="B215" s="9" t="s">
        <v>236</v>
      </c>
      <c r="C215" s="10" t="s">
        <v>33</v>
      </c>
      <c r="D215" s="1" t="s">
        <v>374</v>
      </c>
      <c r="E215" s="11"/>
      <c r="F215" s="21"/>
      <c r="G215" s="63"/>
      <c r="H215" s="64"/>
    </row>
    <row r="216" spans="1:9" s="56" customFormat="1" ht="36" customHeight="1" x14ac:dyDescent="0.2">
      <c r="A216" s="62" t="s">
        <v>380</v>
      </c>
      <c r="B216" s="13" t="s">
        <v>30</v>
      </c>
      <c r="C216" s="10" t="s">
        <v>381</v>
      </c>
      <c r="D216" s="1" t="s">
        <v>1</v>
      </c>
      <c r="E216" s="11" t="s">
        <v>27</v>
      </c>
      <c r="F216" s="21">
        <v>20</v>
      </c>
      <c r="G216" s="65"/>
      <c r="H216" s="64">
        <f>ROUND(G216*F216,2)</f>
        <v>0</v>
      </c>
    </row>
    <row r="217" spans="1:9" s="56" customFormat="1" ht="36" customHeight="1" x14ac:dyDescent="0.2">
      <c r="A217" s="66" t="s">
        <v>34</v>
      </c>
      <c r="B217" s="9" t="s">
        <v>237</v>
      </c>
      <c r="C217" s="10" t="s">
        <v>35</v>
      </c>
      <c r="D217" s="1" t="s">
        <v>374</v>
      </c>
      <c r="E217" s="11" t="s">
        <v>29</v>
      </c>
      <c r="F217" s="21">
        <v>500</v>
      </c>
      <c r="G217" s="65"/>
      <c r="H217" s="64">
        <f>ROUND(G217*F217,2)</f>
        <v>0</v>
      </c>
    </row>
    <row r="218" spans="1:9" s="56" customFormat="1" ht="36" customHeight="1" x14ac:dyDescent="0.2">
      <c r="A218" s="54"/>
      <c r="B218" s="57"/>
      <c r="C218" s="67" t="s">
        <v>366</v>
      </c>
      <c r="D218" s="59"/>
      <c r="E218" s="68"/>
      <c r="F218" s="59"/>
      <c r="G218" s="61"/>
      <c r="H218" s="61"/>
    </row>
    <row r="219" spans="1:9" s="56" customFormat="1" ht="36" customHeight="1" x14ac:dyDescent="0.2">
      <c r="A219" s="69" t="s">
        <v>243</v>
      </c>
      <c r="B219" s="9" t="s">
        <v>238</v>
      </c>
      <c r="C219" s="10" t="s">
        <v>244</v>
      </c>
      <c r="D219" s="1" t="s">
        <v>432</v>
      </c>
      <c r="E219" s="11"/>
      <c r="F219" s="21"/>
      <c r="G219" s="63"/>
      <c r="H219" s="64"/>
    </row>
    <row r="220" spans="1:9" s="56" customFormat="1" ht="36" customHeight="1" x14ac:dyDescent="0.2">
      <c r="A220" s="69" t="s">
        <v>520</v>
      </c>
      <c r="B220" s="13" t="s">
        <v>30</v>
      </c>
      <c r="C220" s="10" t="s">
        <v>521</v>
      </c>
      <c r="D220" s="1" t="s">
        <v>1</v>
      </c>
      <c r="E220" s="11" t="s">
        <v>29</v>
      </c>
      <c r="F220" s="21">
        <v>355</v>
      </c>
      <c r="G220" s="65"/>
      <c r="H220" s="64">
        <f>ROUND(G220*F220,2)</f>
        <v>0</v>
      </c>
    </row>
    <row r="221" spans="1:9" s="56" customFormat="1" ht="36" customHeight="1" x14ac:dyDescent="0.2">
      <c r="A221" s="69" t="s">
        <v>433</v>
      </c>
      <c r="B221" s="9" t="s">
        <v>303</v>
      </c>
      <c r="C221" s="10" t="s">
        <v>434</v>
      </c>
      <c r="D221" s="1" t="s">
        <v>182</v>
      </c>
      <c r="E221" s="11"/>
      <c r="F221" s="21"/>
      <c r="G221" s="63"/>
      <c r="H221" s="64"/>
    </row>
    <row r="222" spans="1:9" s="56" customFormat="1" ht="36" customHeight="1" x14ac:dyDescent="0.2">
      <c r="A222" s="69" t="s">
        <v>435</v>
      </c>
      <c r="B222" s="13" t="s">
        <v>30</v>
      </c>
      <c r="C222" s="10" t="s">
        <v>436</v>
      </c>
      <c r="D222" s="1" t="s">
        <v>1</v>
      </c>
      <c r="E222" s="11" t="s">
        <v>29</v>
      </c>
      <c r="F222" s="21">
        <v>5</v>
      </c>
      <c r="G222" s="65"/>
      <c r="H222" s="64">
        <f>ROUND(G222*F222,2)</f>
        <v>0</v>
      </c>
    </row>
    <row r="223" spans="1:9" s="56" customFormat="1" ht="36" customHeight="1" x14ac:dyDescent="0.2">
      <c r="A223" s="69" t="s">
        <v>437</v>
      </c>
      <c r="B223" s="13" t="s">
        <v>37</v>
      </c>
      <c r="C223" s="10" t="s">
        <v>438</v>
      </c>
      <c r="D223" s="1" t="s">
        <v>1</v>
      </c>
      <c r="E223" s="11" t="s">
        <v>29</v>
      </c>
      <c r="F223" s="21">
        <v>10</v>
      </c>
      <c r="G223" s="65"/>
      <c r="H223" s="64">
        <f>ROUND(G223*F223,2)</f>
        <v>0</v>
      </c>
    </row>
    <row r="224" spans="1:9" s="56" customFormat="1" ht="36" customHeight="1" x14ac:dyDescent="0.2">
      <c r="A224" s="69" t="s">
        <v>439</v>
      </c>
      <c r="B224" s="13" t="s">
        <v>47</v>
      </c>
      <c r="C224" s="10" t="s">
        <v>440</v>
      </c>
      <c r="D224" s="1" t="s">
        <v>1</v>
      </c>
      <c r="E224" s="11" t="s">
        <v>29</v>
      </c>
      <c r="F224" s="21">
        <v>10</v>
      </c>
      <c r="G224" s="65"/>
      <c r="H224" s="64">
        <f>ROUND(G224*F224,2)</f>
        <v>0</v>
      </c>
    </row>
    <row r="225" spans="1:8" s="56" customFormat="1" ht="36" customHeight="1" x14ac:dyDescent="0.2">
      <c r="A225" s="69" t="s">
        <v>441</v>
      </c>
      <c r="B225" s="13" t="s">
        <v>60</v>
      </c>
      <c r="C225" s="10" t="s">
        <v>442</v>
      </c>
      <c r="D225" s="1" t="s">
        <v>1</v>
      </c>
      <c r="E225" s="11" t="s">
        <v>29</v>
      </c>
      <c r="F225" s="21">
        <v>10</v>
      </c>
      <c r="G225" s="65"/>
      <c r="H225" s="64">
        <f>ROUND(G225*F225,2)</f>
        <v>0</v>
      </c>
    </row>
    <row r="226" spans="1:8" s="56" customFormat="1" ht="36" customHeight="1" x14ac:dyDescent="0.2">
      <c r="A226" s="69" t="s">
        <v>245</v>
      </c>
      <c r="B226" s="70" t="s">
        <v>304</v>
      </c>
      <c r="C226" s="10" t="s">
        <v>246</v>
      </c>
      <c r="D226" s="1" t="s">
        <v>432</v>
      </c>
      <c r="E226" s="11"/>
      <c r="F226" s="21"/>
      <c r="G226" s="63"/>
      <c r="H226" s="64"/>
    </row>
    <row r="227" spans="1:8" s="56" customFormat="1" ht="36" customHeight="1" x14ac:dyDescent="0.2">
      <c r="A227" s="69" t="s">
        <v>443</v>
      </c>
      <c r="B227" s="13" t="s">
        <v>30</v>
      </c>
      <c r="C227" s="10" t="s">
        <v>444</v>
      </c>
      <c r="D227" s="1" t="s">
        <v>1</v>
      </c>
      <c r="E227" s="11" t="s">
        <v>29</v>
      </c>
      <c r="F227" s="21">
        <v>5</v>
      </c>
      <c r="G227" s="65"/>
      <c r="H227" s="64">
        <f>ROUND(G227*F227,2)</f>
        <v>0</v>
      </c>
    </row>
    <row r="228" spans="1:8" s="56" customFormat="1" ht="36" customHeight="1" x14ac:dyDescent="0.2">
      <c r="A228" s="69" t="s">
        <v>445</v>
      </c>
      <c r="B228" s="13" t="s">
        <v>37</v>
      </c>
      <c r="C228" s="10" t="s">
        <v>446</v>
      </c>
      <c r="D228" s="1" t="s">
        <v>1</v>
      </c>
      <c r="E228" s="11" t="s">
        <v>29</v>
      </c>
      <c r="F228" s="21">
        <v>325</v>
      </c>
      <c r="G228" s="65"/>
      <c r="H228" s="64">
        <f>ROUND(G228*F228,2)</f>
        <v>0</v>
      </c>
    </row>
    <row r="229" spans="1:8" s="56" customFormat="1" ht="36" customHeight="1" x14ac:dyDescent="0.2">
      <c r="A229" s="69" t="s">
        <v>447</v>
      </c>
      <c r="B229" s="13" t="s">
        <v>47</v>
      </c>
      <c r="C229" s="10" t="s">
        <v>448</v>
      </c>
      <c r="D229" s="1" t="s">
        <v>1</v>
      </c>
      <c r="E229" s="11" t="s">
        <v>29</v>
      </c>
      <c r="F229" s="21">
        <v>30</v>
      </c>
      <c r="G229" s="65"/>
      <c r="H229" s="64">
        <f>ROUND(G229*F229,2)</f>
        <v>0</v>
      </c>
    </row>
    <row r="230" spans="1:8" s="56" customFormat="1" ht="36" customHeight="1" x14ac:dyDescent="0.2">
      <c r="A230" s="69" t="s">
        <v>449</v>
      </c>
      <c r="B230" s="13" t="s">
        <v>60</v>
      </c>
      <c r="C230" s="10" t="s">
        <v>450</v>
      </c>
      <c r="D230" s="1" t="s">
        <v>1</v>
      </c>
      <c r="E230" s="11" t="s">
        <v>29</v>
      </c>
      <c r="F230" s="21">
        <v>15</v>
      </c>
      <c r="G230" s="65"/>
      <c r="H230" s="64">
        <f>ROUND(G230*F230,2)</f>
        <v>0</v>
      </c>
    </row>
    <row r="231" spans="1:8" s="56" customFormat="1" ht="36" customHeight="1" x14ac:dyDescent="0.2">
      <c r="A231" s="69" t="s">
        <v>38</v>
      </c>
      <c r="B231" s="9" t="s">
        <v>305</v>
      </c>
      <c r="C231" s="10" t="s">
        <v>39</v>
      </c>
      <c r="D231" s="1" t="s">
        <v>182</v>
      </c>
      <c r="E231" s="11"/>
      <c r="F231" s="21"/>
      <c r="G231" s="63"/>
      <c r="H231" s="64"/>
    </row>
    <row r="232" spans="1:8" s="56" customFormat="1" ht="36" customHeight="1" x14ac:dyDescent="0.2">
      <c r="A232" s="69" t="s">
        <v>40</v>
      </c>
      <c r="B232" s="13" t="s">
        <v>30</v>
      </c>
      <c r="C232" s="10" t="s">
        <v>41</v>
      </c>
      <c r="D232" s="1" t="s">
        <v>1</v>
      </c>
      <c r="E232" s="11" t="s">
        <v>36</v>
      </c>
      <c r="F232" s="21">
        <v>465</v>
      </c>
      <c r="G232" s="65"/>
      <c r="H232" s="64">
        <f>ROUND(G232*F232,2)</f>
        <v>0</v>
      </c>
    </row>
    <row r="233" spans="1:8" s="56" customFormat="1" ht="36" customHeight="1" x14ac:dyDescent="0.2">
      <c r="A233" s="69" t="s">
        <v>42</v>
      </c>
      <c r="B233" s="9" t="s">
        <v>306</v>
      </c>
      <c r="C233" s="10" t="s">
        <v>43</v>
      </c>
      <c r="D233" s="1" t="s">
        <v>182</v>
      </c>
      <c r="E233" s="11"/>
      <c r="G233" s="63"/>
      <c r="H233" s="64"/>
    </row>
    <row r="234" spans="1:8" s="56" customFormat="1" ht="36" customHeight="1" x14ac:dyDescent="0.2">
      <c r="A234" s="71" t="s">
        <v>183</v>
      </c>
      <c r="B234" s="72" t="s">
        <v>30</v>
      </c>
      <c r="C234" s="73" t="s">
        <v>184</v>
      </c>
      <c r="D234" s="72" t="s">
        <v>1</v>
      </c>
      <c r="E234" s="72" t="s">
        <v>36</v>
      </c>
      <c r="F234" s="21">
        <v>55</v>
      </c>
      <c r="G234" s="65"/>
      <c r="H234" s="64">
        <f>ROUND(G234*F234,2)</f>
        <v>0</v>
      </c>
    </row>
    <row r="235" spans="1:8" s="56" customFormat="1" ht="36" customHeight="1" x14ac:dyDescent="0.2">
      <c r="A235" s="69" t="s">
        <v>44</v>
      </c>
      <c r="B235" s="13" t="s">
        <v>37</v>
      </c>
      <c r="C235" s="10" t="s">
        <v>45</v>
      </c>
      <c r="D235" s="1" t="s">
        <v>1</v>
      </c>
      <c r="E235" s="11" t="s">
        <v>36</v>
      </c>
      <c r="F235" s="21">
        <v>650</v>
      </c>
      <c r="G235" s="65"/>
      <c r="H235" s="64">
        <f>ROUND(G235*F235,2)</f>
        <v>0</v>
      </c>
    </row>
    <row r="236" spans="1:8" s="56" customFormat="1" ht="36" customHeight="1" x14ac:dyDescent="0.2">
      <c r="A236" s="69" t="s">
        <v>165</v>
      </c>
      <c r="B236" s="9" t="s">
        <v>307</v>
      </c>
      <c r="C236" s="10" t="s">
        <v>166</v>
      </c>
      <c r="D236" s="1" t="s">
        <v>102</v>
      </c>
      <c r="E236" s="11"/>
      <c r="F236" s="21"/>
      <c r="G236" s="63"/>
      <c r="H236" s="64"/>
    </row>
    <row r="237" spans="1:8" s="56" customFormat="1" ht="36" customHeight="1" x14ac:dyDescent="0.2">
      <c r="A237" s="69" t="s">
        <v>167</v>
      </c>
      <c r="B237" s="13" t="s">
        <v>30</v>
      </c>
      <c r="C237" s="10" t="s">
        <v>103</v>
      </c>
      <c r="D237" s="1" t="s">
        <v>1</v>
      </c>
      <c r="E237" s="11" t="s">
        <v>29</v>
      </c>
      <c r="F237" s="21">
        <v>60</v>
      </c>
      <c r="G237" s="65"/>
      <c r="H237" s="64">
        <f>ROUND(G237*F237,2)</f>
        <v>0</v>
      </c>
    </row>
    <row r="238" spans="1:8" s="56" customFormat="1" ht="36" customHeight="1" x14ac:dyDescent="0.2">
      <c r="A238" s="69" t="s">
        <v>454</v>
      </c>
      <c r="B238" s="9" t="s">
        <v>308</v>
      </c>
      <c r="C238" s="10" t="s">
        <v>522</v>
      </c>
      <c r="D238" s="1" t="s">
        <v>905</v>
      </c>
      <c r="E238" s="11" t="s">
        <v>29</v>
      </c>
      <c r="F238" s="22">
        <v>60</v>
      </c>
      <c r="G238" s="65"/>
      <c r="H238" s="64">
        <f>ROUND(G238*F238,2)</f>
        <v>0</v>
      </c>
    </row>
    <row r="239" spans="1:8" s="56" customFormat="1" ht="36" customHeight="1" x14ac:dyDescent="0.2">
      <c r="A239" s="69" t="s">
        <v>455</v>
      </c>
      <c r="B239" s="9" t="s">
        <v>309</v>
      </c>
      <c r="C239" s="10" t="s">
        <v>456</v>
      </c>
      <c r="D239" s="1" t="s">
        <v>906</v>
      </c>
      <c r="E239" s="11" t="s">
        <v>29</v>
      </c>
      <c r="F239" s="22">
        <v>4</v>
      </c>
      <c r="G239" s="65"/>
      <c r="H239" s="64">
        <f>ROUND(G239*F239,2)</f>
        <v>0</v>
      </c>
    </row>
    <row r="240" spans="1:8" s="56" customFormat="1" ht="36" customHeight="1" x14ac:dyDescent="0.2">
      <c r="A240" s="69" t="s">
        <v>247</v>
      </c>
      <c r="B240" s="9" t="s">
        <v>310</v>
      </c>
      <c r="C240" s="10" t="s">
        <v>248</v>
      </c>
      <c r="D240" s="1" t="s">
        <v>411</v>
      </c>
      <c r="E240" s="11"/>
      <c r="F240" s="21"/>
      <c r="G240" s="63"/>
      <c r="H240" s="64"/>
    </row>
    <row r="241" spans="1:8" s="56" customFormat="1" ht="36" customHeight="1" x14ac:dyDescent="0.2">
      <c r="A241" s="69" t="s">
        <v>249</v>
      </c>
      <c r="B241" s="13" t="s">
        <v>30</v>
      </c>
      <c r="C241" s="10" t="s">
        <v>375</v>
      </c>
      <c r="D241" s="1" t="s">
        <v>250</v>
      </c>
      <c r="E241" s="11"/>
      <c r="F241" s="21"/>
      <c r="G241" s="63"/>
      <c r="H241" s="64"/>
    </row>
    <row r="242" spans="1:8" s="56" customFormat="1" ht="36" customHeight="1" x14ac:dyDescent="0.2">
      <c r="A242" s="69" t="s">
        <v>251</v>
      </c>
      <c r="B242" s="74" t="s">
        <v>104</v>
      </c>
      <c r="C242" s="10" t="s">
        <v>252</v>
      </c>
      <c r="D242" s="1"/>
      <c r="E242" s="11" t="s">
        <v>29</v>
      </c>
      <c r="F242" s="21">
        <v>65</v>
      </c>
      <c r="G242" s="65"/>
      <c r="H242" s="64">
        <f t="shared" ref="H242:H247" si="2">ROUND(G242*F242,2)</f>
        <v>0</v>
      </c>
    </row>
    <row r="243" spans="1:8" s="56" customFormat="1" ht="36" customHeight="1" x14ac:dyDescent="0.2">
      <c r="A243" s="69" t="s">
        <v>253</v>
      </c>
      <c r="B243" s="74" t="s">
        <v>105</v>
      </c>
      <c r="C243" s="10" t="s">
        <v>254</v>
      </c>
      <c r="D243" s="1"/>
      <c r="E243" s="11" t="s">
        <v>29</v>
      </c>
      <c r="F243" s="21">
        <v>25</v>
      </c>
      <c r="G243" s="65"/>
      <c r="H243" s="64">
        <f t="shared" si="2"/>
        <v>0</v>
      </c>
    </row>
    <row r="244" spans="1:8" s="56" customFormat="1" ht="36" customHeight="1" x14ac:dyDescent="0.2">
      <c r="A244" s="69" t="s">
        <v>275</v>
      </c>
      <c r="B244" s="74" t="s">
        <v>106</v>
      </c>
      <c r="C244" s="10" t="s">
        <v>276</v>
      </c>
      <c r="D244" s="1" t="s">
        <v>1</v>
      </c>
      <c r="E244" s="11" t="s">
        <v>29</v>
      </c>
      <c r="F244" s="21">
        <v>35</v>
      </c>
      <c r="G244" s="65"/>
      <c r="H244" s="64">
        <f t="shared" si="2"/>
        <v>0</v>
      </c>
    </row>
    <row r="245" spans="1:8" s="56" customFormat="1" ht="36" customHeight="1" x14ac:dyDescent="0.2">
      <c r="A245" s="69" t="s">
        <v>277</v>
      </c>
      <c r="B245" s="9" t="s">
        <v>311</v>
      </c>
      <c r="C245" s="10" t="s">
        <v>279</v>
      </c>
      <c r="D245" s="1" t="s">
        <v>102</v>
      </c>
      <c r="E245" s="11" t="s">
        <v>29</v>
      </c>
      <c r="F245" s="22">
        <v>5</v>
      </c>
      <c r="G245" s="65"/>
      <c r="H245" s="64">
        <f t="shared" si="2"/>
        <v>0</v>
      </c>
    </row>
    <row r="246" spans="1:8" s="56" customFormat="1" ht="36" customHeight="1" x14ac:dyDescent="0.2">
      <c r="A246" s="69" t="s">
        <v>343</v>
      </c>
      <c r="B246" s="9" t="s">
        <v>312</v>
      </c>
      <c r="C246" s="10" t="s">
        <v>344</v>
      </c>
      <c r="D246" s="1" t="s">
        <v>102</v>
      </c>
      <c r="E246" s="11" t="s">
        <v>29</v>
      </c>
      <c r="F246" s="21">
        <v>5</v>
      </c>
      <c r="G246" s="65"/>
      <c r="H246" s="64">
        <f t="shared" si="2"/>
        <v>0</v>
      </c>
    </row>
    <row r="247" spans="1:8" s="56" customFormat="1" ht="36" customHeight="1" x14ac:dyDescent="0.2">
      <c r="A247" s="69" t="s">
        <v>457</v>
      </c>
      <c r="B247" s="9" t="s">
        <v>313</v>
      </c>
      <c r="C247" s="10" t="s">
        <v>458</v>
      </c>
      <c r="D247" s="1" t="s">
        <v>102</v>
      </c>
      <c r="E247" s="11" t="s">
        <v>29</v>
      </c>
      <c r="F247" s="21">
        <v>5</v>
      </c>
      <c r="G247" s="65"/>
      <c r="H247" s="64">
        <f t="shared" si="2"/>
        <v>0</v>
      </c>
    </row>
    <row r="248" spans="1:8" s="56" customFormat="1" ht="36" customHeight="1" x14ac:dyDescent="0.2">
      <c r="A248" s="69" t="s">
        <v>255</v>
      </c>
      <c r="B248" s="9" t="s">
        <v>314</v>
      </c>
      <c r="C248" s="10" t="s">
        <v>256</v>
      </c>
      <c r="D248" s="1" t="s">
        <v>257</v>
      </c>
      <c r="E248" s="11"/>
      <c r="F248" s="21"/>
      <c r="G248" s="63"/>
      <c r="H248" s="64"/>
    </row>
    <row r="249" spans="1:8" s="56" customFormat="1" ht="36" customHeight="1" x14ac:dyDescent="0.2">
      <c r="A249" s="69" t="s">
        <v>523</v>
      </c>
      <c r="B249" s="13" t="s">
        <v>30</v>
      </c>
      <c r="C249" s="10" t="s">
        <v>524</v>
      </c>
      <c r="D249" s="1" t="s">
        <v>1</v>
      </c>
      <c r="E249" s="11" t="s">
        <v>46</v>
      </c>
      <c r="F249" s="21">
        <v>360</v>
      </c>
      <c r="G249" s="65"/>
      <c r="H249" s="64">
        <f>ROUND(G249*F249,2)</f>
        <v>0</v>
      </c>
    </row>
    <row r="250" spans="1:8" s="56" customFormat="1" ht="36" customHeight="1" x14ac:dyDescent="0.2">
      <c r="A250" s="69" t="s">
        <v>258</v>
      </c>
      <c r="B250" s="9" t="s">
        <v>315</v>
      </c>
      <c r="C250" s="10" t="s">
        <v>259</v>
      </c>
      <c r="D250" s="1" t="s">
        <v>257</v>
      </c>
      <c r="E250" s="11"/>
      <c r="F250" s="21"/>
      <c r="G250" s="63"/>
      <c r="H250" s="64"/>
    </row>
    <row r="251" spans="1:8" s="56" customFormat="1" ht="48" customHeight="1" x14ac:dyDescent="0.2">
      <c r="A251" s="69"/>
      <c r="B251" s="13" t="s">
        <v>30</v>
      </c>
      <c r="C251" s="10" t="s">
        <v>820</v>
      </c>
      <c r="D251" s="1" t="s">
        <v>470</v>
      </c>
      <c r="E251" s="11" t="s">
        <v>46</v>
      </c>
      <c r="F251" s="21">
        <v>360</v>
      </c>
      <c r="G251" s="65"/>
      <c r="H251" s="64">
        <f>ROUND(G251*F251,2)</f>
        <v>0</v>
      </c>
    </row>
    <row r="252" spans="1:8" s="56" customFormat="1" ht="36" customHeight="1" x14ac:dyDescent="0.2">
      <c r="A252" s="69" t="s">
        <v>107</v>
      </c>
      <c r="B252" s="9" t="s">
        <v>316</v>
      </c>
      <c r="C252" s="10" t="s">
        <v>48</v>
      </c>
      <c r="D252" s="1" t="s">
        <v>187</v>
      </c>
      <c r="E252" s="11"/>
      <c r="F252" s="21"/>
      <c r="G252" s="63"/>
      <c r="H252" s="64"/>
    </row>
    <row r="253" spans="1:8" s="56" customFormat="1" ht="36" customHeight="1" x14ac:dyDescent="0.2">
      <c r="A253" s="69" t="s">
        <v>329</v>
      </c>
      <c r="B253" s="13" t="s">
        <v>30</v>
      </c>
      <c r="C253" s="10" t="s">
        <v>741</v>
      </c>
      <c r="D253" s="1" t="s">
        <v>330</v>
      </c>
      <c r="E253" s="11"/>
      <c r="F253" s="21"/>
      <c r="G253" s="64"/>
      <c r="H253" s="64"/>
    </row>
    <row r="254" spans="1:8" s="56" customFormat="1" ht="36" customHeight="1" x14ac:dyDescent="0.2">
      <c r="A254" s="69" t="s">
        <v>386</v>
      </c>
      <c r="B254" s="74" t="s">
        <v>104</v>
      </c>
      <c r="C254" s="10" t="s">
        <v>341</v>
      </c>
      <c r="D254" s="1"/>
      <c r="E254" s="11" t="s">
        <v>46</v>
      </c>
      <c r="F254" s="21">
        <v>20</v>
      </c>
      <c r="G254" s="65"/>
      <c r="H254" s="64">
        <f>ROUND(G254*F254,2)</f>
        <v>0</v>
      </c>
    </row>
    <row r="255" spans="1:8" s="56" customFormat="1" ht="36" customHeight="1" x14ac:dyDescent="0.2">
      <c r="A255" s="69" t="s">
        <v>525</v>
      </c>
      <c r="B255" s="74" t="s">
        <v>105</v>
      </c>
      <c r="C255" s="10" t="s">
        <v>462</v>
      </c>
      <c r="D255" s="1"/>
      <c r="E255" s="11" t="s">
        <v>46</v>
      </c>
      <c r="F255" s="21">
        <v>35</v>
      </c>
      <c r="G255" s="65"/>
      <c r="H255" s="64">
        <f>ROUND(G255*F255,2)</f>
        <v>0</v>
      </c>
    </row>
    <row r="256" spans="1:8" s="56" customFormat="1" ht="36" customHeight="1" x14ac:dyDescent="0.2">
      <c r="A256" s="69" t="s">
        <v>526</v>
      </c>
      <c r="B256" s="74" t="s">
        <v>463</v>
      </c>
      <c r="C256" s="10" t="s">
        <v>464</v>
      </c>
      <c r="D256" s="1" t="s">
        <v>1</v>
      </c>
      <c r="E256" s="11" t="s">
        <v>46</v>
      </c>
      <c r="F256" s="21">
        <v>35</v>
      </c>
      <c r="G256" s="65"/>
      <c r="H256" s="64">
        <f>ROUND(G256*F256,2)</f>
        <v>0</v>
      </c>
    </row>
    <row r="257" spans="1:8" s="56" customFormat="1" ht="36" customHeight="1" x14ac:dyDescent="0.2">
      <c r="A257" s="69" t="s">
        <v>109</v>
      </c>
      <c r="B257" s="13" t="s">
        <v>37</v>
      </c>
      <c r="C257" s="10" t="s">
        <v>821</v>
      </c>
      <c r="D257" s="1" t="s">
        <v>110</v>
      </c>
      <c r="E257" s="11" t="s">
        <v>46</v>
      </c>
      <c r="F257" s="21">
        <v>46</v>
      </c>
      <c r="G257" s="65"/>
      <c r="H257" s="64">
        <f>ROUND(G257*F257,2)</f>
        <v>0</v>
      </c>
    </row>
    <row r="258" spans="1:8" s="56" customFormat="1" ht="36" customHeight="1" x14ac:dyDescent="0.2">
      <c r="A258" s="69" t="s">
        <v>188</v>
      </c>
      <c r="B258" s="13" t="s">
        <v>47</v>
      </c>
      <c r="C258" s="10" t="s">
        <v>396</v>
      </c>
      <c r="D258" s="1" t="s">
        <v>111</v>
      </c>
      <c r="E258" s="11" t="s">
        <v>46</v>
      </c>
      <c r="F258" s="21">
        <v>44</v>
      </c>
      <c r="G258" s="65"/>
      <c r="H258" s="64">
        <f>ROUND(G258*F258,2)</f>
        <v>0</v>
      </c>
    </row>
    <row r="259" spans="1:8" s="56" customFormat="1" ht="36" customHeight="1" x14ac:dyDescent="0.2">
      <c r="A259" s="69" t="s">
        <v>189</v>
      </c>
      <c r="B259" s="9" t="s">
        <v>317</v>
      </c>
      <c r="C259" s="10" t="s">
        <v>190</v>
      </c>
      <c r="D259" s="1" t="s">
        <v>912</v>
      </c>
      <c r="E259" s="75"/>
      <c r="F259" s="21"/>
      <c r="G259" s="63"/>
      <c r="H259" s="64"/>
    </row>
    <row r="260" spans="1:8" s="56" customFormat="1" ht="36" customHeight="1" x14ac:dyDescent="0.2">
      <c r="A260" s="69" t="s">
        <v>260</v>
      </c>
      <c r="B260" s="13" t="s">
        <v>30</v>
      </c>
      <c r="C260" s="10" t="s">
        <v>261</v>
      </c>
      <c r="D260" s="1"/>
      <c r="E260" s="11"/>
      <c r="F260" s="21"/>
      <c r="G260" s="63"/>
      <c r="H260" s="64"/>
    </row>
    <row r="261" spans="1:8" s="56" customFormat="1" ht="36" customHeight="1" x14ac:dyDescent="0.2">
      <c r="A261" s="69" t="s">
        <v>191</v>
      </c>
      <c r="B261" s="74" t="s">
        <v>104</v>
      </c>
      <c r="C261" s="10" t="s">
        <v>911</v>
      </c>
      <c r="D261" s="1"/>
      <c r="E261" s="11" t="s">
        <v>31</v>
      </c>
      <c r="F261" s="21">
        <v>660</v>
      </c>
      <c r="G261" s="65"/>
      <c r="H261" s="64">
        <f>ROUND(G261*F261,2)</f>
        <v>0</v>
      </c>
    </row>
    <row r="262" spans="1:8" s="56" customFormat="1" ht="36" customHeight="1" x14ac:dyDescent="0.2">
      <c r="A262" s="69" t="s">
        <v>192</v>
      </c>
      <c r="B262" s="13" t="s">
        <v>37</v>
      </c>
      <c r="C262" s="10" t="s">
        <v>69</v>
      </c>
      <c r="D262" s="1"/>
      <c r="E262" s="11"/>
      <c r="F262" s="21"/>
      <c r="G262" s="63"/>
      <c r="H262" s="64"/>
    </row>
    <row r="263" spans="1:8" s="56" customFormat="1" ht="36" customHeight="1" x14ac:dyDescent="0.2">
      <c r="A263" s="69" t="s">
        <v>193</v>
      </c>
      <c r="B263" s="74" t="s">
        <v>104</v>
      </c>
      <c r="C263" s="10" t="s">
        <v>911</v>
      </c>
      <c r="D263" s="1"/>
      <c r="E263" s="11" t="s">
        <v>31</v>
      </c>
      <c r="F263" s="21">
        <v>275</v>
      </c>
      <c r="G263" s="65"/>
      <c r="H263" s="64">
        <f>ROUND(G263*F263,2)</f>
        <v>0</v>
      </c>
    </row>
    <row r="264" spans="1:8" s="56" customFormat="1" ht="36" customHeight="1" x14ac:dyDescent="0.2">
      <c r="A264" s="69" t="s">
        <v>112</v>
      </c>
      <c r="B264" s="9" t="s">
        <v>318</v>
      </c>
      <c r="C264" s="10" t="s">
        <v>114</v>
      </c>
      <c r="D264" s="1" t="s">
        <v>262</v>
      </c>
      <c r="E264" s="11"/>
      <c r="F264" s="21"/>
      <c r="G264" s="63"/>
      <c r="H264" s="64"/>
    </row>
    <row r="265" spans="1:8" s="56" customFormat="1" ht="36" customHeight="1" x14ac:dyDescent="0.2">
      <c r="A265" s="69" t="s">
        <v>115</v>
      </c>
      <c r="B265" s="13" t="s">
        <v>30</v>
      </c>
      <c r="C265" s="10" t="s">
        <v>263</v>
      </c>
      <c r="D265" s="1" t="s">
        <v>1</v>
      </c>
      <c r="E265" s="11" t="s">
        <v>29</v>
      </c>
      <c r="F265" s="21">
        <v>350</v>
      </c>
      <c r="G265" s="65"/>
      <c r="H265" s="64">
        <f>ROUND(G265*F265,2)</f>
        <v>0</v>
      </c>
    </row>
    <row r="266" spans="1:8" s="56" customFormat="1" ht="36" customHeight="1" x14ac:dyDescent="0.2">
      <c r="A266" s="69" t="s">
        <v>264</v>
      </c>
      <c r="B266" s="13" t="s">
        <v>37</v>
      </c>
      <c r="C266" s="10" t="s">
        <v>265</v>
      </c>
      <c r="D266" s="1" t="s">
        <v>1</v>
      </c>
      <c r="E266" s="11" t="s">
        <v>29</v>
      </c>
      <c r="F266" s="21">
        <v>3850</v>
      </c>
      <c r="G266" s="65"/>
      <c r="H266" s="64">
        <f>ROUND(G266*F266,2)</f>
        <v>0</v>
      </c>
    </row>
    <row r="267" spans="1:8" s="56" customFormat="1" ht="36" customHeight="1" x14ac:dyDescent="0.2">
      <c r="A267" s="69" t="s">
        <v>116</v>
      </c>
      <c r="B267" s="9" t="s">
        <v>319</v>
      </c>
      <c r="C267" s="10" t="s">
        <v>118</v>
      </c>
      <c r="D267" s="1" t="s">
        <v>196</v>
      </c>
      <c r="E267" s="11" t="s">
        <v>36</v>
      </c>
      <c r="F267" s="22">
        <v>14</v>
      </c>
      <c r="G267" s="65"/>
      <c r="H267" s="64">
        <f>ROUND(G267*F267,2)</f>
        <v>0</v>
      </c>
    </row>
    <row r="268" spans="1:8" s="56" customFormat="1" ht="36" customHeight="1" x14ac:dyDescent="0.2">
      <c r="A268" s="54"/>
      <c r="B268" s="76"/>
      <c r="C268" s="67" t="s">
        <v>20</v>
      </c>
      <c r="D268" s="59"/>
      <c r="E268" s="25"/>
      <c r="F268" s="60"/>
      <c r="G268" s="61"/>
      <c r="H268" s="61"/>
    </row>
    <row r="269" spans="1:8" s="56" customFormat="1" ht="36" customHeight="1" x14ac:dyDescent="0.2">
      <c r="A269" s="66" t="s">
        <v>54</v>
      </c>
      <c r="B269" s="9" t="s">
        <v>320</v>
      </c>
      <c r="C269" s="10" t="s">
        <v>55</v>
      </c>
      <c r="D269" s="1" t="s">
        <v>126</v>
      </c>
      <c r="E269" s="11" t="s">
        <v>46</v>
      </c>
      <c r="F269" s="22">
        <v>1100</v>
      </c>
      <c r="G269" s="65"/>
      <c r="H269" s="64">
        <f>ROUND(G269*F269,2)</f>
        <v>0</v>
      </c>
    </row>
    <row r="270" spans="1:8" s="56" customFormat="1" ht="36" customHeight="1" x14ac:dyDescent="0.2">
      <c r="A270" s="54"/>
      <c r="B270" s="76"/>
      <c r="C270" s="67" t="s">
        <v>21</v>
      </c>
      <c r="D270" s="59"/>
      <c r="E270" s="25"/>
      <c r="F270" s="60"/>
      <c r="G270" s="61"/>
      <c r="H270" s="61"/>
    </row>
    <row r="271" spans="1:8" s="56" customFormat="1" ht="36" customHeight="1" x14ac:dyDescent="0.2">
      <c r="A271" s="66" t="s">
        <v>78</v>
      </c>
      <c r="B271" s="9" t="s">
        <v>321</v>
      </c>
      <c r="C271" s="78" t="s">
        <v>266</v>
      </c>
      <c r="D271" s="79" t="s">
        <v>268</v>
      </c>
      <c r="E271" s="11"/>
      <c r="F271" s="22"/>
      <c r="G271" s="63"/>
      <c r="H271" s="77"/>
    </row>
    <row r="272" spans="1:8" s="56" customFormat="1" ht="36" customHeight="1" x14ac:dyDescent="0.2">
      <c r="A272" s="66" t="s">
        <v>79</v>
      </c>
      <c r="B272" s="13" t="s">
        <v>30</v>
      </c>
      <c r="C272" s="80" t="s">
        <v>331</v>
      </c>
      <c r="D272" s="1"/>
      <c r="E272" s="11" t="s">
        <v>36</v>
      </c>
      <c r="F272" s="22">
        <v>2</v>
      </c>
      <c r="G272" s="65"/>
      <c r="H272" s="64">
        <f>ROUND(G272*F272,2)</f>
        <v>0</v>
      </c>
    </row>
    <row r="273" spans="1:8" s="56" customFormat="1" ht="36" customHeight="1" x14ac:dyDescent="0.2">
      <c r="A273" s="66" t="s">
        <v>80</v>
      </c>
      <c r="B273" s="13" t="s">
        <v>37</v>
      </c>
      <c r="C273" s="80" t="s">
        <v>332</v>
      </c>
      <c r="D273" s="1"/>
      <c r="E273" s="11" t="s">
        <v>36</v>
      </c>
      <c r="F273" s="22">
        <v>1</v>
      </c>
      <c r="G273" s="65"/>
      <c r="H273" s="64">
        <f>ROUND(G273*F273,2)</f>
        <v>0</v>
      </c>
    </row>
    <row r="274" spans="1:8" s="56" customFormat="1" ht="36" customHeight="1" x14ac:dyDescent="0.2">
      <c r="A274" s="66" t="s">
        <v>211</v>
      </c>
      <c r="B274" s="13" t="s">
        <v>47</v>
      </c>
      <c r="C274" s="80" t="s">
        <v>528</v>
      </c>
      <c r="D274" s="1"/>
      <c r="E274" s="11" t="s">
        <v>36</v>
      </c>
      <c r="F274" s="22">
        <v>1</v>
      </c>
      <c r="G274" s="65"/>
      <c r="H274" s="64">
        <f>ROUND(G274*F274,2)</f>
        <v>0</v>
      </c>
    </row>
    <row r="275" spans="1:8" s="56" customFormat="1" ht="36" customHeight="1" x14ac:dyDescent="0.2">
      <c r="A275" s="66"/>
      <c r="B275" s="9" t="s">
        <v>322</v>
      </c>
      <c r="C275" s="78" t="s">
        <v>829</v>
      </c>
      <c r="D275" s="79" t="s">
        <v>405</v>
      </c>
      <c r="E275" s="11"/>
      <c r="F275" s="21"/>
      <c r="G275" s="63"/>
      <c r="H275" s="64"/>
    </row>
    <row r="276" spans="1:8" s="56" customFormat="1" ht="36" customHeight="1" x14ac:dyDescent="0.2">
      <c r="A276" s="100"/>
      <c r="B276" s="13" t="s">
        <v>30</v>
      </c>
      <c r="C276" s="80" t="s">
        <v>830</v>
      </c>
      <c r="D276" s="11" t="s">
        <v>831</v>
      </c>
      <c r="E276" s="11" t="s">
        <v>36</v>
      </c>
      <c r="F276" s="22">
        <v>1</v>
      </c>
      <c r="G276" s="65"/>
      <c r="H276" s="64">
        <f>ROUND(G276*F276,2)</f>
        <v>0</v>
      </c>
    </row>
    <row r="277" spans="1:8" s="56" customFormat="1" ht="36" customHeight="1" x14ac:dyDescent="0.2">
      <c r="A277" s="100"/>
      <c r="B277" s="9" t="s">
        <v>323</v>
      </c>
      <c r="C277" s="80" t="s">
        <v>832</v>
      </c>
      <c r="D277" s="79" t="s">
        <v>405</v>
      </c>
      <c r="E277" s="11" t="s">
        <v>36</v>
      </c>
      <c r="F277" s="22">
        <v>1</v>
      </c>
      <c r="G277" s="65"/>
      <c r="H277" s="64">
        <f>ROUND(G277*F277,2)</f>
        <v>0</v>
      </c>
    </row>
    <row r="278" spans="1:8" s="56" customFormat="1" ht="36" customHeight="1" x14ac:dyDescent="0.2">
      <c r="A278" s="54"/>
      <c r="B278" s="57"/>
      <c r="C278" s="82" t="s">
        <v>533</v>
      </c>
      <c r="D278" s="59"/>
      <c r="E278" s="68"/>
      <c r="F278" s="59"/>
      <c r="G278" s="54"/>
      <c r="H278" s="61"/>
    </row>
    <row r="279" spans="1:8" s="56" customFormat="1" ht="36" customHeight="1" x14ac:dyDescent="0.2">
      <c r="A279" s="66" t="s">
        <v>225</v>
      </c>
      <c r="B279" s="9" t="s">
        <v>324</v>
      </c>
      <c r="C279" s="10" t="s">
        <v>226</v>
      </c>
      <c r="D279" s="1" t="s">
        <v>130</v>
      </c>
      <c r="E279" s="11"/>
      <c r="F279" s="22"/>
      <c r="G279" s="63"/>
      <c r="H279" s="77"/>
    </row>
    <row r="280" spans="1:8" s="56" customFormat="1" ht="36" customHeight="1" x14ac:dyDescent="0.2">
      <c r="A280" s="66" t="s">
        <v>227</v>
      </c>
      <c r="B280" s="13" t="s">
        <v>30</v>
      </c>
      <c r="C280" s="10" t="s">
        <v>174</v>
      </c>
      <c r="D280" s="1"/>
      <c r="E280" s="11"/>
      <c r="F280" s="22"/>
      <c r="G280" s="63"/>
      <c r="H280" s="77"/>
    </row>
    <row r="281" spans="1:8" s="56" customFormat="1" ht="36" customHeight="1" x14ac:dyDescent="0.2">
      <c r="A281" s="66" t="s">
        <v>228</v>
      </c>
      <c r="B281" s="74" t="s">
        <v>104</v>
      </c>
      <c r="C281" s="10" t="s">
        <v>229</v>
      </c>
      <c r="D281" s="1"/>
      <c r="E281" s="11" t="s">
        <v>36</v>
      </c>
      <c r="F281" s="22">
        <v>1</v>
      </c>
      <c r="G281" s="65"/>
      <c r="H281" s="64">
        <f>ROUND(G281*F281,2)</f>
        <v>0</v>
      </c>
    </row>
    <row r="282" spans="1:8" s="56" customFormat="1" ht="36" customHeight="1" x14ac:dyDescent="0.2">
      <c r="A282" s="66" t="s">
        <v>355</v>
      </c>
      <c r="B282" s="9" t="s">
        <v>358</v>
      </c>
      <c r="C282" s="10" t="s">
        <v>356</v>
      </c>
      <c r="D282" s="1" t="s">
        <v>130</v>
      </c>
      <c r="E282" s="11"/>
      <c r="F282" s="22"/>
      <c r="G282" s="63"/>
      <c r="H282" s="77"/>
    </row>
    <row r="283" spans="1:8" s="56" customFormat="1" ht="36" customHeight="1" x14ac:dyDescent="0.2">
      <c r="A283" s="66" t="s">
        <v>471</v>
      </c>
      <c r="B283" s="13" t="s">
        <v>30</v>
      </c>
      <c r="C283" s="10" t="s">
        <v>472</v>
      </c>
      <c r="D283" s="1"/>
      <c r="E283" s="11"/>
      <c r="F283" s="22"/>
      <c r="G283" s="63"/>
      <c r="H283" s="77"/>
    </row>
    <row r="284" spans="1:8" s="56" customFormat="1" ht="36" customHeight="1" x14ac:dyDescent="0.2">
      <c r="A284" s="66" t="s">
        <v>473</v>
      </c>
      <c r="B284" s="74" t="s">
        <v>104</v>
      </c>
      <c r="C284" s="10" t="s">
        <v>229</v>
      </c>
      <c r="D284" s="1"/>
      <c r="E284" s="11" t="s">
        <v>46</v>
      </c>
      <c r="F284" s="22">
        <v>20</v>
      </c>
      <c r="G284" s="65"/>
      <c r="H284" s="64">
        <f>ROUND(G284*F284,2)</f>
        <v>0</v>
      </c>
    </row>
    <row r="285" spans="1:8" s="56" customFormat="1" ht="36" customHeight="1" x14ac:dyDescent="0.2">
      <c r="A285" s="66" t="s">
        <v>230</v>
      </c>
      <c r="B285" s="9" t="s">
        <v>359</v>
      </c>
      <c r="C285" s="80" t="s">
        <v>231</v>
      </c>
      <c r="D285" s="79" t="s">
        <v>406</v>
      </c>
      <c r="E285" s="11"/>
      <c r="F285" s="22"/>
      <c r="G285" s="63"/>
      <c r="H285" s="77"/>
    </row>
    <row r="286" spans="1:8" s="56" customFormat="1" ht="36" customHeight="1" x14ac:dyDescent="0.2">
      <c r="A286" s="66" t="s">
        <v>232</v>
      </c>
      <c r="B286" s="13" t="s">
        <v>30</v>
      </c>
      <c r="C286" s="10" t="s">
        <v>530</v>
      </c>
      <c r="D286" s="1"/>
      <c r="E286" s="11" t="s">
        <v>46</v>
      </c>
      <c r="F286" s="83">
        <v>23</v>
      </c>
      <c r="G286" s="65"/>
      <c r="H286" s="64">
        <f>ROUND(G286*F286,2)</f>
        <v>0</v>
      </c>
    </row>
    <row r="287" spans="1:8" s="56" customFormat="1" ht="36" customHeight="1" x14ac:dyDescent="0.2">
      <c r="A287" s="66" t="s">
        <v>474</v>
      </c>
      <c r="B287" s="9" t="s">
        <v>360</v>
      </c>
      <c r="C287" s="81" t="s">
        <v>475</v>
      </c>
      <c r="D287" s="1" t="s">
        <v>130</v>
      </c>
      <c r="E287" s="11"/>
      <c r="F287" s="22"/>
      <c r="G287" s="63"/>
      <c r="H287" s="77"/>
    </row>
    <row r="288" spans="1:8" s="56" customFormat="1" ht="36" customHeight="1" x14ac:dyDescent="0.2">
      <c r="A288" s="66" t="s">
        <v>476</v>
      </c>
      <c r="B288" s="13" t="s">
        <v>30</v>
      </c>
      <c r="C288" s="81" t="s">
        <v>479</v>
      </c>
      <c r="D288" s="1"/>
      <c r="E288" s="11" t="s">
        <v>36</v>
      </c>
      <c r="F288" s="22">
        <v>1</v>
      </c>
      <c r="G288" s="65"/>
      <c r="H288" s="64">
        <f>ROUND(G288*F288,2)</f>
        <v>0</v>
      </c>
    </row>
    <row r="289" spans="1:8" s="56" customFormat="1" ht="36" customHeight="1" x14ac:dyDescent="0.2">
      <c r="A289" s="66" t="s">
        <v>140</v>
      </c>
      <c r="B289" s="9" t="s">
        <v>361</v>
      </c>
      <c r="C289" s="81" t="s">
        <v>142</v>
      </c>
      <c r="D289" s="1" t="s">
        <v>130</v>
      </c>
      <c r="E289" s="11"/>
      <c r="F289" s="22"/>
      <c r="G289" s="63"/>
      <c r="H289" s="77"/>
    </row>
    <row r="290" spans="1:8" s="56" customFormat="1" ht="36" customHeight="1" x14ac:dyDescent="0.2">
      <c r="A290" s="66" t="s">
        <v>143</v>
      </c>
      <c r="B290" s="13" t="s">
        <v>30</v>
      </c>
      <c r="C290" s="81" t="s">
        <v>477</v>
      </c>
      <c r="D290" s="1"/>
      <c r="E290" s="11"/>
      <c r="F290" s="22"/>
      <c r="G290" s="63"/>
      <c r="H290" s="77"/>
    </row>
    <row r="291" spans="1:8" s="56" customFormat="1" ht="36" customHeight="1" x14ac:dyDescent="0.2">
      <c r="A291" s="85" t="s">
        <v>531</v>
      </c>
      <c r="B291" s="74" t="s">
        <v>104</v>
      </c>
      <c r="C291" s="10" t="s">
        <v>532</v>
      </c>
      <c r="D291" s="1"/>
      <c r="E291" s="11" t="s">
        <v>36</v>
      </c>
      <c r="F291" s="22">
        <v>1</v>
      </c>
      <c r="G291" s="65"/>
      <c r="H291" s="64">
        <f>ROUND(G291*F291,2)</f>
        <v>0</v>
      </c>
    </row>
    <row r="292" spans="1:8" s="56" customFormat="1" ht="36" customHeight="1" x14ac:dyDescent="0.2">
      <c r="A292" s="54"/>
      <c r="B292" s="57"/>
      <c r="C292" s="82" t="s">
        <v>534</v>
      </c>
      <c r="D292" s="59"/>
      <c r="E292" s="68"/>
      <c r="F292" s="59"/>
      <c r="G292" s="54"/>
      <c r="H292" s="61"/>
    </row>
    <row r="293" spans="1:8" s="56" customFormat="1" ht="36" customHeight="1" x14ac:dyDescent="0.2">
      <c r="A293" s="66" t="s">
        <v>225</v>
      </c>
      <c r="B293" s="9" t="s">
        <v>362</v>
      </c>
      <c r="C293" s="10" t="s">
        <v>226</v>
      </c>
      <c r="D293" s="1" t="s">
        <v>130</v>
      </c>
      <c r="E293" s="11"/>
      <c r="F293" s="22"/>
      <c r="G293" s="63"/>
      <c r="H293" s="77"/>
    </row>
    <row r="294" spans="1:8" s="56" customFormat="1" ht="36" customHeight="1" x14ac:dyDescent="0.2">
      <c r="A294" s="66" t="s">
        <v>227</v>
      </c>
      <c r="B294" s="13" t="s">
        <v>30</v>
      </c>
      <c r="C294" s="10" t="s">
        <v>174</v>
      </c>
      <c r="D294" s="1"/>
      <c r="E294" s="11"/>
      <c r="F294" s="22"/>
      <c r="G294" s="63"/>
      <c r="H294" s="77"/>
    </row>
    <row r="295" spans="1:8" s="56" customFormat="1" ht="36" customHeight="1" x14ac:dyDescent="0.2">
      <c r="A295" s="66" t="s">
        <v>228</v>
      </c>
      <c r="B295" s="74" t="s">
        <v>104</v>
      </c>
      <c r="C295" s="10" t="s">
        <v>229</v>
      </c>
      <c r="D295" s="1"/>
      <c r="E295" s="11" t="s">
        <v>36</v>
      </c>
      <c r="F295" s="22">
        <v>1</v>
      </c>
      <c r="G295" s="65"/>
      <c r="H295" s="64">
        <f>ROUND(G295*F295,2)</f>
        <v>0</v>
      </c>
    </row>
    <row r="296" spans="1:8" s="56" customFormat="1" ht="36" customHeight="1" x14ac:dyDescent="0.2">
      <c r="A296" s="66" t="s">
        <v>355</v>
      </c>
      <c r="B296" s="9" t="s">
        <v>363</v>
      </c>
      <c r="C296" s="10" t="s">
        <v>356</v>
      </c>
      <c r="D296" s="1" t="s">
        <v>130</v>
      </c>
      <c r="E296" s="11"/>
      <c r="F296" s="22"/>
      <c r="G296" s="63"/>
      <c r="H296" s="77"/>
    </row>
    <row r="297" spans="1:8" s="56" customFormat="1" ht="36" customHeight="1" x14ac:dyDescent="0.2">
      <c r="A297" s="66" t="s">
        <v>471</v>
      </c>
      <c r="B297" s="13" t="s">
        <v>30</v>
      </c>
      <c r="C297" s="10" t="s">
        <v>472</v>
      </c>
      <c r="D297" s="1"/>
      <c r="E297" s="11"/>
      <c r="F297" s="22"/>
      <c r="G297" s="63"/>
      <c r="H297" s="77"/>
    </row>
    <row r="298" spans="1:8" s="56" customFormat="1" ht="36" customHeight="1" x14ac:dyDescent="0.2">
      <c r="A298" s="66" t="s">
        <v>473</v>
      </c>
      <c r="B298" s="74" t="s">
        <v>104</v>
      </c>
      <c r="C298" s="10" t="s">
        <v>229</v>
      </c>
      <c r="D298" s="1"/>
      <c r="E298" s="11" t="s">
        <v>46</v>
      </c>
      <c r="F298" s="22">
        <v>17</v>
      </c>
      <c r="G298" s="65"/>
      <c r="H298" s="64">
        <f>ROUND(G298*F298,2)</f>
        <v>0</v>
      </c>
    </row>
    <row r="299" spans="1:8" s="56" customFormat="1" ht="36" customHeight="1" x14ac:dyDescent="0.2">
      <c r="A299" s="66" t="s">
        <v>230</v>
      </c>
      <c r="B299" s="9" t="s">
        <v>365</v>
      </c>
      <c r="C299" s="80" t="s">
        <v>231</v>
      </c>
      <c r="D299" s="79" t="s">
        <v>406</v>
      </c>
      <c r="E299" s="11"/>
      <c r="F299" s="22"/>
      <c r="G299" s="63"/>
      <c r="H299" s="77"/>
    </row>
    <row r="300" spans="1:8" s="56" customFormat="1" ht="36" customHeight="1" x14ac:dyDescent="0.2">
      <c r="A300" s="66" t="s">
        <v>232</v>
      </c>
      <c r="B300" s="13" t="s">
        <v>30</v>
      </c>
      <c r="C300" s="10" t="s">
        <v>530</v>
      </c>
      <c r="D300" s="1"/>
      <c r="E300" s="11" t="s">
        <v>46</v>
      </c>
      <c r="F300" s="83">
        <v>20</v>
      </c>
      <c r="G300" s="65"/>
      <c r="H300" s="64">
        <f>ROUND(G300*F300,2)</f>
        <v>0</v>
      </c>
    </row>
    <row r="301" spans="1:8" s="56" customFormat="1" ht="36" customHeight="1" x14ac:dyDescent="0.2">
      <c r="A301" s="66" t="s">
        <v>474</v>
      </c>
      <c r="B301" s="9" t="s">
        <v>536</v>
      </c>
      <c r="C301" s="81" t="s">
        <v>475</v>
      </c>
      <c r="D301" s="1" t="s">
        <v>130</v>
      </c>
      <c r="E301" s="11"/>
      <c r="F301" s="22"/>
      <c r="G301" s="63"/>
      <c r="H301" s="77"/>
    </row>
    <row r="302" spans="1:8" s="56" customFormat="1" ht="36" customHeight="1" x14ac:dyDescent="0.2">
      <c r="A302" s="66" t="s">
        <v>476</v>
      </c>
      <c r="B302" s="13" t="s">
        <v>30</v>
      </c>
      <c r="C302" s="81" t="s">
        <v>479</v>
      </c>
      <c r="D302" s="1"/>
      <c r="E302" s="11" t="s">
        <v>36</v>
      </c>
      <c r="F302" s="22">
        <v>1</v>
      </c>
      <c r="G302" s="65"/>
      <c r="H302" s="64">
        <f>ROUND(G302*F302,2)</f>
        <v>0</v>
      </c>
    </row>
    <row r="303" spans="1:8" s="56" customFormat="1" ht="36" customHeight="1" x14ac:dyDescent="0.2">
      <c r="A303" s="66" t="s">
        <v>140</v>
      </c>
      <c r="B303" s="9" t="s">
        <v>537</v>
      </c>
      <c r="C303" s="81" t="s">
        <v>142</v>
      </c>
      <c r="D303" s="1" t="s">
        <v>130</v>
      </c>
      <c r="E303" s="11"/>
      <c r="F303" s="22"/>
      <c r="G303" s="63"/>
      <c r="H303" s="77"/>
    </row>
    <row r="304" spans="1:8" s="56" customFormat="1" ht="36" customHeight="1" x14ac:dyDescent="0.2">
      <c r="A304" s="66" t="s">
        <v>143</v>
      </c>
      <c r="B304" s="13" t="s">
        <v>30</v>
      </c>
      <c r="C304" s="81" t="s">
        <v>477</v>
      </c>
      <c r="D304" s="1"/>
      <c r="E304" s="11"/>
      <c r="F304" s="22"/>
      <c r="G304" s="63"/>
      <c r="H304" s="77"/>
    </row>
    <row r="305" spans="1:8" s="56" customFormat="1" ht="36" customHeight="1" x14ac:dyDescent="0.2">
      <c r="A305" s="85" t="s">
        <v>531</v>
      </c>
      <c r="B305" s="74" t="s">
        <v>104</v>
      </c>
      <c r="C305" s="10" t="s">
        <v>532</v>
      </c>
      <c r="D305" s="1"/>
      <c r="E305" s="11" t="s">
        <v>36</v>
      </c>
      <c r="F305" s="22">
        <v>1</v>
      </c>
      <c r="G305" s="65"/>
      <c r="H305" s="64">
        <f>ROUND(G305*F305,2)</f>
        <v>0</v>
      </c>
    </row>
    <row r="306" spans="1:8" s="56" customFormat="1" ht="36" customHeight="1" x14ac:dyDescent="0.2">
      <c r="A306" s="54"/>
      <c r="B306" s="57"/>
      <c r="C306" s="82" t="s">
        <v>529</v>
      </c>
      <c r="D306" s="59"/>
      <c r="E306" s="68"/>
      <c r="F306" s="59"/>
      <c r="G306" s="54"/>
      <c r="H306" s="61"/>
    </row>
    <row r="307" spans="1:8" s="56" customFormat="1" ht="36" customHeight="1" x14ac:dyDescent="0.2">
      <c r="A307" s="66" t="s">
        <v>225</v>
      </c>
      <c r="B307" s="9" t="s">
        <v>538</v>
      </c>
      <c r="C307" s="10" t="s">
        <v>226</v>
      </c>
      <c r="D307" s="1" t="s">
        <v>130</v>
      </c>
      <c r="E307" s="11"/>
      <c r="F307" s="22"/>
      <c r="G307" s="63"/>
      <c r="H307" s="77"/>
    </row>
    <row r="308" spans="1:8" s="56" customFormat="1" ht="36" customHeight="1" x14ac:dyDescent="0.2">
      <c r="A308" s="66" t="s">
        <v>227</v>
      </c>
      <c r="B308" s="13" t="s">
        <v>30</v>
      </c>
      <c r="C308" s="10" t="s">
        <v>174</v>
      </c>
      <c r="D308" s="1"/>
      <c r="E308" s="11"/>
      <c r="F308" s="22"/>
      <c r="G308" s="63"/>
      <c r="H308" s="77"/>
    </row>
    <row r="309" spans="1:8" s="56" customFormat="1" ht="36" customHeight="1" x14ac:dyDescent="0.2">
      <c r="A309" s="66" t="s">
        <v>228</v>
      </c>
      <c r="B309" s="74" t="s">
        <v>104</v>
      </c>
      <c r="C309" s="10" t="s">
        <v>229</v>
      </c>
      <c r="D309" s="1"/>
      <c r="E309" s="11" t="s">
        <v>36</v>
      </c>
      <c r="F309" s="22">
        <v>1</v>
      </c>
      <c r="G309" s="65"/>
      <c r="H309" s="64">
        <f>ROUND(G309*F309,2)</f>
        <v>0</v>
      </c>
    </row>
    <row r="310" spans="1:8" s="56" customFormat="1" ht="36" customHeight="1" x14ac:dyDescent="0.2">
      <c r="A310" s="66" t="s">
        <v>355</v>
      </c>
      <c r="B310" s="9" t="s">
        <v>539</v>
      </c>
      <c r="C310" s="10" t="s">
        <v>356</v>
      </c>
      <c r="D310" s="1" t="s">
        <v>130</v>
      </c>
      <c r="E310" s="11"/>
      <c r="F310" s="22"/>
      <c r="G310" s="63"/>
      <c r="H310" s="77"/>
    </row>
    <row r="311" spans="1:8" s="56" customFormat="1" ht="36" customHeight="1" x14ac:dyDescent="0.2">
      <c r="A311" s="66" t="s">
        <v>471</v>
      </c>
      <c r="B311" s="13" t="s">
        <v>30</v>
      </c>
      <c r="C311" s="10" t="s">
        <v>472</v>
      </c>
      <c r="D311" s="1"/>
      <c r="E311" s="11"/>
      <c r="F311" s="22"/>
      <c r="G311" s="63"/>
      <c r="H311" s="77"/>
    </row>
    <row r="312" spans="1:8" s="56" customFormat="1" ht="36" customHeight="1" x14ac:dyDescent="0.2">
      <c r="A312" s="66" t="s">
        <v>473</v>
      </c>
      <c r="B312" s="74" t="s">
        <v>104</v>
      </c>
      <c r="C312" s="10" t="s">
        <v>229</v>
      </c>
      <c r="D312" s="1"/>
      <c r="E312" s="11" t="s">
        <v>46</v>
      </c>
      <c r="F312" s="22">
        <v>20</v>
      </c>
      <c r="G312" s="65"/>
      <c r="H312" s="64">
        <f>ROUND(G312*F312,2)</f>
        <v>0</v>
      </c>
    </row>
    <row r="313" spans="1:8" s="56" customFormat="1" ht="36" customHeight="1" x14ac:dyDescent="0.2">
      <c r="A313" s="66" t="s">
        <v>230</v>
      </c>
      <c r="B313" s="9" t="s">
        <v>540</v>
      </c>
      <c r="C313" s="80" t="s">
        <v>231</v>
      </c>
      <c r="D313" s="79" t="s">
        <v>406</v>
      </c>
      <c r="E313" s="11"/>
      <c r="F313" s="22"/>
      <c r="G313" s="63"/>
      <c r="H313" s="77"/>
    </row>
    <row r="314" spans="1:8" s="56" customFormat="1" ht="36" customHeight="1" x14ac:dyDescent="0.2">
      <c r="A314" s="66" t="s">
        <v>232</v>
      </c>
      <c r="B314" s="13" t="s">
        <v>30</v>
      </c>
      <c r="C314" s="10" t="s">
        <v>530</v>
      </c>
      <c r="D314" s="1"/>
      <c r="E314" s="11" t="s">
        <v>46</v>
      </c>
      <c r="F314" s="83">
        <v>23</v>
      </c>
      <c r="G314" s="65"/>
      <c r="H314" s="64">
        <f>ROUND(G314*F314,2)</f>
        <v>0</v>
      </c>
    </row>
    <row r="315" spans="1:8" s="56" customFormat="1" ht="36" customHeight="1" x14ac:dyDescent="0.2">
      <c r="A315" s="66" t="s">
        <v>474</v>
      </c>
      <c r="B315" s="9" t="s">
        <v>541</v>
      </c>
      <c r="C315" s="81" t="s">
        <v>475</v>
      </c>
      <c r="D315" s="1" t="s">
        <v>130</v>
      </c>
      <c r="E315" s="11"/>
      <c r="F315" s="22"/>
      <c r="G315" s="63"/>
      <c r="H315" s="77"/>
    </row>
    <row r="316" spans="1:8" s="56" customFormat="1" ht="36" customHeight="1" x14ac:dyDescent="0.2">
      <c r="A316" s="66" t="s">
        <v>476</v>
      </c>
      <c r="B316" s="13" t="s">
        <v>30</v>
      </c>
      <c r="C316" s="81" t="s">
        <v>479</v>
      </c>
      <c r="D316" s="1"/>
      <c r="E316" s="11" t="s">
        <v>36</v>
      </c>
      <c r="F316" s="22">
        <v>1</v>
      </c>
      <c r="G316" s="65"/>
      <c r="H316" s="64">
        <f>ROUND(G316*F316,2)</f>
        <v>0</v>
      </c>
    </row>
    <row r="317" spans="1:8" s="56" customFormat="1" ht="36" customHeight="1" x14ac:dyDescent="0.2">
      <c r="A317" s="66" t="s">
        <v>140</v>
      </c>
      <c r="B317" s="9" t="s">
        <v>542</v>
      </c>
      <c r="C317" s="81" t="s">
        <v>142</v>
      </c>
      <c r="D317" s="1" t="s">
        <v>130</v>
      </c>
      <c r="E317" s="11"/>
      <c r="F317" s="22"/>
      <c r="G317" s="63"/>
      <c r="H317" s="77"/>
    </row>
    <row r="318" spans="1:8" s="56" customFormat="1" ht="36" customHeight="1" x14ac:dyDescent="0.2">
      <c r="A318" s="66" t="s">
        <v>143</v>
      </c>
      <c r="B318" s="13" t="s">
        <v>30</v>
      </c>
      <c r="C318" s="81" t="s">
        <v>477</v>
      </c>
      <c r="D318" s="1"/>
      <c r="E318" s="11"/>
      <c r="F318" s="22"/>
      <c r="G318" s="63"/>
      <c r="H318" s="77"/>
    </row>
    <row r="319" spans="1:8" s="56" customFormat="1" ht="36" customHeight="1" x14ac:dyDescent="0.2">
      <c r="A319" s="85" t="s">
        <v>531</v>
      </c>
      <c r="B319" s="74" t="s">
        <v>104</v>
      </c>
      <c r="C319" s="10" t="s">
        <v>532</v>
      </c>
      <c r="D319" s="1"/>
      <c r="E319" s="11" t="s">
        <v>36</v>
      </c>
      <c r="F319" s="22">
        <v>1</v>
      </c>
      <c r="G319" s="65"/>
      <c r="H319" s="64">
        <f>ROUND(G319*F319,2)</f>
        <v>0</v>
      </c>
    </row>
    <row r="320" spans="1:8" s="56" customFormat="1" ht="36" customHeight="1" x14ac:dyDescent="0.2">
      <c r="A320" s="54"/>
      <c r="B320" s="84"/>
      <c r="C320" s="67" t="s">
        <v>22</v>
      </c>
      <c r="D320" s="59"/>
      <c r="E320" s="25"/>
      <c r="F320" s="60"/>
      <c r="G320" s="61"/>
      <c r="H320" s="61"/>
    </row>
    <row r="321" spans="1:8" s="56" customFormat="1" ht="36" customHeight="1" x14ac:dyDescent="0.2">
      <c r="A321" s="66" t="s">
        <v>56</v>
      </c>
      <c r="B321" s="9" t="s">
        <v>543</v>
      </c>
      <c r="C321" s="80" t="s">
        <v>267</v>
      </c>
      <c r="D321" s="79" t="s">
        <v>268</v>
      </c>
      <c r="E321" s="11" t="s">
        <v>36</v>
      </c>
      <c r="F321" s="22">
        <v>5</v>
      </c>
      <c r="G321" s="65"/>
      <c r="H321" s="64">
        <f>ROUND(G321*F321,2)</f>
        <v>0</v>
      </c>
    </row>
    <row r="322" spans="1:8" s="56" customFormat="1" ht="36" customHeight="1" x14ac:dyDescent="0.2">
      <c r="A322" s="66" t="s">
        <v>70</v>
      </c>
      <c r="B322" s="9" t="s">
        <v>544</v>
      </c>
      <c r="C322" s="10" t="s">
        <v>81</v>
      </c>
      <c r="D322" s="1" t="s">
        <v>130</v>
      </c>
      <c r="E322" s="11"/>
      <c r="F322" s="22"/>
      <c r="G322" s="64"/>
      <c r="H322" s="77"/>
    </row>
    <row r="323" spans="1:8" s="56" customFormat="1" ht="36" customHeight="1" x14ac:dyDescent="0.2">
      <c r="A323" s="66" t="s">
        <v>82</v>
      </c>
      <c r="B323" s="13" t="s">
        <v>30</v>
      </c>
      <c r="C323" s="10" t="s">
        <v>154</v>
      </c>
      <c r="D323" s="1"/>
      <c r="E323" s="11" t="s">
        <v>71</v>
      </c>
      <c r="F323" s="96">
        <v>1</v>
      </c>
      <c r="G323" s="65"/>
      <c r="H323" s="64">
        <f>ROUND(G323*F323,2)</f>
        <v>0</v>
      </c>
    </row>
    <row r="324" spans="1:8" s="56" customFormat="1" ht="36" customHeight="1" x14ac:dyDescent="0.2">
      <c r="A324" s="66" t="s">
        <v>74</v>
      </c>
      <c r="B324" s="9" t="s">
        <v>545</v>
      </c>
      <c r="C324" s="10" t="s">
        <v>85</v>
      </c>
      <c r="D324" s="79" t="s">
        <v>268</v>
      </c>
      <c r="E324" s="11" t="s">
        <v>36</v>
      </c>
      <c r="F324" s="22">
        <v>12</v>
      </c>
      <c r="G324" s="65"/>
      <c r="H324" s="64">
        <f>ROUND(G324*F324,2)</f>
        <v>0</v>
      </c>
    </row>
    <row r="325" spans="1:8" s="56" customFormat="1" ht="36" customHeight="1" x14ac:dyDescent="0.2">
      <c r="A325" s="85" t="s">
        <v>298</v>
      </c>
      <c r="B325" s="86" t="s">
        <v>535</v>
      </c>
      <c r="C325" s="80" t="s">
        <v>300</v>
      </c>
      <c r="D325" s="79" t="s">
        <v>268</v>
      </c>
      <c r="E325" s="87" t="s">
        <v>36</v>
      </c>
      <c r="F325" s="88">
        <v>3</v>
      </c>
      <c r="G325" s="89"/>
      <c r="H325" s="90">
        <f>ROUND(G325*F325,2)</f>
        <v>0</v>
      </c>
    </row>
    <row r="326" spans="1:8" s="56" customFormat="1" ht="36" customHeight="1" x14ac:dyDescent="0.2">
      <c r="A326" s="54"/>
      <c r="B326" s="57"/>
      <c r="C326" s="67" t="s">
        <v>23</v>
      </c>
      <c r="D326" s="59"/>
      <c r="E326" s="68"/>
      <c r="F326" s="59"/>
      <c r="G326" s="61"/>
      <c r="H326" s="61"/>
    </row>
    <row r="327" spans="1:8" s="56" customFormat="1" ht="36" customHeight="1" x14ac:dyDescent="0.2">
      <c r="A327" s="69" t="s">
        <v>61</v>
      </c>
      <c r="B327" s="9" t="s">
        <v>833</v>
      </c>
      <c r="C327" s="10" t="s">
        <v>62</v>
      </c>
      <c r="D327" s="1" t="s">
        <v>376</v>
      </c>
      <c r="E327" s="11"/>
      <c r="F327" s="21"/>
      <c r="G327" s="63"/>
      <c r="H327" s="64"/>
    </row>
    <row r="328" spans="1:8" s="56" customFormat="1" ht="36" customHeight="1" x14ac:dyDescent="0.2">
      <c r="A328" s="69" t="s">
        <v>161</v>
      </c>
      <c r="B328" s="13" t="s">
        <v>30</v>
      </c>
      <c r="C328" s="10" t="s">
        <v>162</v>
      </c>
      <c r="D328" s="1"/>
      <c r="E328" s="11" t="s">
        <v>29</v>
      </c>
      <c r="F328" s="21">
        <v>10</v>
      </c>
      <c r="G328" s="65"/>
      <c r="H328" s="64">
        <f>ROUND(G328*F328,2)</f>
        <v>0</v>
      </c>
    </row>
    <row r="329" spans="1:8" s="56" customFormat="1" ht="36" customHeight="1" x14ac:dyDescent="0.2">
      <c r="A329" s="69" t="s">
        <v>63</v>
      </c>
      <c r="B329" s="13" t="s">
        <v>37</v>
      </c>
      <c r="C329" s="10" t="s">
        <v>163</v>
      </c>
      <c r="D329" s="1"/>
      <c r="E329" s="11" t="s">
        <v>29</v>
      </c>
      <c r="F329" s="21">
        <v>650</v>
      </c>
      <c r="G329" s="65"/>
      <c r="H329" s="64">
        <f>ROUND(G329*F329,2)</f>
        <v>0</v>
      </c>
    </row>
    <row r="330" spans="1:8" s="56" customFormat="1" ht="36" customHeight="1" x14ac:dyDescent="0.2">
      <c r="A330" s="66"/>
      <c r="B330" s="9" t="s">
        <v>834</v>
      </c>
      <c r="C330" s="80" t="s">
        <v>527</v>
      </c>
      <c r="D330" s="79" t="s">
        <v>902</v>
      </c>
      <c r="E330" s="11" t="s">
        <v>36</v>
      </c>
      <c r="F330" s="22">
        <v>2</v>
      </c>
      <c r="G330" s="65"/>
      <c r="H330" s="64">
        <f>ROUND(G330*F330,2)</f>
        <v>0</v>
      </c>
    </row>
    <row r="331" spans="1:8" s="56" customFormat="1" ht="48" customHeight="1" thickBot="1" x14ac:dyDescent="0.25">
      <c r="A331" s="99"/>
      <c r="B331" s="92" t="s">
        <v>13</v>
      </c>
      <c r="C331" s="175" t="str">
        <f>C213</f>
        <v>WB INKSTER BOULEVARD - AIRLIES STREET TO SINCLAIR STREET - CONCRETE MINOR REHABILITATION</v>
      </c>
      <c r="D331" s="176"/>
      <c r="E331" s="176"/>
      <c r="F331" s="177"/>
      <c r="G331" s="99" t="s">
        <v>16</v>
      </c>
      <c r="H331" s="99">
        <f>SUM(H213:H330)</f>
        <v>0</v>
      </c>
    </row>
    <row r="332" spans="1:8" s="56" customFormat="1" ht="48" customHeight="1" thickTop="1" x14ac:dyDescent="0.2">
      <c r="A332" s="55"/>
      <c r="B332" s="162" t="s">
        <v>14</v>
      </c>
      <c r="C332" s="172" t="s">
        <v>546</v>
      </c>
      <c r="D332" s="173"/>
      <c r="E332" s="173"/>
      <c r="F332" s="174"/>
      <c r="G332" s="161"/>
      <c r="H332" s="163"/>
    </row>
    <row r="333" spans="1:8" s="56" customFormat="1" ht="36" customHeight="1" x14ac:dyDescent="0.2">
      <c r="A333" s="54"/>
      <c r="B333" s="57"/>
      <c r="C333" s="58" t="s">
        <v>18</v>
      </c>
      <c r="D333" s="59"/>
      <c r="E333" s="60" t="s">
        <v>1</v>
      </c>
      <c r="F333" s="60" t="s">
        <v>1</v>
      </c>
      <c r="G333" s="61" t="s">
        <v>1</v>
      </c>
      <c r="H333" s="61"/>
    </row>
    <row r="334" spans="1:8" s="56" customFormat="1" ht="36" customHeight="1" x14ac:dyDescent="0.2">
      <c r="A334" s="62" t="s">
        <v>32</v>
      </c>
      <c r="B334" s="9" t="s">
        <v>325</v>
      </c>
      <c r="C334" s="10" t="s">
        <v>33</v>
      </c>
      <c r="D334" s="1" t="s">
        <v>374</v>
      </c>
      <c r="E334" s="11"/>
      <c r="F334" s="21"/>
      <c r="G334" s="63"/>
      <c r="H334" s="64"/>
    </row>
    <row r="335" spans="1:8" s="56" customFormat="1" ht="36" customHeight="1" x14ac:dyDescent="0.2">
      <c r="A335" s="62" t="s">
        <v>380</v>
      </c>
      <c r="B335" s="13" t="s">
        <v>30</v>
      </c>
      <c r="C335" s="10" t="s">
        <v>381</v>
      </c>
      <c r="D335" s="1" t="s">
        <v>1</v>
      </c>
      <c r="E335" s="11" t="s">
        <v>27</v>
      </c>
      <c r="F335" s="21">
        <v>2</v>
      </c>
      <c r="G335" s="65"/>
      <c r="H335" s="64">
        <f>ROUND(G335*F335,2)</f>
        <v>0</v>
      </c>
    </row>
    <row r="336" spans="1:8" s="56" customFormat="1" ht="36" customHeight="1" x14ac:dyDescent="0.2">
      <c r="A336" s="66" t="s">
        <v>34</v>
      </c>
      <c r="B336" s="9" t="s">
        <v>239</v>
      </c>
      <c r="C336" s="10" t="s">
        <v>35</v>
      </c>
      <c r="D336" s="1" t="s">
        <v>374</v>
      </c>
      <c r="E336" s="11" t="s">
        <v>29</v>
      </c>
      <c r="F336" s="21">
        <v>150</v>
      </c>
      <c r="G336" s="65"/>
      <c r="H336" s="64">
        <f>ROUND(G336*F336,2)</f>
        <v>0</v>
      </c>
    </row>
    <row r="337" spans="1:8" s="56" customFormat="1" ht="36" customHeight="1" x14ac:dyDescent="0.2">
      <c r="A337" s="54"/>
      <c r="B337" s="57"/>
      <c r="C337" s="67" t="s">
        <v>366</v>
      </c>
      <c r="D337" s="59"/>
      <c r="E337" s="68"/>
      <c r="F337" s="59"/>
      <c r="G337" s="61"/>
      <c r="H337" s="61"/>
    </row>
    <row r="338" spans="1:8" s="56" customFormat="1" ht="36" customHeight="1" x14ac:dyDescent="0.2">
      <c r="A338" s="69" t="s">
        <v>548</v>
      </c>
      <c r="B338" s="9" t="s">
        <v>240</v>
      </c>
      <c r="C338" s="10" t="s">
        <v>549</v>
      </c>
      <c r="D338" s="1" t="s">
        <v>432</v>
      </c>
      <c r="E338" s="11"/>
      <c r="F338" s="21"/>
      <c r="G338" s="63"/>
      <c r="H338" s="64"/>
    </row>
    <row r="339" spans="1:8" s="56" customFormat="1" ht="36" customHeight="1" x14ac:dyDescent="0.2">
      <c r="A339" s="69" t="s">
        <v>550</v>
      </c>
      <c r="B339" s="13" t="s">
        <v>30</v>
      </c>
      <c r="C339" s="10" t="s">
        <v>497</v>
      </c>
      <c r="D339" s="1" t="s">
        <v>1</v>
      </c>
      <c r="E339" s="11" t="s">
        <v>29</v>
      </c>
      <c r="F339" s="21">
        <v>75</v>
      </c>
      <c r="G339" s="65"/>
      <c r="H339" s="64">
        <f>ROUND(G339*F339,2)</f>
        <v>0</v>
      </c>
    </row>
    <row r="340" spans="1:8" s="56" customFormat="1" ht="36" customHeight="1" x14ac:dyDescent="0.2">
      <c r="A340" s="69" t="s">
        <v>433</v>
      </c>
      <c r="B340" s="9" t="s">
        <v>241</v>
      </c>
      <c r="C340" s="10" t="s">
        <v>434</v>
      </c>
      <c r="D340" s="1" t="s">
        <v>182</v>
      </c>
      <c r="E340" s="11"/>
      <c r="F340" s="21"/>
      <c r="G340" s="63"/>
      <c r="H340" s="64"/>
    </row>
    <row r="341" spans="1:8" s="56" customFormat="1" ht="36" customHeight="1" x14ac:dyDescent="0.2">
      <c r="A341" s="69" t="s">
        <v>435</v>
      </c>
      <c r="B341" s="13" t="s">
        <v>30</v>
      </c>
      <c r="C341" s="10" t="s">
        <v>436</v>
      </c>
      <c r="D341" s="1" t="s">
        <v>1</v>
      </c>
      <c r="E341" s="11" t="s">
        <v>29</v>
      </c>
      <c r="F341" s="21">
        <v>5</v>
      </c>
      <c r="G341" s="65"/>
      <c r="H341" s="64">
        <f>ROUND(G341*F341,2)</f>
        <v>0</v>
      </c>
    </row>
    <row r="342" spans="1:8" s="56" customFormat="1" ht="36" customHeight="1" x14ac:dyDescent="0.2">
      <c r="A342" s="69" t="s">
        <v>437</v>
      </c>
      <c r="B342" s="13" t="s">
        <v>37</v>
      </c>
      <c r="C342" s="10" t="s">
        <v>438</v>
      </c>
      <c r="D342" s="1" t="s">
        <v>1</v>
      </c>
      <c r="E342" s="11" t="s">
        <v>29</v>
      </c>
      <c r="F342" s="21">
        <v>10</v>
      </c>
      <c r="G342" s="65"/>
      <c r="H342" s="64">
        <f>ROUND(G342*F342,2)</f>
        <v>0</v>
      </c>
    </row>
    <row r="343" spans="1:8" s="56" customFormat="1" ht="36" customHeight="1" x14ac:dyDescent="0.2">
      <c r="A343" s="69" t="s">
        <v>439</v>
      </c>
      <c r="B343" s="13" t="s">
        <v>47</v>
      </c>
      <c r="C343" s="10" t="s">
        <v>440</v>
      </c>
      <c r="D343" s="1" t="s">
        <v>1</v>
      </c>
      <c r="E343" s="11" t="s">
        <v>29</v>
      </c>
      <c r="F343" s="21">
        <v>10</v>
      </c>
      <c r="G343" s="65"/>
      <c r="H343" s="64">
        <f>ROUND(G343*F343,2)</f>
        <v>0</v>
      </c>
    </row>
    <row r="344" spans="1:8" s="56" customFormat="1" ht="36" customHeight="1" x14ac:dyDescent="0.2">
      <c r="A344" s="69" t="s">
        <v>441</v>
      </c>
      <c r="B344" s="13" t="s">
        <v>60</v>
      </c>
      <c r="C344" s="10" t="s">
        <v>442</v>
      </c>
      <c r="D344" s="1" t="s">
        <v>1</v>
      </c>
      <c r="E344" s="11" t="s">
        <v>29</v>
      </c>
      <c r="F344" s="21">
        <v>10</v>
      </c>
      <c r="G344" s="65"/>
      <c r="H344" s="64">
        <f>ROUND(G344*F344,2)</f>
        <v>0</v>
      </c>
    </row>
    <row r="345" spans="1:8" s="56" customFormat="1" ht="36" customHeight="1" x14ac:dyDescent="0.2">
      <c r="A345" s="69" t="s">
        <v>245</v>
      </c>
      <c r="B345" s="70" t="s">
        <v>326</v>
      </c>
      <c r="C345" s="10" t="s">
        <v>246</v>
      </c>
      <c r="D345" s="1" t="s">
        <v>432</v>
      </c>
      <c r="E345" s="11"/>
      <c r="F345" s="21"/>
      <c r="G345" s="63"/>
      <c r="H345" s="64"/>
    </row>
    <row r="346" spans="1:8" s="56" customFormat="1" ht="36" customHeight="1" x14ac:dyDescent="0.2">
      <c r="A346" s="69" t="s">
        <v>443</v>
      </c>
      <c r="B346" s="13" t="s">
        <v>30</v>
      </c>
      <c r="C346" s="10" t="s">
        <v>444</v>
      </c>
      <c r="D346" s="1" t="s">
        <v>1</v>
      </c>
      <c r="E346" s="11" t="s">
        <v>29</v>
      </c>
      <c r="F346" s="21">
        <v>5</v>
      </c>
      <c r="G346" s="65"/>
      <c r="H346" s="64">
        <f>ROUND(G346*F346,2)</f>
        <v>0</v>
      </c>
    </row>
    <row r="347" spans="1:8" s="56" customFormat="1" ht="36" customHeight="1" x14ac:dyDescent="0.2">
      <c r="A347" s="69" t="s">
        <v>445</v>
      </c>
      <c r="B347" s="13" t="s">
        <v>37</v>
      </c>
      <c r="C347" s="10" t="s">
        <v>446</v>
      </c>
      <c r="D347" s="1" t="s">
        <v>1</v>
      </c>
      <c r="E347" s="11" t="s">
        <v>29</v>
      </c>
      <c r="F347" s="21">
        <v>30</v>
      </c>
      <c r="G347" s="65"/>
      <c r="H347" s="64">
        <f>ROUND(G347*F347,2)</f>
        <v>0</v>
      </c>
    </row>
    <row r="348" spans="1:8" s="56" customFormat="1" ht="36" customHeight="1" x14ac:dyDescent="0.2">
      <c r="A348" s="69" t="s">
        <v>447</v>
      </c>
      <c r="B348" s="13" t="s">
        <v>47</v>
      </c>
      <c r="C348" s="10" t="s">
        <v>448</v>
      </c>
      <c r="D348" s="1" t="s">
        <v>1</v>
      </c>
      <c r="E348" s="11" t="s">
        <v>29</v>
      </c>
      <c r="F348" s="21">
        <v>15</v>
      </c>
      <c r="G348" s="65"/>
      <c r="H348" s="64">
        <f>ROUND(G348*F348,2)</f>
        <v>0</v>
      </c>
    </row>
    <row r="349" spans="1:8" s="56" customFormat="1" ht="36" customHeight="1" x14ac:dyDescent="0.2">
      <c r="A349" s="69" t="s">
        <v>449</v>
      </c>
      <c r="B349" s="13" t="s">
        <v>60</v>
      </c>
      <c r="C349" s="10" t="s">
        <v>450</v>
      </c>
      <c r="D349" s="1" t="s">
        <v>1</v>
      </c>
      <c r="E349" s="11" t="s">
        <v>29</v>
      </c>
      <c r="F349" s="21">
        <v>100</v>
      </c>
      <c r="G349" s="65"/>
      <c r="H349" s="64">
        <f>ROUND(G349*F349,2)</f>
        <v>0</v>
      </c>
    </row>
    <row r="350" spans="1:8" s="56" customFormat="1" ht="36" customHeight="1" x14ac:dyDescent="0.2">
      <c r="A350" s="69" t="s">
        <v>38</v>
      </c>
      <c r="B350" s="9" t="s">
        <v>327</v>
      </c>
      <c r="C350" s="10" t="s">
        <v>39</v>
      </c>
      <c r="D350" s="1" t="s">
        <v>182</v>
      </c>
      <c r="E350" s="11"/>
      <c r="F350" s="21"/>
      <c r="G350" s="63"/>
      <c r="H350" s="64"/>
    </row>
    <row r="351" spans="1:8" s="56" customFormat="1" ht="36" customHeight="1" x14ac:dyDescent="0.2">
      <c r="A351" s="69" t="s">
        <v>40</v>
      </c>
      <c r="B351" s="13" t="s">
        <v>30</v>
      </c>
      <c r="C351" s="10" t="s">
        <v>41</v>
      </c>
      <c r="D351" s="1" t="s">
        <v>1</v>
      </c>
      <c r="E351" s="11" t="s">
        <v>36</v>
      </c>
      <c r="F351" s="21">
        <v>165</v>
      </c>
      <c r="G351" s="65"/>
      <c r="H351" s="64">
        <f>ROUND(G351*F351,2)</f>
        <v>0</v>
      </c>
    </row>
    <row r="352" spans="1:8" s="56" customFormat="1" ht="36" customHeight="1" x14ac:dyDescent="0.2">
      <c r="A352" s="69" t="s">
        <v>42</v>
      </c>
      <c r="B352" s="9" t="s">
        <v>328</v>
      </c>
      <c r="C352" s="10" t="s">
        <v>43</v>
      </c>
      <c r="D352" s="1" t="s">
        <v>182</v>
      </c>
      <c r="E352" s="11"/>
      <c r="F352" s="21"/>
      <c r="G352" s="63"/>
      <c r="H352" s="64"/>
    </row>
    <row r="353" spans="1:8" s="56" customFormat="1" ht="36" customHeight="1" x14ac:dyDescent="0.2">
      <c r="A353" s="71" t="s">
        <v>183</v>
      </c>
      <c r="B353" s="72" t="s">
        <v>30</v>
      </c>
      <c r="C353" s="73" t="s">
        <v>184</v>
      </c>
      <c r="D353" s="72" t="s">
        <v>1</v>
      </c>
      <c r="E353" s="72" t="s">
        <v>36</v>
      </c>
      <c r="F353" s="21">
        <v>25</v>
      </c>
      <c r="G353" s="65"/>
      <c r="H353" s="64">
        <f>ROUND(G353*F353,2)</f>
        <v>0</v>
      </c>
    </row>
    <row r="354" spans="1:8" s="56" customFormat="1" ht="36" customHeight="1" x14ac:dyDescent="0.2">
      <c r="A354" s="69" t="s">
        <v>44</v>
      </c>
      <c r="B354" s="13" t="s">
        <v>37</v>
      </c>
      <c r="C354" s="10" t="s">
        <v>45</v>
      </c>
      <c r="D354" s="1" t="s">
        <v>1</v>
      </c>
      <c r="E354" s="11" t="s">
        <v>36</v>
      </c>
      <c r="F354" s="21">
        <v>200</v>
      </c>
      <c r="G354" s="65"/>
      <c r="H354" s="64">
        <f>ROUND(G354*F354,2)</f>
        <v>0</v>
      </c>
    </row>
    <row r="355" spans="1:8" s="56" customFormat="1" ht="36" customHeight="1" x14ac:dyDescent="0.2">
      <c r="A355" s="69" t="s">
        <v>165</v>
      </c>
      <c r="B355" s="9" t="s">
        <v>480</v>
      </c>
      <c r="C355" s="10" t="s">
        <v>166</v>
      </c>
      <c r="D355" s="1" t="s">
        <v>102</v>
      </c>
      <c r="E355" s="11"/>
      <c r="F355" s="21"/>
      <c r="G355" s="63"/>
      <c r="H355" s="64"/>
    </row>
    <row r="356" spans="1:8" s="56" customFormat="1" ht="36" customHeight="1" x14ac:dyDescent="0.2">
      <c r="A356" s="69" t="s">
        <v>167</v>
      </c>
      <c r="B356" s="13" t="s">
        <v>30</v>
      </c>
      <c r="C356" s="10" t="s">
        <v>103</v>
      </c>
      <c r="D356" s="1" t="s">
        <v>1</v>
      </c>
      <c r="E356" s="11" t="s">
        <v>29</v>
      </c>
      <c r="F356" s="21">
        <v>35</v>
      </c>
      <c r="G356" s="65"/>
      <c r="H356" s="64">
        <f>ROUND(G356*F356,2)</f>
        <v>0</v>
      </c>
    </row>
    <row r="357" spans="1:8" s="56" customFormat="1" ht="36" customHeight="1" x14ac:dyDescent="0.2">
      <c r="A357" s="69" t="s">
        <v>451</v>
      </c>
      <c r="B357" s="9" t="s">
        <v>481</v>
      </c>
      <c r="C357" s="10" t="s">
        <v>452</v>
      </c>
      <c r="D357" s="1" t="s">
        <v>411</v>
      </c>
      <c r="E357" s="11"/>
      <c r="F357" s="21"/>
      <c r="G357" s="63"/>
      <c r="H357" s="64"/>
    </row>
    <row r="358" spans="1:8" s="56" customFormat="1" ht="36" customHeight="1" x14ac:dyDescent="0.2">
      <c r="A358" s="69" t="s">
        <v>453</v>
      </c>
      <c r="B358" s="13" t="s">
        <v>30</v>
      </c>
      <c r="C358" s="10" t="s">
        <v>547</v>
      </c>
      <c r="D358" s="1" t="s">
        <v>250</v>
      </c>
      <c r="E358" s="11" t="s">
        <v>29</v>
      </c>
      <c r="F358" s="21">
        <v>40</v>
      </c>
      <c r="G358" s="65"/>
      <c r="H358" s="64">
        <f>ROUND(G358*F358,2)</f>
        <v>0</v>
      </c>
    </row>
    <row r="359" spans="1:8" s="56" customFormat="1" ht="36" customHeight="1" x14ac:dyDescent="0.2">
      <c r="A359" s="69" t="s">
        <v>454</v>
      </c>
      <c r="B359" s="9" t="s">
        <v>482</v>
      </c>
      <c r="C359" s="10" t="s">
        <v>522</v>
      </c>
      <c r="D359" s="1" t="s">
        <v>905</v>
      </c>
      <c r="E359" s="11" t="s">
        <v>29</v>
      </c>
      <c r="F359" s="22">
        <v>15</v>
      </c>
      <c r="G359" s="65"/>
      <c r="H359" s="64">
        <f>ROUND(G359*F359,2)</f>
        <v>0</v>
      </c>
    </row>
    <row r="360" spans="1:8" s="56" customFormat="1" ht="36" customHeight="1" x14ac:dyDescent="0.2">
      <c r="A360" s="69" t="s">
        <v>455</v>
      </c>
      <c r="B360" s="9" t="s">
        <v>483</v>
      </c>
      <c r="C360" s="10" t="s">
        <v>456</v>
      </c>
      <c r="D360" s="1" t="s">
        <v>906</v>
      </c>
      <c r="E360" s="11" t="s">
        <v>29</v>
      </c>
      <c r="F360" s="22">
        <v>1</v>
      </c>
      <c r="G360" s="65"/>
      <c r="H360" s="64">
        <f>ROUND(G360*F360,2)</f>
        <v>0</v>
      </c>
    </row>
    <row r="361" spans="1:8" s="56" customFormat="1" ht="36" customHeight="1" x14ac:dyDescent="0.2">
      <c r="A361" s="69" t="s">
        <v>247</v>
      </c>
      <c r="B361" s="9" t="s">
        <v>484</v>
      </c>
      <c r="C361" s="10" t="s">
        <v>248</v>
      </c>
      <c r="D361" s="1" t="s">
        <v>411</v>
      </c>
      <c r="E361" s="11"/>
      <c r="F361" s="21"/>
      <c r="G361" s="63"/>
      <c r="H361" s="64"/>
    </row>
    <row r="362" spans="1:8" s="56" customFormat="1" ht="36" customHeight="1" x14ac:dyDescent="0.2">
      <c r="A362" s="69" t="s">
        <v>249</v>
      </c>
      <c r="B362" s="13" t="s">
        <v>30</v>
      </c>
      <c r="C362" s="10" t="s">
        <v>375</v>
      </c>
      <c r="D362" s="1" t="s">
        <v>250</v>
      </c>
      <c r="E362" s="11"/>
      <c r="F362" s="21"/>
      <c r="G362" s="63"/>
      <c r="H362" s="64"/>
    </row>
    <row r="363" spans="1:8" s="56" customFormat="1" ht="36" customHeight="1" x14ac:dyDescent="0.2">
      <c r="A363" s="69" t="s">
        <v>251</v>
      </c>
      <c r="B363" s="74" t="s">
        <v>104</v>
      </c>
      <c r="C363" s="10" t="s">
        <v>252</v>
      </c>
      <c r="D363" s="1"/>
      <c r="E363" s="11" t="s">
        <v>29</v>
      </c>
      <c r="F363" s="21">
        <v>10</v>
      </c>
      <c r="G363" s="65"/>
      <c r="H363" s="64">
        <f>ROUND(G363*F363,2)</f>
        <v>0</v>
      </c>
    </row>
    <row r="364" spans="1:8" s="56" customFormat="1" ht="36" customHeight="1" x14ac:dyDescent="0.2">
      <c r="A364" s="69" t="s">
        <v>253</v>
      </c>
      <c r="B364" s="74" t="s">
        <v>105</v>
      </c>
      <c r="C364" s="10" t="s">
        <v>254</v>
      </c>
      <c r="D364" s="1"/>
      <c r="E364" s="11" t="s">
        <v>29</v>
      </c>
      <c r="F364" s="21">
        <v>5</v>
      </c>
      <c r="G364" s="65"/>
      <c r="H364" s="64">
        <f>ROUND(G364*F364,2)</f>
        <v>0</v>
      </c>
    </row>
    <row r="365" spans="1:8" s="56" customFormat="1" ht="36" customHeight="1" x14ac:dyDescent="0.2">
      <c r="A365" s="69" t="s">
        <v>275</v>
      </c>
      <c r="B365" s="74" t="s">
        <v>106</v>
      </c>
      <c r="C365" s="10" t="s">
        <v>276</v>
      </c>
      <c r="D365" s="1" t="s">
        <v>1</v>
      </c>
      <c r="E365" s="11" t="s">
        <v>29</v>
      </c>
      <c r="F365" s="21">
        <v>60</v>
      </c>
      <c r="G365" s="65"/>
      <c r="H365" s="64">
        <f>ROUND(G365*F365,2)</f>
        <v>0</v>
      </c>
    </row>
    <row r="366" spans="1:8" s="56" customFormat="1" ht="36" customHeight="1" x14ac:dyDescent="0.2">
      <c r="A366" s="69" t="s">
        <v>255</v>
      </c>
      <c r="B366" s="9" t="s">
        <v>485</v>
      </c>
      <c r="C366" s="10" t="s">
        <v>256</v>
      </c>
      <c r="D366" s="1" t="s">
        <v>257</v>
      </c>
      <c r="E366" s="11"/>
      <c r="F366" s="21"/>
      <c r="G366" s="63"/>
      <c r="H366" s="64"/>
    </row>
    <row r="367" spans="1:8" s="56" customFormat="1" ht="36" customHeight="1" x14ac:dyDescent="0.2">
      <c r="A367" s="69" t="s">
        <v>523</v>
      </c>
      <c r="B367" s="13" t="s">
        <v>30</v>
      </c>
      <c r="C367" s="10" t="s">
        <v>524</v>
      </c>
      <c r="D367" s="1" t="s">
        <v>1</v>
      </c>
      <c r="E367" s="11" t="s">
        <v>46</v>
      </c>
      <c r="F367" s="21">
        <v>20</v>
      </c>
      <c r="G367" s="65"/>
      <c r="H367" s="64">
        <f>ROUND(G367*F367,2)</f>
        <v>0</v>
      </c>
    </row>
    <row r="368" spans="1:8" s="56" customFormat="1" ht="36" customHeight="1" x14ac:dyDescent="0.2">
      <c r="A368" s="69"/>
      <c r="B368" s="13" t="s">
        <v>37</v>
      </c>
      <c r="C368" s="10" t="s">
        <v>468</v>
      </c>
      <c r="D368" s="1" t="s">
        <v>1</v>
      </c>
      <c r="E368" s="11" t="s">
        <v>46</v>
      </c>
      <c r="F368" s="21">
        <v>20</v>
      </c>
      <c r="G368" s="65"/>
      <c r="H368" s="64">
        <f>ROUND(G368*F368,2)</f>
        <v>0</v>
      </c>
    </row>
    <row r="369" spans="1:8" s="56" customFormat="1" ht="36" customHeight="1" x14ac:dyDescent="0.2">
      <c r="A369" s="69" t="s">
        <v>258</v>
      </c>
      <c r="B369" s="9" t="s">
        <v>486</v>
      </c>
      <c r="C369" s="10" t="s">
        <v>259</v>
      </c>
      <c r="D369" s="1" t="s">
        <v>257</v>
      </c>
      <c r="E369" s="11"/>
      <c r="F369" s="21"/>
      <c r="G369" s="63"/>
      <c r="H369" s="64"/>
    </row>
    <row r="370" spans="1:8" s="56" customFormat="1" ht="48" customHeight="1" x14ac:dyDescent="0.2">
      <c r="A370" s="69" t="s">
        <v>469</v>
      </c>
      <c r="B370" s="13" t="s">
        <v>30</v>
      </c>
      <c r="C370" s="10" t="s">
        <v>822</v>
      </c>
      <c r="D370" s="1" t="s">
        <v>470</v>
      </c>
      <c r="E370" s="11" t="s">
        <v>46</v>
      </c>
      <c r="F370" s="21">
        <v>40</v>
      </c>
      <c r="G370" s="65"/>
      <c r="H370" s="64">
        <f>ROUND(G370*F370,2)</f>
        <v>0</v>
      </c>
    </row>
    <row r="371" spans="1:8" s="56" customFormat="1" ht="36" customHeight="1" x14ac:dyDescent="0.2">
      <c r="A371" s="69" t="s">
        <v>107</v>
      </c>
      <c r="B371" s="9" t="s">
        <v>487</v>
      </c>
      <c r="C371" s="10" t="s">
        <v>48</v>
      </c>
      <c r="D371" s="1" t="s">
        <v>187</v>
      </c>
      <c r="E371" s="11"/>
      <c r="F371" s="21"/>
      <c r="G371" s="63"/>
      <c r="H371" s="64"/>
    </row>
    <row r="372" spans="1:8" s="56" customFormat="1" ht="36" customHeight="1" x14ac:dyDescent="0.2">
      <c r="A372" s="69" t="s">
        <v>551</v>
      </c>
      <c r="B372" s="13" t="s">
        <v>30</v>
      </c>
      <c r="C372" s="10" t="s">
        <v>824</v>
      </c>
      <c r="D372" s="1" t="s">
        <v>330</v>
      </c>
      <c r="E372" s="11"/>
      <c r="F372" s="21"/>
      <c r="G372" s="64"/>
      <c r="H372" s="64"/>
    </row>
    <row r="373" spans="1:8" s="56" customFormat="1" ht="36" customHeight="1" x14ac:dyDescent="0.2">
      <c r="A373" s="69" t="s">
        <v>552</v>
      </c>
      <c r="B373" s="74" t="s">
        <v>104</v>
      </c>
      <c r="C373" s="10" t="s">
        <v>341</v>
      </c>
      <c r="D373" s="1"/>
      <c r="E373" s="11" t="s">
        <v>46</v>
      </c>
      <c r="F373" s="21">
        <v>5</v>
      </c>
      <c r="G373" s="65"/>
      <c r="H373" s="64">
        <f>ROUND(G373*F373,2)</f>
        <v>0</v>
      </c>
    </row>
    <row r="374" spans="1:8" s="56" customFormat="1" ht="36" customHeight="1" x14ac:dyDescent="0.2">
      <c r="A374" s="69" t="s">
        <v>553</v>
      </c>
      <c r="B374" s="74" t="s">
        <v>105</v>
      </c>
      <c r="C374" s="10" t="s">
        <v>462</v>
      </c>
      <c r="D374" s="1"/>
      <c r="E374" s="11" t="s">
        <v>46</v>
      </c>
      <c r="F374" s="21">
        <v>35</v>
      </c>
      <c r="G374" s="65"/>
      <c r="H374" s="64">
        <f>ROUND(G374*F374,2)</f>
        <v>0</v>
      </c>
    </row>
    <row r="375" spans="1:8" s="56" customFormat="1" ht="36" customHeight="1" x14ac:dyDescent="0.2">
      <c r="A375" s="69" t="s">
        <v>109</v>
      </c>
      <c r="B375" s="13" t="s">
        <v>37</v>
      </c>
      <c r="C375" s="10" t="s">
        <v>827</v>
      </c>
      <c r="D375" s="1" t="s">
        <v>110</v>
      </c>
      <c r="E375" s="11" t="s">
        <v>46</v>
      </c>
      <c r="F375" s="21">
        <v>15</v>
      </c>
      <c r="G375" s="65"/>
      <c r="H375" s="64">
        <f>ROUND(G375*F375,2)</f>
        <v>0</v>
      </c>
    </row>
    <row r="376" spans="1:8" s="56" customFormat="1" ht="36" customHeight="1" x14ac:dyDescent="0.2">
      <c r="A376" s="69" t="s">
        <v>188</v>
      </c>
      <c r="B376" s="13" t="s">
        <v>47</v>
      </c>
      <c r="C376" s="10" t="s">
        <v>396</v>
      </c>
      <c r="D376" s="1" t="s">
        <v>111</v>
      </c>
      <c r="E376" s="11" t="s">
        <v>46</v>
      </c>
      <c r="F376" s="21">
        <v>20</v>
      </c>
      <c r="G376" s="65"/>
      <c r="H376" s="64">
        <f>ROUND(G376*F376,2)</f>
        <v>0</v>
      </c>
    </row>
    <row r="377" spans="1:8" s="56" customFormat="1" ht="36" customHeight="1" x14ac:dyDescent="0.2">
      <c r="A377" s="69" t="s">
        <v>189</v>
      </c>
      <c r="B377" s="9" t="s">
        <v>488</v>
      </c>
      <c r="C377" s="10" t="s">
        <v>190</v>
      </c>
      <c r="D377" s="1" t="s">
        <v>912</v>
      </c>
      <c r="E377" s="75"/>
      <c r="F377" s="21"/>
      <c r="G377" s="63"/>
      <c r="H377" s="64"/>
    </row>
    <row r="378" spans="1:8" s="56" customFormat="1" ht="36" customHeight="1" x14ac:dyDescent="0.2">
      <c r="A378" s="69" t="s">
        <v>260</v>
      </c>
      <c r="B378" s="13" t="s">
        <v>30</v>
      </c>
      <c r="C378" s="10" t="s">
        <v>261</v>
      </c>
      <c r="D378" s="1"/>
      <c r="E378" s="11"/>
      <c r="F378" s="21"/>
      <c r="G378" s="63"/>
      <c r="H378" s="64"/>
    </row>
    <row r="379" spans="1:8" s="56" customFormat="1" ht="36" customHeight="1" x14ac:dyDescent="0.2">
      <c r="A379" s="69" t="s">
        <v>191</v>
      </c>
      <c r="B379" s="74" t="s">
        <v>104</v>
      </c>
      <c r="C379" s="10" t="s">
        <v>911</v>
      </c>
      <c r="D379" s="1"/>
      <c r="E379" s="11" t="s">
        <v>31</v>
      </c>
      <c r="F379" s="21">
        <v>130</v>
      </c>
      <c r="G379" s="65"/>
      <c r="H379" s="64">
        <f>ROUND(G379*F379,2)</f>
        <v>0</v>
      </c>
    </row>
    <row r="380" spans="1:8" s="56" customFormat="1" ht="36" customHeight="1" x14ac:dyDescent="0.2">
      <c r="A380" s="69" t="s">
        <v>192</v>
      </c>
      <c r="B380" s="13" t="s">
        <v>37</v>
      </c>
      <c r="C380" s="10" t="s">
        <v>69</v>
      </c>
      <c r="D380" s="1"/>
      <c r="E380" s="11"/>
      <c r="F380" s="21"/>
      <c r="G380" s="63"/>
      <c r="H380" s="64"/>
    </row>
    <row r="381" spans="1:8" s="56" customFormat="1" ht="36" customHeight="1" x14ac:dyDescent="0.2">
      <c r="A381" s="69" t="s">
        <v>193</v>
      </c>
      <c r="B381" s="74" t="s">
        <v>104</v>
      </c>
      <c r="C381" s="10" t="s">
        <v>911</v>
      </c>
      <c r="D381" s="1"/>
      <c r="E381" s="11" t="s">
        <v>31</v>
      </c>
      <c r="F381" s="21">
        <v>135</v>
      </c>
      <c r="G381" s="65"/>
      <c r="H381" s="64">
        <f>ROUND(G381*F381,2)</f>
        <v>0</v>
      </c>
    </row>
    <row r="382" spans="1:8" s="56" customFormat="1" ht="36" customHeight="1" x14ac:dyDescent="0.2">
      <c r="A382" s="69" t="s">
        <v>112</v>
      </c>
      <c r="B382" s="9" t="s">
        <v>489</v>
      </c>
      <c r="C382" s="10" t="s">
        <v>114</v>
      </c>
      <c r="D382" s="1" t="s">
        <v>262</v>
      </c>
      <c r="E382" s="11"/>
      <c r="F382" s="21"/>
      <c r="G382" s="63"/>
      <c r="H382" s="64"/>
    </row>
    <row r="383" spans="1:8" s="56" customFormat="1" ht="36" customHeight="1" x14ac:dyDescent="0.2">
      <c r="A383" s="69" t="s">
        <v>115</v>
      </c>
      <c r="B383" s="13" t="s">
        <v>30</v>
      </c>
      <c r="C383" s="10" t="s">
        <v>263</v>
      </c>
      <c r="D383" s="1" t="s">
        <v>1</v>
      </c>
      <c r="E383" s="11" t="s">
        <v>29</v>
      </c>
      <c r="F383" s="21">
        <v>300</v>
      </c>
      <c r="G383" s="65"/>
      <c r="H383" s="64">
        <f>ROUND(G383*F383,2)</f>
        <v>0</v>
      </c>
    </row>
    <row r="384" spans="1:8" s="56" customFormat="1" ht="36" customHeight="1" x14ac:dyDescent="0.2">
      <c r="A384" s="69" t="s">
        <v>264</v>
      </c>
      <c r="B384" s="13" t="s">
        <v>37</v>
      </c>
      <c r="C384" s="10" t="s">
        <v>265</v>
      </c>
      <c r="D384" s="1" t="s">
        <v>1</v>
      </c>
      <c r="E384" s="11" t="s">
        <v>29</v>
      </c>
      <c r="F384" s="21">
        <v>930</v>
      </c>
      <c r="G384" s="65"/>
      <c r="H384" s="64">
        <f>ROUND(G384*F384,2)</f>
        <v>0</v>
      </c>
    </row>
    <row r="385" spans="1:9" s="56" customFormat="1" ht="36" customHeight="1" x14ac:dyDescent="0.2">
      <c r="A385" s="69" t="s">
        <v>116</v>
      </c>
      <c r="B385" s="9" t="s">
        <v>490</v>
      </c>
      <c r="C385" s="10" t="s">
        <v>118</v>
      </c>
      <c r="D385" s="1" t="s">
        <v>196</v>
      </c>
      <c r="E385" s="11" t="s">
        <v>36</v>
      </c>
      <c r="F385" s="22">
        <v>4</v>
      </c>
      <c r="G385" s="65"/>
      <c r="H385" s="64">
        <f>ROUND(G385*F385,2)</f>
        <v>0</v>
      </c>
    </row>
    <row r="386" spans="1:9" s="56" customFormat="1" ht="36" customHeight="1" x14ac:dyDescent="0.2">
      <c r="A386" s="54"/>
      <c r="B386" s="76"/>
      <c r="C386" s="67" t="s">
        <v>20</v>
      </c>
      <c r="D386" s="59"/>
      <c r="E386" s="25"/>
      <c r="F386" s="60"/>
      <c r="G386" s="61"/>
      <c r="H386" s="61"/>
    </row>
    <row r="387" spans="1:9" s="56" customFormat="1" ht="36" customHeight="1" x14ac:dyDescent="0.2">
      <c r="A387" s="66" t="s">
        <v>54</v>
      </c>
      <c r="B387" s="9" t="s">
        <v>491</v>
      </c>
      <c r="C387" s="10" t="s">
        <v>55</v>
      </c>
      <c r="D387" s="1" t="s">
        <v>126</v>
      </c>
      <c r="E387" s="11" t="s">
        <v>46</v>
      </c>
      <c r="F387" s="22">
        <v>250</v>
      </c>
      <c r="G387" s="65"/>
      <c r="H387" s="64">
        <f>ROUND(G387*F387,2)</f>
        <v>0</v>
      </c>
    </row>
    <row r="388" spans="1:9" s="56" customFormat="1" ht="36" customHeight="1" x14ac:dyDescent="0.2">
      <c r="A388" s="54"/>
      <c r="B388" s="57"/>
      <c r="C388" s="67" t="s">
        <v>23</v>
      </c>
      <c r="D388" s="59"/>
      <c r="E388" s="68"/>
      <c r="F388" s="59"/>
      <c r="G388" s="61"/>
      <c r="H388" s="61"/>
    </row>
    <row r="389" spans="1:9" s="56" customFormat="1" ht="36" customHeight="1" x14ac:dyDescent="0.2">
      <c r="A389" s="69" t="s">
        <v>61</v>
      </c>
      <c r="B389" s="9" t="s">
        <v>492</v>
      </c>
      <c r="C389" s="10" t="s">
        <v>62</v>
      </c>
      <c r="D389" s="1" t="s">
        <v>376</v>
      </c>
      <c r="E389" s="11"/>
      <c r="F389" s="21"/>
      <c r="G389" s="63"/>
      <c r="H389" s="64"/>
    </row>
    <row r="390" spans="1:9" s="56" customFormat="1" ht="36" customHeight="1" x14ac:dyDescent="0.2">
      <c r="A390" s="69" t="s">
        <v>161</v>
      </c>
      <c r="B390" s="13" t="s">
        <v>30</v>
      </c>
      <c r="C390" s="10" t="s">
        <v>162</v>
      </c>
      <c r="D390" s="1"/>
      <c r="E390" s="11" t="s">
        <v>29</v>
      </c>
      <c r="F390" s="21">
        <v>5</v>
      </c>
      <c r="G390" s="65"/>
      <c r="H390" s="64">
        <f>ROUND(G390*F390,2)</f>
        <v>0</v>
      </c>
    </row>
    <row r="391" spans="1:9" s="56" customFormat="1" ht="36" customHeight="1" x14ac:dyDescent="0.2">
      <c r="A391" s="69" t="s">
        <v>63</v>
      </c>
      <c r="B391" s="13" t="s">
        <v>37</v>
      </c>
      <c r="C391" s="10" t="s">
        <v>163</v>
      </c>
      <c r="D391" s="1"/>
      <c r="E391" s="11" t="s">
        <v>29</v>
      </c>
      <c r="F391" s="21">
        <v>145</v>
      </c>
      <c r="G391" s="65"/>
      <c r="H391" s="64">
        <f>ROUND(G391*F391,2)</f>
        <v>0</v>
      </c>
      <c r="I391" s="101"/>
    </row>
    <row r="392" spans="1:9" s="56" customFormat="1" ht="48" customHeight="1" thickBot="1" x14ac:dyDescent="0.25">
      <c r="A392" s="99"/>
      <c r="B392" s="92" t="str">
        <f>B332</f>
        <v>D</v>
      </c>
      <c r="C392" s="175" t="str">
        <f>C332</f>
        <v>WB INKSTER BOULEVARD - SINCLAIR STREET TO CPR TRACKS - CONCRETE REHABILITATION</v>
      </c>
      <c r="D392" s="176"/>
      <c r="E392" s="176"/>
      <c r="F392" s="177"/>
      <c r="G392" s="99" t="s">
        <v>16</v>
      </c>
      <c r="H392" s="99">
        <f>SUM(H332:H391)</f>
        <v>0</v>
      </c>
    </row>
    <row r="393" spans="1:9" s="56" customFormat="1" ht="48" customHeight="1" thickTop="1" x14ac:dyDescent="0.2">
      <c r="A393" s="55"/>
      <c r="B393" s="162" t="s">
        <v>15</v>
      </c>
      <c r="C393" s="172" t="s">
        <v>582</v>
      </c>
      <c r="D393" s="173"/>
      <c r="E393" s="173"/>
      <c r="F393" s="174"/>
      <c r="G393" s="161"/>
      <c r="H393" s="163"/>
    </row>
    <row r="394" spans="1:9" s="56" customFormat="1" ht="36" customHeight="1" x14ac:dyDescent="0.2">
      <c r="A394" s="54"/>
      <c r="B394" s="57"/>
      <c r="C394" s="58" t="s">
        <v>18</v>
      </c>
      <c r="D394" s="59"/>
      <c r="E394" s="60" t="s">
        <v>1</v>
      </c>
      <c r="F394" s="60" t="s">
        <v>1</v>
      </c>
      <c r="G394" s="61" t="s">
        <v>1</v>
      </c>
      <c r="H394" s="61"/>
    </row>
    <row r="395" spans="1:9" s="56" customFormat="1" ht="36" customHeight="1" x14ac:dyDescent="0.2">
      <c r="A395" s="62" t="s">
        <v>32</v>
      </c>
      <c r="B395" s="9" t="s">
        <v>333</v>
      </c>
      <c r="C395" s="10" t="s">
        <v>33</v>
      </c>
      <c r="D395" s="1" t="s">
        <v>374</v>
      </c>
      <c r="E395" s="11"/>
      <c r="F395" s="21"/>
      <c r="G395" s="63"/>
      <c r="H395" s="64"/>
    </row>
    <row r="396" spans="1:9" s="56" customFormat="1" ht="36" customHeight="1" x14ac:dyDescent="0.2">
      <c r="A396" s="62" t="s">
        <v>380</v>
      </c>
      <c r="B396" s="13" t="s">
        <v>30</v>
      </c>
      <c r="C396" s="10" t="s">
        <v>381</v>
      </c>
      <c r="D396" s="1" t="s">
        <v>1</v>
      </c>
      <c r="E396" s="11" t="s">
        <v>27</v>
      </c>
      <c r="F396" s="21">
        <v>5</v>
      </c>
      <c r="G396" s="65"/>
      <c r="H396" s="64">
        <f>ROUND(G396*F396,2)</f>
        <v>0</v>
      </c>
    </row>
    <row r="397" spans="1:9" s="56" customFormat="1" ht="36" customHeight="1" x14ac:dyDescent="0.2">
      <c r="A397" s="66" t="s">
        <v>34</v>
      </c>
      <c r="B397" s="9" t="s">
        <v>334</v>
      </c>
      <c r="C397" s="10" t="s">
        <v>35</v>
      </c>
      <c r="D397" s="1" t="s">
        <v>374</v>
      </c>
      <c r="E397" s="11" t="s">
        <v>29</v>
      </c>
      <c r="F397" s="21">
        <v>170</v>
      </c>
      <c r="G397" s="65"/>
      <c r="H397" s="64">
        <f>ROUND(G397*F397,2)</f>
        <v>0</v>
      </c>
    </row>
    <row r="398" spans="1:9" s="56" customFormat="1" ht="36" customHeight="1" x14ac:dyDescent="0.2">
      <c r="A398" s="54"/>
      <c r="B398" s="57"/>
      <c r="C398" s="67" t="s">
        <v>366</v>
      </c>
      <c r="D398" s="59"/>
      <c r="E398" s="68"/>
      <c r="F398" s="59"/>
      <c r="G398" s="61"/>
      <c r="H398" s="61"/>
    </row>
    <row r="399" spans="1:9" s="56" customFormat="1" ht="36" customHeight="1" x14ac:dyDescent="0.2">
      <c r="A399" s="69" t="s">
        <v>433</v>
      </c>
      <c r="B399" s="9" t="s">
        <v>335</v>
      </c>
      <c r="C399" s="10" t="s">
        <v>434</v>
      </c>
      <c r="D399" s="1" t="s">
        <v>182</v>
      </c>
      <c r="E399" s="11"/>
      <c r="F399" s="21"/>
      <c r="G399" s="63"/>
      <c r="H399" s="64"/>
    </row>
    <row r="400" spans="1:9" s="56" customFormat="1" ht="36" customHeight="1" x14ac:dyDescent="0.2">
      <c r="A400" s="69" t="s">
        <v>435</v>
      </c>
      <c r="B400" s="13" t="s">
        <v>30</v>
      </c>
      <c r="C400" s="10" t="s">
        <v>436</v>
      </c>
      <c r="D400" s="1" t="s">
        <v>1</v>
      </c>
      <c r="E400" s="11" t="s">
        <v>29</v>
      </c>
      <c r="F400" s="21">
        <v>10</v>
      </c>
      <c r="G400" s="65"/>
      <c r="H400" s="64">
        <f>ROUND(G400*F400,2)</f>
        <v>0</v>
      </c>
    </row>
    <row r="401" spans="1:8" s="56" customFormat="1" ht="36" customHeight="1" x14ac:dyDescent="0.2">
      <c r="A401" s="69" t="s">
        <v>437</v>
      </c>
      <c r="B401" s="13" t="s">
        <v>37</v>
      </c>
      <c r="C401" s="10" t="s">
        <v>438</v>
      </c>
      <c r="D401" s="1" t="s">
        <v>1</v>
      </c>
      <c r="E401" s="11" t="s">
        <v>29</v>
      </c>
      <c r="F401" s="21">
        <v>70</v>
      </c>
      <c r="G401" s="65"/>
      <c r="H401" s="64">
        <f>ROUND(G401*F401,2)</f>
        <v>0</v>
      </c>
    </row>
    <row r="402" spans="1:8" s="56" customFormat="1" ht="36" customHeight="1" x14ac:dyDescent="0.2">
      <c r="A402" s="69" t="s">
        <v>439</v>
      </c>
      <c r="B402" s="13" t="s">
        <v>47</v>
      </c>
      <c r="C402" s="10" t="s">
        <v>440</v>
      </c>
      <c r="D402" s="1" t="s">
        <v>1</v>
      </c>
      <c r="E402" s="11" t="s">
        <v>29</v>
      </c>
      <c r="F402" s="21">
        <v>20</v>
      </c>
      <c r="G402" s="65"/>
      <c r="H402" s="64">
        <f>ROUND(G402*F402,2)</f>
        <v>0</v>
      </c>
    </row>
    <row r="403" spans="1:8" s="56" customFormat="1" ht="36" customHeight="1" x14ac:dyDescent="0.2">
      <c r="A403" s="69" t="s">
        <v>441</v>
      </c>
      <c r="B403" s="13" t="s">
        <v>60</v>
      </c>
      <c r="C403" s="10" t="s">
        <v>442</v>
      </c>
      <c r="D403" s="1" t="s">
        <v>1</v>
      </c>
      <c r="E403" s="11" t="s">
        <v>29</v>
      </c>
      <c r="F403" s="21">
        <v>20</v>
      </c>
      <c r="G403" s="65"/>
      <c r="H403" s="64">
        <f>ROUND(G403*F403,2)</f>
        <v>0</v>
      </c>
    </row>
    <row r="404" spans="1:8" s="56" customFormat="1" ht="36" customHeight="1" x14ac:dyDescent="0.2">
      <c r="A404" s="69" t="s">
        <v>245</v>
      </c>
      <c r="B404" s="70" t="s">
        <v>336</v>
      </c>
      <c r="C404" s="10" t="s">
        <v>246</v>
      </c>
      <c r="D404" s="1" t="s">
        <v>432</v>
      </c>
      <c r="E404" s="11"/>
      <c r="F404" s="21"/>
      <c r="G404" s="63"/>
      <c r="H404" s="64"/>
    </row>
    <row r="405" spans="1:8" s="56" customFormat="1" ht="36" customHeight="1" x14ac:dyDescent="0.2">
      <c r="A405" s="69" t="s">
        <v>443</v>
      </c>
      <c r="B405" s="13" t="s">
        <v>30</v>
      </c>
      <c r="C405" s="10" t="s">
        <v>444</v>
      </c>
      <c r="D405" s="1" t="s">
        <v>1</v>
      </c>
      <c r="E405" s="11" t="s">
        <v>29</v>
      </c>
      <c r="F405" s="21">
        <v>10</v>
      </c>
      <c r="G405" s="65"/>
      <c r="H405" s="64">
        <f>ROUND(G405*F405,2)</f>
        <v>0</v>
      </c>
    </row>
    <row r="406" spans="1:8" s="56" customFormat="1" ht="36" customHeight="1" x14ac:dyDescent="0.2">
      <c r="A406" s="69" t="s">
        <v>445</v>
      </c>
      <c r="B406" s="13" t="s">
        <v>37</v>
      </c>
      <c r="C406" s="10" t="s">
        <v>446</v>
      </c>
      <c r="D406" s="1" t="s">
        <v>1</v>
      </c>
      <c r="E406" s="11" t="s">
        <v>29</v>
      </c>
      <c r="F406" s="21">
        <v>70</v>
      </c>
      <c r="G406" s="65"/>
      <c r="H406" s="64">
        <f>ROUND(G406*F406,2)</f>
        <v>0</v>
      </c>
    </row>
    <row r="407" spans="1:8" s="56" customFormat="1" ht="36" customHeight="1" x14ac:dyDescent="0.2">
      <c r="A407" s="69" t="s">
        <v>447</v>
      </c>
      <c r="B407" s="13" t="s">
        <v>47</v>
      </c>
      <c r="C407" s="10" t="s">
        <v>448</v>
      </c>
      <c r="D407" s="1" t="s">
        <v>1</v>
      </c>
      <c r="E407" s="11" t="s">
        <v>29</v>
      </c>
      <c r="F407" s="21">
        <v>20</v>
      </c>
      <c r="G407" s="65"/>
      <c r="H407" s="64">
        <f>ROUND(G407*F407,2)</f>
        <v>0</v>
      </c>
    </row>
    <row r="408" spans="1:8" s="56" customFormat="1" ht="36" customHeight="1" x14ac:dyDescent="0.2">
      <c r="A408" s="69" t="s">
        <v>449</v>
      </c>
      <c r="B408" s="13" t="s">
        <v>60</v>
      </c>
      <c r="C408" s="10" t="s">
        <v>450</v>
      </c>
      <c r="D408" s="1" t="s">
        <v>1</v>
      </c>
      <c r="E408" s="11" t="s">
        <v>29</v>
      </c>
      <c r="F408" s="21">
        <v>20</v>
      </c>
      <c r="G408" s="65"/>
      <c r="H408" s="64">
        <f>ROUND(G408*F408,2)</f>
        <v>0</v>
      </c>
    </row>
    <row r="409" spans="1:8" s="56" customFormat="1" ht="36" customHeight="1" x14ac:dyDescent="0.2">
      <c r="A409" s="69" t="s">
        <v>38</v>
      </c>
      <c r="B409" s="9" t="s">
        <v>337</v>
      </c>
      <c r="C409" s="10" t="s">
        <v>39</v>
      </c>
      <c r="D409" s="1" t="s">
        <v>182</v>
      </c>
      <c r="E409" s="11"/>
      <c r="F409" s="21"/>
      <c r="G409" s="63"/>
      <c r="H409" s="64"/>
    </row>
    <row r="410" spans="1:8" s="56" customFormat="1" ht="36" customHeight="1" x14ac:dyDescent="0.2">
      <c r="A410" s="69" t="s">
        <v>40</v>
      </c>
      <c r="B410" s="13" t="s">
        <v>30</v>
      </c>
      <c r="C410" s="10" t="s">
        <v>41</v>
      </c>
      <c r="D410" s="1" t="s">
        <v>1</v>
      </c>
      <c r="E410" s="11" t="s">
        <v>36</v>
      </c>
      <c r="F410" s="21">
        <v>180</v>
      </c>
      <c r="G410" s="65"/>
      <c r="H410" s="64">
        <f>ROUND(G410*F410,2)</f>
        <v>0</v>
      </c>
    </row>
    <row r="411" spans="1:8" s="56" customFormat="1" ht="36" customHeight="1" x14ac:dyDescent="0.2">
      <c r="A411" s="69" t="s">
        <v>42</v>
      </c>
      <c r="B411" s="9" t="s">
        <v>338</v>
      </c>
      <c r="C411" s="10" t="s">
        <v>43</v>
      </c>
      <c r="D411" s="1" t="s">
        <v>182</v>
      </c>
      <c r="E411" s="11"/>
      <c r="F411" s="21"/>
      <c r="G411" s="63"/>
      <c r="H411" s="64"/>
    </row>
    <row r="412" spans="1:8" s="56" customFormat="1" ht="36" customHeight="1" x14ac:dyDescent="0.2">
      <c r="A412" s="71" t="s">
        <v>183</v>
      </c>
      <c r="B412" s="72" t="s">
        <v>30</v>
      </c>
      <c r="C412" s="73" t="s">
        <v>184</v>
      </c>
      <c r="D412" s="72" t="s">
        <v>1</v>
      </c>
      <c r="E412" s="72" t="s">
        <v>36</v>
      </c>
      <c r="F412" s="21">
        <v>10</v>
      </c>
      <c r="G412" s="65"/>
      <c r="H412" s="64">
        <f>ROUND(G412*F412,2)</f>
        <v>0</v>
      </c>
    </row>
    <row r="413" spans="1:8" s="56" customFormat="1" ht="36" customHeight="1" x14ac:dyDescent="0.2">
      <c r="A413" s="69" t="s">
        <v>44</v>
      </c>
      <c r="B413" s="13" t="s">
        <v>37</v>
      </c>
      <c r="C413" s="10" t="s">
        <v>45</v>
      </c>
      <c r="D413" s="1" t="s">
        <v>1</v>
      </c>
      <c r="E413" s="11" t="s">
        <v>36</v>
      </c>
      <c r="F413" s="21">
        <v>215</v>
      </c>
      <c r="G413" s="65"/>
      <c r="H413" s="64">
        <f>ROUND(G413*F413,2)</f>
        <v>0</v>
      </c>
    </row>
    <row r="414" spans="1:8" s="56" customFormat="1" ht="36" customHeight="1" x14ac:dyDescent="0.2">
      <c r="A414" s="69" t="s">
        <v>165</v>
      </c>
      <c r="B414" s="9" t="s">
        <v>339</v>
      </c>
      <c r="C414" s="10" t="s">
        <v>166</v>
      </c>
      <c r="D414" s="1" t="s">
        <v>102</v>
      </c>
      <c r="E414" s="11"/>
      <c r="F414" s="21"/>
      <c r="G414" s="63"/>
      <c r="H414" s="64"/>
    </row>
    <row r="415" spans="1:8" s="56" customFormat="1" ht="36" customHeight="1" x14ac:dyDescent="0.2">
      <c r="A415" s="69" t="s">
        <v>167</v>
      </c>
      <c r="B415" s="13" t="s">
        <v>30</v>
      </c>
      <c r="C415" s="10" t="s">
        <v>103</v>
      </c>
      <c r="D415" s="1" t="s">
        <v>1</v>
      </c>
      <c r="E415" s="11" t="s">
        <v>29</v>
      </c>
      <c r="F415" s="21">
        <v>15</v>
      </c>
      <c r="G415" s="65"/>
      <c r="H415" s="64">
        <f>ROUND(G415*F415,2)</f>
        <v>0</v>
      </c>
    </row>
    <row r="416" spans="1:8" s="56" customFormat="1" ht="36" customHeight="1" x14ac:dyDescent="0.2">
      <c r="A416" s="69" t="s">
        <v>258</v>
      </c>
      <c r="B416" s="9" t="s">
        <v>340</v>
      </c>
      <c r="C416" s="10" t="s">
        <v>259</v>
      </c>
      <c r="D416" s="1" t="s">
        <v>257</v>
      </c>
      <c r="E416" s="11"/>
      <c r="F416" s="21"/>
      <c r="G416" s="63"/>
      <c r="H416" s="64"/>
    </row>
    <row r="417" spans="1:8" s="56" customFormat="1" ht="48" customHeight="1" x14ac:dyDescent="0.2">
      <c r="A417" s="69" t="s">
        <v>469</v>
      </c>
      <c r="B417" s="13" t="s">
        <v>30</v>
      </c>
      <c r="C417" s="10" t="s">
        <v>822</v>
      </c>
      <c r="D417" s="1" t="s">
        <v>470</v>
      </c>
      <c r="E417" s="11" t="s">
        <v>46</v>
      </c>
      <c r="F417" s="21">
        <v>120</v>
      </c>
      <c r="G417" s="65"/>
      <c r="H417" s="64">
        <f>ROUND(G417*F417,2)</f>
        <v>0</v>
      </c>
    </row>
    <row r="418" spans="1:8" s="56" customFormat="1" ht="36" customHeight="1" x14ac:dyDescent="0.2">
      <c r="A418" s="69" t="s">
        <v>247</v>
      </c>
      <c r="B418" s="9" t="s">
        <v>419</v>
      </c>
      <c r="C418" s="10" t="s">
        <v>248</v>
      </c>
      <c r="D418" s="1" t="s">
        <v>411</v>
      </c>
      <c r="E418" s="11"/>
      <c r="F418" s="21"/>
      <c r="G418" s="63"/>
      <c r="H418" s="64"/>
    </row>
    <row r="419" spans="1:8" s="56" customFormat="1" ht="36" customHeight="1" x14ac:dyDescent="0.2">
      <c r="A419" s="69" t="s">
        <v>249</v>
      </c>
      <c r="B419" s="13" t="s">
        <v>30</v>
      </c>
      <c r="C419" s="10" t="s">
        <v>375</v>
      </c>
      <c r="D419" s="1" t="s">
        <v>250</v>
      </c>
      <c r="E419" s="11"/>
      <c r="F419" s="21"/>
      <c r="G419" s="63"/>
      <c r="H419" s="64"/>
    </row>
    <row r="420" spans="1:8" s="56" customFormat="1" ht="36" customHeight="1" x14ac:dyDescent="0.2">
      <c r="A420" s="69" t="s">
        <v>251</v>
      </c>
      <c r="B420" s="74" t="s">
        <v>104</v>
      </c>
      <c r="C420" s="10" t="s">
        <v>252</v>
      </c>
      <c r="D420" s="1"/>
      <c r="E420" s="11" t="s">
        <v>29</v>
      </c>
      <c r="F420" s="21">
        <v>5</v>
      </c>
      <c r="G420" s="65"/>
      <c r="H420" s="64">
        <f>ROUND(G420*F420,2)</f>
        <v>0</v>
      </c>
    </row>
    <row r="421" spans="1:8" s="56" customFormat="1" ht="36" customHeight="1" x14ac:dyDescent="0.2">
      <c r="A421" s="69" t="s">
        <v>253</v>
      </c>
      <c r="B421" s="74" t="s">
        <v>105</v>
      </c>
      <c r="C421" s="10" t="s">
        <v>254</v>
      </c>
      <c r="D421" s="1"/>
      <c r="E421" s="11" t="s">
        <v>29</v>
      </c>
      <c r="F421" s="21">
        <v>10</v>
      </c>
      <c r="G421" s="65"/>
      <c r="H421" s="64">
        <f>ROUND(G421*F421,2)</f>
        <v>0</v>
      </c>
    </row>
    <row r="422" spans="1:8" s="56" customFormat="1" ht="36" customHeight="1" x14ac:dyDescent="0.2">
      <c r="A422" s="69" t="s">
        <v>275</v>
      </c>
      <c r="B422" s="74" t="s">
        <v>106</v>
      </c>
      <c r="C422" s="10" t="s">
        <v>276</v>
      </c>
      <c r="D422" s="1" t="s">
        <v>1</v>
      </c>
      <c r="E422" s="11" t="s">
        <v>29</v>
      </c>
      <c r="F422" s="21">
        <v>25</v>
      </c>
      <c r="G422" s="65"/>
      <c r="H422" s="64">
        <f>ROUND(G422*F422,2)</f>
        <v>0</v>
      </c>
    </row>
    <row r="423" spans="1:8" s="56" customFormat="1" ht="36" customHeight="1" x14ac:dyDescent="0.2">
      <c r="A423" s="69" t="s">
        <v>277</v>
      </c>
      <c r="B423" s="9" t="s">
        <v>420</v>
      </c>
      <c r="C423" s="10" t="s">
        <v>279</v>
      </c>
      <c r="D423" s="1" t="s">
        <v>102</v>
      </c>
      <c r="E423" s="11" t="s">
        <v>29</v>
      </c>
      <c r="F423" s="22">
        <v>5</v>
      </c>
      <c r="G423" s="65"/>
      <c r="H423" s="64">
        <f>ROUND(G423*F423,2)</f>
        <v>0</v>
      </c>
    </row>
    <row r="424" spans="1:8" s="56" customFormat="1" ht="36" customHeight="1" x14ac:dyDescent="0.2">
      <c r="A424" s="69" t="s">
        <v>343</v>
      </c>
      <c r="B424" s="9" t="s">
        <v>501</v>
      </c>
      <c r="C424" s="10" t="s">
        <v>344</v>
      </c>
      <c r="D424" s="1" t="s">
        <v>102</v>
      </c>
      <c r="E424" s="11" t="s">
        <v>29</v>
      </c>
      <c r="F424" s="21">
        <v>5</v>
      </c>
      <c r="G424" s="65"/>
      <c r="H424" s="64">
        <f>ROUND(G424*F424,2)</f>
        <v>0</v>
      </c>
    </row>
    <row r="425" spans="1:8" s="56" customFormat="1" ht="36" customHeight="1" x14ac:dyDescent="0.2">
      <c r="A425" s="69" t="s">
        <v>255</v>
      </c>
      <c r="B425" s="9" t="s">
        <v>502</v>
      </c>
      <c r="C425" s="10" t="s">
        <v>256</v>
      </c>
      <c r="D425" s="1" t="s">
        <v>257</v>
      </c>
      <c r="E425" s="11"/>
      <c r="F425" s="21"/>
      <c r="G425" s="63"/>
      <c r="H425" s="64"/>
    </row>
    <row r="426" spans="1:8" s="56" customFormat="1" ht="36" customHeight="1" x14ac:dyDescent="0.2">
      <c r="A426" s="69" t="s">
        <v>466</v>
      </c>
      <c r="B426" s="13" t="s">
        <v>30</v>
      </c>
      <c r="C426" s="10" t="s">
        <v>467</v>
      </c>
      <c r="D426" s="1" t="s">
        <v>1</v>
      </c>
      <c r="E426" s="11" t="s">
        <v>46</v>
      </c>
      <c r="F426" s="21">
        <v>120</v>
      </c>
      <c r="G426" s="65"/>
      <c r="H426" s="64">
        <f>ROUND(G426*F426,2)</f>
        <v>0</v>
      </c>
    </row>
    <row r="427" spans="1:8" s="56" customFormat="1" ht="36" customHeight="1" x14ac:dyDescent="0.2">
      <c r="A427" s="69"/>
      <c r="B427" s="13" t="s">
        <v>37</v>
      </c>
      <c r="C427" s="10" t="s">
        <v>468</v>
      </c>
      <c r="D427" s="1" t="s">
        <v>1</v>
      </c>
      <c r="E427" s="11" t="s">
        <v>46</v>
      </c>
      <c r="F427" s="21">
        <v>20</v>
      </c>
      <c r="G427" s="65"/>
      <c r="H427" s="64">
        <f>ROUND(G427*F427,2)</f>
        <v>0</v>
      </c>
    </row>
    <row r="428" spans="1:8" s="56" customFormat="1" ht="36" customHeight="1" x14ac:dyDescent="0.2">
      <c r="A428" s="69" t="s">
        <v>107</v>
      </c>
      <c r="B428" s="9" t="s">
        <v>503</v>
      </c>
      <c r="C428" s="10" t="s">
        <v>48</v>
      </c>
      <c r="D428" s="1" t="s">
        <v>187</v>
      </c>
      <c r="E428" s="11"/>
      <c r="F428" s="21"/>
      <c r="G428" s="63"/>
      <c r="H428" s="64"/>
    </row>
    <row r="429" spans="1:8" s="56" customFormat="1" ht="36" customHeight="1" x14ac:dyDescent="0.2">
      <c r="A429" s="69" t="s">
        <v>329</v>
      </c>
      <c r="B429" s="13" t="s">
        <v>30</v>
      </c>
      <c r="C429" s="10" t="s">
        <v>814</v>
      </c>
      <c r="D429" s="1" t="s">
        <v>330</v>
      </c>
      <c r="E429" s="11"/>
      <c r="F429" s="21"/>
      <c r="G429" s="64"/>
      <c r="H429" s="64"/>
    </row>
    <row r="430" spans="1:8" s="56" customFormat="1" ht="36" customHeight="1" x14ac:dyDescent="0.2">
      <c r="A430" s="69" t="s">
        <v>460</v>
      </c>
      <c r="B430" s="74" t="s">
        <v>104</v>
      </c>
      <c r="C430" s="10" t="s">
        <v>341</v>
      </c>
      <c r="D430" s="1"/>
      <c r="E430" s="11" t="s">
        <v>46</v>
      </c>
      <c r="F430" s="21">
        <v>5</v>
      </c>
      <c r="G430" s="65"/>
      <c r="H430" s="64">
        <f>ROUND(G430*F430,2)</f>
        <v>0</v>
      </c>
    </row>
    <row r="431" spans="1:8" s="56" customFormat="1" ht="36" customHeight="1" x14ac:dyDescent="0.2">
      <c r="A431" s="69" t="s">
        <v>461</v>
      </c>
      <c r="B431" s="74" t="s">
        <v>105</v>
      </c>
      <c r="C431" s="10" t="s">
        <v>462</v>
      </c>
      <c r="D431" s="1"/>
      <c r="E431" s="11" t="s">
        <v>46</v>
      </c>
      <c r="F431" s="21">
        <v>10</v>
      </c>
      <c r="G431" s="65"/>
      <c r="H431" s="64">
        <f>ROUND(G431*F431,2)</f>
        <v>0</v>
      </c>
    </row>
    <row r="432" spans="1:8" s="56" customFormat="1" ht="36" customHeight="1" x14ac:dyDescent="0.2">
      <c r="A432" s="69" t="s">
        <v>109</v>
      </c>
      <c r="B432" s="13" t="s">
        <v>37</v>
      </c>
      <c r="C432" s="10" t="s">
        <v>823</v>
      </c>
      <c r="D432" s="1" t="s">
        <v>110</v>
      </c>
      <c r="E432" s="11" t="s">
        <v>46</v>
      </c>
      <c r="F432" s="21">
        <v>12</v>
      </c>
      <c r="G432" s="65"/>
      <c r="H432" s="64">
        <f>ROUND(G432*F432,2)</f>
        <v>0</v>
      </c>
    </row>
    <row r="433" spans="1:8" s="56" customFormat="1" ht="36" customHeight="1" x14ac:dyDescent="0.2">
      <c r="A433" s="69" t="s">
        <v>188</v>
      </c>
      <c r="B433" s="13" t="s">
        <v>47</v>
      </c>
      <c r="C433" s="10" t="s">
        <v>396</v>
      </c>
      <c r="D433" s="1" t="s">
        <v>111</v>
      </c>
      <c r="E433" s="11" t="s">
        <v>46</v>
      </c>
      <c r="F433" s="21">
        <v>7</v>
      </c>
      <c r="G433" s="65"/>
      <c r="H433" s="64">
        <f>ROUND(G433*F433,2)</f>
        <v>0</v>
      </c>
    </row>
    <row r="434" spans="1:8" s="56" customFormat="1" ht="36" customHeight="1" x14ac:dyDescent="0.2">
      <c r="A434" s="69" t="s">
        <v>189</v>
      </c>
      <c r="B434" s="9" t="s">
        <v>504</v>
      </c>
      <c r="C434" s="10" t="s">
        <v>190</v>
      </c>
      <c r="D434" s="1" t="s">
        <v>912</v>
      </c>
      <c r="E434" s="75"/>
      <c r="F434" s="21"/>
      <c r="G434" s="63"/>
      <c r="H434" s="64"/>
    </row>
    <row r="435" spans="1:8" s="56" customFormat="1" ht="36" customHeight="1" x14ac:dyDescent="0.2">
      <c r="A435" s="69" t="s">
        <v>260</v>
      </c>
      <c r="B435" s="13" t="s">
        <v>30</v>
      </c>
      <c r="C435" s="10" t="s">
        <v>261</v>
      </c>
      <c r="D435" s="1"/>
      <c r="E435" s="11"/>
      <c r="F435" s="21"/>
      <c r="G435" s="63"/>
      <c r="H435" s="64"/>
    </row>
    <row r="436" spans="1:8" s="56" customFormat="1" ht="36" customHeight="1" x14ac:dyDescent="0.2">
      <c r="A436" s="69" t="s">
        <v>191</v>
      </c>
      <c r="B436" s="74" t="s">
        <v>104</v>
      </c>
      <c r="C436" s="10" t="s">
        <v>911</v>
      </c>
      <c r="D436" s="1"/>
      <c r="E436" s="11" t="s">
        <v>31</v>
      </c>
      <c r="F436" s="21">
        <v>200</v>
      </c>
      <c r="G436" s="65"/>
      <c r="H436" s="64">
        <f>ROUND(G436*F436,2)</f>
        <v>0</v>
      </c>
    </row>
    <row r="437" spans="1:8" s="56" customFormat="1" ht="36" customHeight="1" x14ac:dyDescent="0.2">
      <c r="A437" s="69" t="s">
        <v>192</v>
      </c>
      <c r="B437" s="13" t="s">
        <v>37</v>
      </c>
      <c r="C437" s="10" t="s">
        <v>69</v>
      </c>
      <c r="D437" s="1"/>
      <c r="E437" s="11"/>
      <c r="F437" s="21"/>
      <c r="G437" s="63"/>
      <c r="H437" s="64"/>
    </row>
    <row r="438" spans="1:8" s="56" customFormat="1" ht="36" customHeight="1" x14ac:dyDescent="0.2">
      <c r="A438" s="69" t="s">
        <v>193</v>
      </c>
      <c r="B438" s="74" t="s">
        <v>104</v>
      </c>
      <c r="C438" s="10" t="s">
        <v>911</v>
      </c>
      <c r="D438" s="1"/>
      <c r="E438" s="11" t="s">
        <v>31</v>
      </c>
      <c r="F438" s="21">
        <v>80</v>
      </c>
      <c r="G438" s="65"/>
      <c r="H438" s="64">
        <f>ROUND(G438*F438,2)</f>
        <v>0</v>
      </c>
    </row>
    <row r="439" spans="1:8" s="56" customFormat="1" ht="36" customHeight="1" x14ac:dyDescent="0.2">
      <c r="A439" s="69" t="s">
        <v>112</v>
      </c>
      <c r="B439" s="9" t="s">
        <v>505</v>
      </c>
      <c r="C439" s="10" t="s">
        <v>114</v>
      </c>
      <c r="D439" s="1" t="s">
        <v>262</v>
      </c>
      <c r="E439" s="11"/>
      <c r="F439" s="21"/>
      <c r="G439" s="63"/>
      <c r="H439" s="64"/>
    </row>
    <row r="440" spans="1:8" s="56" customFormat="1" ht="36" customHeight="1" x14ac:dyDescent="0.2">
      <c r="A440" s="69" t="s">
        <v>115</v>
      </c>
      <c r="B440" s="13" t="s">
        <v>30</v>
      </c>
      <c r="C440" s="10" t="s">
        <v>263</v>
      </c>
      <c r="D440" s="1" t="s">
        <v>1</v>
      </c>
      <c r="E440" s="11" t="s">
        <v>29</v>
      </c>
      <c r="F440" s="21">
        <v>150</v>
      </c>
      <c r="G440" s="65"/>
      <c r="H440" s="64">
        <f>ROUND(G440*F440,2)</f>
        <v>0</v>
      </c>
    </row>
    <row r="441" spans="1:8" s="56" customFormat="1" ht="36" customHeight="1" x14ac:dyDescent="0.2">
      <c r="A441" s="69" t="s">
        <v>264</v>
      </c>
      <c r="B441" s="13" t="s">
        <v>37</v>
      </c>
      <c r="C441" s="10" t="s">
        <v>265</v>
      </c>
      <c r="D441" s="1" t="s">
        <v>1</v>
      </c>
      <c r="E441" s="11" t="s">
        <v>29</v>
      </c>
      <c r="F441" s="21">
        <v>950</v>
      </c>
      <c r="G441" s="65"/>
      <c r="H441" s="64">
        <f>ROUND(G441*F441,2)</f>
        <v>0</v>
      </c>
    </row>
    <row r="442" spans="1:8" s="56" customFormat="1" ht="36" customHeight="1" x14ac:dyDescent="0.2">
      <c r="A442" s="54"/>
      <c r="B442" s="76"/>
      <c r="C442" s="67" t="s">
        <v>20</v>
      </c>
      <c r="D442" s="59"/>
      <c r="E442" s="25"/>
      <c r="F442" s="60"/>
      <c r="G442" s="61"/>
      <c r="H442" s="61"/>
    </row>
    <row r="443" spans="1:8" s="56" customFormat="1" ht="36" customHeight="1" x14ac:dyDescent="0.2">
      <c r="A443" s="66" t="s">
        <v>54</v>
      </c>
      <c r="B443" s="9" t="s">
        <v>506</v>
      </c>
      <c r="C443" s="10" t="s">
        <v>55</v>
      </c>
      <c r="D443" s="1" t="s">
        <v>126</v>
      </c>
      <c r="E443" s="11" t="s">
        <v>46</v>
      </c>
      <c r="F443" s="22">
        <v>350</v>
      </c>
      <c r="G443" s="65"/>
      <c r="H443" s="64">
        <f>ROUND(G443*F443,2)</f>
        <v>0</v>
      </c>
    </row>
    <row r="444" spans="1:8" s="56" customFormat="1" ht="36" customHeight="1" x14ac:dyDescent="0.2">
      <c r="A444" s="54"/>
      <c r="B444" s="76"/>
      <c r="C444" s="67" t="s">
        <v>21</v>
      </c>
      <c r="D444" s="59"/>
      <c r="E444" s="25"/>
      <c r="F444" s="60"/>
      <c r="G444" s="61"/>
      <c r="H444" s="61"/>
    </row>
    <row r="445" spans="1:8" s="56" customFormat="1" ht="36" customHeight="1" x14ac:dyDescent="0.2">
      <c r="A445" s="66" t="s">
        <v>127</v>
      </c>
      <c r="B445" s="9" t="s">
        <v>507</v>
      </c>
      <c r="C445" s="10" t="s">
        <v>129</v>
      </c>
      <c r="D445" s="1" t="s">
        <v>130</v>
      </c>
      <c r="E445" s="11"/>
      <c r="F445" s="22"/>
      <c r="G445" s="63"/>
      <c r="H445" s="77"/>
    </row>
    <row r="446" spans="1:8" s="56" customFormat="1" ht="36" customHeight="1" x14ac:dyDescent="0.2">
      <c r="A446" s="66" t="s">
        <v>342</v>
      </c>
      <c r="B446" s="13" t="s">
        <v>30</v>
      </c>
      <c r="C446" s="10" t="s">
        <v>132</v>
      </c>
      <c r="D446" s="1"/>
      <c r="E446" s="11" t="s">
        <v>36</v>
      </c>
      <c r="F446" s="22">
        <v>1</v>
      </c>
      <c r="G446" s="65"/>
      <c r="H446" s="64">
        <f>ROUND(G446*F446,2)</f>
        <v>0</v>
      </c>
    </row>
    <row r="447" spans="1:8" s="56" customFormat="1" ht="36" customHeight="1" x14ac:dyDescent="0.2">
      <c r="A447" s="66" t="s">
        <v>168</v>
      </c>
      <c r="B447" s="9" t="s">
        <v>508</v>
      </c>
      <c r="C447" s="10" t="s">
        <v>169</v>
      </c>
      <c r="D447" s="1" t="s">
        <v>130</v>
      </c>
      <c r="E447" s="11"/>
      <c r="F447" s="22"/>
      <c r="G447" s="63"/>
      <c r="H447" s="77"/>
    </row>
    <row r="448" spans="1:8" s="56" customFormat="1" ht="36" customHeight="1" x14ac:dyDescent="0.2">
      <c r="A448" s="66" t="s">
        <v>170</v>
      </c>
      <c r="B448" s="13" t="s">
        <v>30</v>
      </c>
      <c r="C448" s="10" t="s">
        <v>171</v>
      </c>
      <c r="D448" s="1"/>
      <c r="E448" s="11" t="s">
        <v>36</v>
      </c>
      <c r="F448" s="22">
        <v>1</v>
      </c>
      <c r="G448" s="65"/>
      <c r="H448" s="64">
        <f>ROUND(G448*F448,2)</f>
        <v>0</v>
      </c>
    </row>
    <row r="449" spans="1:8" s="56" customFormat="1" ht="36" customHeight="1" x14ac:dyDescent="0.2">
      <c r="A449" s="66" t="s">
        <v>172</v>
      </c>
      <c r="B449" s="9" t="s">
        <v>421</v>
      </c>
      <c r="C449" s="10" t="s">
        <v>173</v>
      </c>
      <c r="D449" s="1" t="s">
        <v>130</v>
      </c>
      <c r="E449" s="11" t="s">
        <v>46</v>
      </c>
      <c r="F449" s="96">
        <v>1.5</v>
      </c>
      <c r="G449" s="65"/>
      <c r="H449" s="64">
        <f>ROUND(G449*F449,2)</f>
        <v>0</v>
      </c>
    </row>
    <row r="450" spans="1:8" s="56" customFormat="1" ht="36" customHeight="1" x14ac:dyDescent="0.2">
      <c r="A450" s="66" t="s">
        <v>474</v>
      </c>
      <c r="B450" s="9" t="s">
        <v>509</v>
      </c>
      <c r="C450" s="81" t="s">
        <v>475</v>
      </c>
      <c r="D450" s="1" t="s">
        <v>130</v>
      </c>
      <c r="E450" s="11"/>
      <c r="F450" s="22"/>
      <c r="G450" s="63"/>
      <c r="H450" s="77"/>
    </row>
    <row r="451" spans="1:8" s="56" customFormat="1" ht="36" customHeight="1" x14ac:dyDescent="0.2">
      <c r="A451" s="66" t="s">
        <v>476</v>
      </c>
      <c r="B451" s="13" t="s">
        <v>30</v>
      </c>
      <c r="C451" s="81" t="s">
        <v>479</v>
      </c>
      <c r="D451" s="1"/>
      <c r="E451" s="11" t="s">
        <v>36</v>
      </c>
      <c r="F451" s="22">
        <v>1</v>
      </c>
      <c r="G451" s="65"/>
      <c r="H451" s="64">
        <f>ROUND(G451*F451,2)</f>
        <v>0</v>
      </c>
    </row>
    <row r="452" spans="1:8" s="56" customFormat="1" ht="36" customHeight="1" x14ac:dyDescent="0.2">
      <c r="A452" s="66" t="s">
        <v>78</v>
      </c>
      <c r="B452" s="9" t="s">
        <v>510</v>
      </c>
      <c r="C452" s="78" t="s">
        <v>266</v>
      </c>
      <c r="D452" s="79" t="s">
        <v>268</v>
      </c>
      <c r="E452" s="11"/>
      <c r="F452" s="22"/>
      <c r="G452" s="63"/>
      <c r="H452" s="77"/>
    </row>
    <row r="453" spans="1:8" s="56" customFormat="1" ht="36" customHeight="1" x14ac:dyDescent="0.2">
      <c r="A453" s="66" t="s">
        <v>79</v>
      </c>
      <c r="B453" s="13" t="s">
        <v>30</v>
      </c>
      <c r="C453" s="80" t="s">
        <v>331</v>
      </c>
      <c r="D453" s="1"/>
      <c r="E453" s="11" t="s">
        <v>36</v>
      </c>
      <c r="F453" s="22">
        <v>1</v>
      </c>
      <c r="G453" s="65"/>
      <c r="H453" s="64">
        <f>ROUND(G453*F453,2)</f>
        <v>0</v>
      </c>
    </row>
    <row r="454" spans="1:8" s="56" customFormat="1" ht="36" customHeight="1" x14ac:dyDescent="0.2">
      <c r="A454" s="66" t="s">
        <v>80</v>
      </c>
      <c r="B454" s="13" t="s">
        <v>37</v>
      </c>
      <c r="C454" s="80" t="s">
        <v>332</v>
      </c>
      <c r="D454" s="1"/>
      <c r="E454" s="11" t="s">
        <v>36</v>
      </c>
      <c r="F454" s="22">
        <v>1</v>
      </c>
      <c r="G454" s="65"/>
      <c r="H454" s="64">
        <f>ROUND(G454*F454,2)</f>
        <v>0</v>
      </c>
    </row>
    <row r="455" spans="1:8" s="56" customFormat="1" ht="36" customHeight="1" x14ac:dyDescent="0.2">
      <c r="A455" s="66" t="s">
        <v>212</v>
      </c>
      <c r="B455" s="9" t="s">
        <v>511</v>
      </c>
      <c r="C455" s="10" t="s">
        <v>213</v>
      </c>
      <c r="D455" s="1" t="s">
        <v>130</v>
      </c>
      <c r="E455" s="11" t="s">
        <v>36</v>
      </c>
      <c r="F455" s="22">
        <v>1</v>
      </c>
      <c r="G455" s="65"/>
      <c r="H455" s="64">
        <f>ROUND(G455*F455,2)</f>
        <v>0</v>
      </c>
    </row>
    <row r="456" spans="1:8" s="56" customFormat="1" ht="36" customHeight="1" x14ac:dyDescent="0.2">
      <c r="A456" s="66" t="s">
        <v>145</v>
      </c>
      <c r="B456" s="9" t="s">
        <v>422</v>
      </c>
      <c r="C456" s="10" t="s">
        <v>147</v>
      </c>
      <c r="D456" s="1" t="s">
        <v>130</v>
      </c>
      <c r="E456" s="11" t="s">
        <v>36</v>
      </c>
      <c r="F456" s="22">
        <v>2</v>
      </c>
      <c r="G456" s="65"/>
      <c r="H456" s="64">
        <f>ROUND(G456*F456,2)</f>
        <v>0</v>
      </c>
    </row>
    <row r="457" spans="1:8" s="56" customFormat="1" ht="36" customHeight="1" x14ac:dyDescent="0.2">
      <c r="A457" s="54"/>
      <c r="B457" s="57"/>
      <c r="C457" s="82" t="s">
        <v>478</v>
      </c>
      <c r="D457" s="59"/>
      <c r="E457" s="68"/>
      <c r="F457" s="59"/>
      <c r="G457" s="54"/>
      <c r="H457" s="61"/>
    </row>
    <row r="458" spans="1:8" s="56" customFormat="1" ht="36" customHeight="1" x14ac:dyDescent="0.2">
      <c r="A458" s="66" t="s">
        <v>225</v>
      </c>
      <c r="B458" s="9" t="s">
        <v>512</v>
      </c>
      <c r="C458" s="10" t="s">
        <v>226</v>
      </c>
      <c r="D458" s="1" t="s">
        <v>130</v>
      </c>
      <c r="E458" s="11"/>
      <c r="F458" s="22"/>
      <c r="G458" s="63"/>
      <c r="H458" s="77"/>
    </row>
    <row r="459" spans="1:8" s="56" customFormat="1" ht="36" customHeight="1" x14ac:dyDescent="0.2">
      <c r="A459" s="66" t="s">
        <v>227</v>
      </c>
      <c r="B459" s="13" t="s">
        <v>30</v>
      </c>
      <c r="C459" s="10" t="s">
        <v>174</v>
      </c>
      <c r="D459" s="1"/>
      <c r="E459" s="11"/>
      <c r="F459" s="22"/>
      <c r="G459" s="63"/>
      <c r="H459" s="77"/>
    </row>
    <row r="460" spans="1:8" s="56" customFormat="1" ht="36" customHeight="1" x14ac:dyDescent="0.2">
      <c r="A460" s="66" t="s">
        <v>228</v>
      </c>
      <c r="B460" s="74" t="s">
        <v>104</v>
      </c>
      <c r="C460" s="10" t="s">
        <v>229</v>
      </c>
      <c r="D460" s="1"/>
      <c r="E460" s="11" t="s">
        <v>36</v>
      </c>
      <c r="F460" s="22">
        <v>1</v>
      </c>
      <c r="G460" s="65"/>
      <c r="H460" s="64">
        <f>ROUND(G460*F460,2)</f>
        <v>0</v>
      </c>
    </row>
    <row r="461" spans="1:8" s="56" customFormat="1" ht="36" customHeight="1" x14ac:dyDescent="0.2">
      <c r="A461" s="66" t="s">
        <v>355</v>
      </c>
      <c r="B461" s="9" t="s">
        <v>423</v>
      </c>
      <c r="C461" s="10" t="s">
        <v>356</v>
      </c>
      <c r="D461" s="1" t="s">
        <v>130</v>
      </c>
      <c r="E461" s="11"/>
      <c r="F461" s="22"/>
      <c r="G461" s="63"/>
      <c r="H461" s="77"/>
    </row>
    <row r="462" spans="1:8" s="56" customFormat="1" ht="36" customHeight="1" x14ac:dyDescent="0.2">
      <c r="A462" s="66" t="s">
        <v>471</v>
      </c>
      <c r="B462" s="13" t="s">
        <v>30</v>
      </c>
      <c r="C462" s="10" t="s">
        <v>472</v>
      </c>
      <c r="D462" s="1"/>
      <c r="E462" s="11"/>
      <c r="F462" s="22"/>
      <c r="G462" s="63"/>
      <c r="H462" s="77"/>
    </row>
    <row r="463" spans="1:8" s="56" customFormat="1" ht="36" customHeight="1" x14ac:dyDescent="0.2">
      <c r="A463" s="66" t="s">
        <v>473</v>
      </c>
      <c r="B463" s="74" t="s">
        <v>104</v>
      </c>
      <c r="C463" s="10" t="s">
        <v>229</v>
      </c>
      <c r="D463" s="1"/>
      <c r="E463" s="11" t="s">
        <v>46</v>
      </c>
      <c r="F463" s="22">
        <v>6</v>
      </c>
      <c r="G463" s="65"/>
      <c r="H463" s="64">
        <f>ROUND(G463*F463,2)</f>
        <v>0</v>
      </c>
    </row>
    <row r="464" spans="1:8" s="56" customFormat="1" ht="36" customHeight="1" x14ac:dyDescent="0.2">
      <c r="A464" s="66" t="s">
        <v>474</v>
      </c>
      <c r="B464" s="9" t="s">
        <v>513</v>
      </c>
      <c r="C464" s="81" t="s">
        <v>475</v>
      </c>
      <c r="D464" s="1" t="s">
        <v>130</v>
      </c>
      <c r="E464" s="11"/>
      <c r="F464" s="22"/>
      <c r="G464" s="63"/>
      <c r="H464" s="77"/>
    </row>
    <row r="465" spans="1:8" s="56" customFormat="1" ht="36" customHeight="1" x14ac:dyDescent="0.2">
      <c r="A465" s="66" t="s">
        <v>476</v>
      </c>
      <c r="B465" s="13" t="s">
        <v>30</v>
      </c>
      <c r="C465" s="81" t="s">
        <v>477</v>
      </c>
      <c r="D465" s="1"/>
      <c r="E465" s="11" t="s">
        <v>36</v>
      </c>
      <c r="F465" s="22">
        <v>1</v>
      </c>
      <c r="G465" s="65"/>
      <c r="H465" s="64">
        <f>ROUND(G465*F465,2)</f>
        <v>0</v>
      </c>
    </row>
    <row r="466" spans="1:8" s="56" customFormat="1" ht="36" customHeight="1" x14ac:dyDescent="0.2">
      <c r="A466" s="66" t="s">
        <v>230</v>
      </c>
      <c r="B466" s="9" t="s">
        <v>514</v>
      </c>
      <c r="C466" s="80" t="s">
        <v>231</v>
      </c>
      <c r="D466" s="79" t="s">
        <v>406</v>
      </c>
      <c r="E466" s="11"/>
      <c r="F466" s="22"/>
      <c r="G466" s="63"/>
      <c r="H466" s="77"/>
    </row>
    <row r="467" spans="1:8" s="56" customFormat="1" ht="36" customHeight="1" x14ac:dyDescent="0.2">
      <c r="A467" s="66" t="s">
        <v>232</v>
      </c>
      <c r="B467" s="13" t="s">
        <v>30</v>
      </c>
      <c r="C467" s="10" t="s">
        <v>137</v>
      </c>
      <c r="D467" s="1"/>
      <c r="E467" s="11" t="s">
        <v>46</v>
      </c>
      <c r="F467" s="83">
        <v>9</v>
      </c>
      <c r="G467" s="65"/>
      <c r="H467" s="64">
        <f>ROUND(G467*F467,2)</f>
        <v>0</v>
      </c>
    </row>
    <row r="468" spans="1:8" s="56" customFormat="1" ht="36" customHeight="1" x14ac:dyDescent="0.2">
      <c r="A468" s="54"/>
      <c r="B468" s="84"/>
      <c r="C468" s="67" t="s">
        <v>22</v>
      </c>
      <c r="D468" s="59"/>
      <c r="E468" s="25"/>
      <c r="F468" s="60"/>
      <c r="G468" s="61"/>
      <c r="H468" s="61"/>
    </row>
    <row r="469" spans="1:8" s="56" customFormat="1" ht="36" customHeight="1" x14ac:dyDescent="0.2">
      <c r="A469" s="66" t="s">
        <v>56</v>
      </c>
      <c r="B469" s="9" t="s">
        <v>515</v>
      </c>
      <c r="C469" s="80" t="s">
        <v>267</v>
      </c>
      <c r="D469" s="79" t="s">
        <v>268</v>
      </c>
      <c r="E469" s="11" t="s">
        <v>36</v>
      </c>
      <c r="F469" s="22">
        <v>1</v>
      </c>
      <c r="G469" s="65"/>
      <c r="H469" s="64">
        <f>ROUND(G469*F469,2)</f>
        <v>0</v>
      </c>
    </row>
    <row r="470" spans="1:8" s="56" customFormat="1" ht="36" customHeight="1" x14ac:dyDescent="0.2">
      <c r="A470" s="66" t="s">
        <v>70</v>
      </c>
      <c r="B470" s="9" t="s">
        <v>516</v>
      </c>
      <c r="C470" s="10" t="s">
        <v>81</v>
      </c>
      <c r="D470" s="1" t="s">
        <v>130</v>
      </c>
      <c r="E470" s="11"/>
      <c r="F470" s="22"/>
      <c r="G470" s="64"/>
      <c r="H470" s="77"/>
    </row>
    <row r="471" spans="1:8" s="56" customFormat="1" ht="36" customHeight="1" x14ac:dyDescent="0.2">
      <c r="A471" s="66" t="s">
        <v>82</v>
      </c>
      <c r="B471" s="13" t="s">
        <v>30</v>
      </c>
      <c r="C471" s="10" t="s">
        <v>154</v>
      </c>
      <c r="D471" s="1"/>
      <c r="E471" s="11" t="s">
        <v>71</v>
      </c>
      <c r="F471" s="96">
        <v>0.3</v>
      </c>
      <c r="G471" s="65"/>
      <c r="H471" s="64">
        <f>ROUND(G471*F471,2)</f>
        <v>0</v>
      </c>
    </row>
    <row r="472" spans="1:8" s="56" customFormat="1" ht="36" customHeight="1" x14ac:dyDescent="0.2">
      <c r="A472" s="66" t="s">
        <v>74</v>
      </c>
      <c r="B472" s="9" t="s">
        <v>517</v>
      </c>
      <c r="C472" s="10" t="s">
        <v>85</v>
      </c>
      <c r="D472" s="79" t="s">
        <v>268</v>
      </c>
      <c r="E472" s="11" t="s">
        <v>36</v>
      </c>
      <c r="F472" s="22">
        <v>1</v>
      </c>
      <c r="G472" s="65"/>
      <c r="H472" s="64">
        <f>ROUND(G472*F472,2)</f>
        <v>0</v>
      </c>
    </row>
    <row r="473" spans="1:8" s="56" customFormat="1" ht="36" customHeight="1" x14ac:dyDescent="0.2">
      <c r="A473" s="85" t="s">
        <v>298</v>
      </c>
      <c r="B473" s="86" t="s">
        <v>518</v>
      </c>
      <c r="C473" s="80" t="s">
        <v>300</v>
      </c>
      <c r="D473" s="79" t="s">
        <v>268</v>
      </c>
      <c r="E473" s="87" t="s">
        <v>36</v>
      </c>
      <c r="F473" s="88">
        <v>1</v>
      </c>
      <c r="G473" s="89"/>
      <c r="H473" s="90">
        <f>ROUND(G473*F473,2)</f>
        <v>0</v>
      </c>
    </row>
    <row r="474" spans="1:8" s="56" customFormat="1" ht="36" customHeight="1" x14ac:dyDescent="0.2">
      <c r="A474" s="54"/>
      <c r="B474" s="57"/>
      <c r="C474" s="67" t="s">
        <v>23</v>
      </c>
      <c r="D474" s="59"/>
      <c r="E474" s="68"/>
      <c r="F474" s="59"/>
      <c r="G474" s="61"/>
      <c r="H474" s="61"/>
    </row>
    <row r="475" spans="1:8" s="56" customFormat="1" ht="36" customHeight="1" x14ac:dyDescent="0.2">
      <c r="A475" s="69" t="s">
        <v>61</v>
      </c>
      <c r="B475" s="9" t="s">
        <v>519</v>
      </c>
      <c r="C475" s="10" t="s">
        <v>62</v>
      </c>
      <c r="D475" s="1" t="s">
        <v>376</v>
      </c>
      <c r="E475" s="11"/>
      <c r="F475" s="21"/>
      <c r="G475" s="63"/>
      <c r="H475" s="64"/>
    </row>
    <row r="476" spans="1:8" s="56" customFormat="1" ht="36" customHeight="1" x14ac:dyDescent="0.2">
      <c r="A476" s="69" t="s">
        <v>161</v>
      </c>
      <c r="B476" s="13" t="s">
        <v>30</v>
      </c>
      <c r="C476" s="10" t="s">
        <v>162</v>
      </c>
      <c r="D476" s="1"/>
      <c r="E476" s="11" t="s">
        <v>29</v>
      </c>
      <c r="F476" s="21">
        <v>10</v>
      </c>
      <c r="G476" s="65"/>
      <c r="H476" s="64">
        <f>ROUND(G476*F476,2)</f>
        <v>0</v>
      </c>
    </row>
    <row r="477" spans="1:8" s="56" customFormat="1" ht="36" customHeight="1" x14ac:dyDescent="0.2">
      <c r="A477" s="69" t="s">
        <v>63</v>
      </c>
      <c r="B477" s="13" t="s">
        <v>37</v>
      </c>
      <c r="C477" s="10" t="s">
        <v>163</v>
      </c>
      <c r="D477" s="1"/>
      <c r="E477" s="11" t="s">
        <v>29</v>
      </c>
      <c r="F477" s="21">
        <v>170</v>
      </c>
      <c r="G477" s="65"/>
      <c r="H477" s="64">
        <f>ROUND(G477*F477,2)</f>
        <v>0</v>
      </c>
    </row>
    <row r="478" spans="1:8" s="56" customFormat="1" ht="36" customHeight="1" x14ac:dyDescent="0.2">
      <c r="A478" s="69"/>
      <c r="B478" s="9" t="s">
        <v>835</v>
      </c>
      <c r="C478" s="10" t="s">
        <v>836</v>
      </c>
      <c r="D478" s="1" t="s">
        <v>907</v>
      </c>
      <c r="E478" s="87" t="s">
        <v>837</v>
      </c>
      <c r="F478" s="88">
        <v>1</v>
      </c>
      <c r="G478" s="89"/>
      <c r="H478" s="90">
        <f>ROUND(G478*F478,2)</f>
        <v>0</v>
      </c>
    </row>
    <row r="479" spans="1:8" s="56" customFormat="1" ht="48" customHeight="1" thickBot="1" x14ac:dyDescent="0.25">
      <c r="A479" s="99"/>
      <c r="B479" s="92" t="s">
        <v>15</v>
      </c>
      <c r="C479" s="175" t="str">
        <f>C393</f>
        <v>WB INKSTER BOULEVARD - CPR TRACKS TO ARLINGTON STREET - MILL AND FILL</v>
      </c>
      <c r="D479" s="176"/>
      <c r="E479" s="176"/>
      <c r="F479" s="177"/>
      <c r="G479" s="99" t="s">
        <v>16</v>
      </c>
      <c r="H479" s="99">
        <f>SUM(H393:H478)</f>
        <v>0</v>
      </c>
    </row>
    <row r="480" spans="1:8" s="56" customFormat="1" ht="48" customHeight="1" thickTop="1" x14ac:dyDescent="0.2">
      <c r="A480" s="55"/>
      <c r="B480" s="162" t="s">
        <v>242</v>
      </c>
      <c r="C480" s="172" t="s">
        <v>583</v>
      </c>
      <c r="D480" s="173"/>
      <c r="E480" s="173"/>
      <c r="F480" s="174"/>
      <c r="G480" s="161"/>
      <c r="H480" s="163"/>
    </row>
    <row r="481" spans="1:8" s="56" customFormat="1" ht="36" customHeight="1" x14ac:dyDescent="0.2">
      <c r="A481" s="54"/>
      <c r="B481" s="57"/>
      <c r="C481" s="58" t="s">
        <v>18</v>
      </c>
      <c r="D481" s="59"/>
      <c r="E481" s="60" t="s">
        <v>1</v>
      </c>
      <c r="F481" s="60" t="s">
        <v>1</v>
      </c>
      <c r="G481" s="61" t="s">
        <v>1</v>
      </c>
      <c r="H481" s="61"/>
    </row>
    <row r="482" spans="1:8" s="56" customFormat="1" ht="36" customHeight="1" x14ac:dyDescent="0.2">
      <c r="A482" s="62" t="s">
        <v>32</v>
      </c>
      <c r="B482" s="9" t="s">
        <v>370</v>
      </c>
      <c r="C482" s="10" t="s">
        <v>33</v>
      </c>
      <c r="D482" s="1" t="s">
        <v>374</v>
      </c>
      <c r="E482" s="11"/>
      <c r="F482" s="21"/>
      <c r="G482" s="63"/>
      <c r="H482" s="64"/>
    </row>
    <row r="483" spans="1:8" s="56" customFormat="1" ht="36" customHeight="1" x14ac:dyDescent="0.2">
      <c r="A483" s="62" t="s">
        <v>380</v>
      </c>
      <c r="B483" s="13" t="s">
        <v>30</v>
      </c>
      <c r="C483" s="10" t="s">
        <v>381</v>
      </c>
      <c r="D483" s="1" t="s">
        <v>1</v>
      </c>
      <c r="E483" s="11" t="s">
        <v>27</v>
      </c>
      <c r="F483" s="21">
        <v>10</v>
      </c>
      <c r="G483" s="65"/>
      <c r="H483" s="64">
        <f>ROUND(G483*F483,2)</f>
        <v>0</v>
      </c>
    </row>
    <row r="484" spans="1:8" s="56" customFormat="1" ht="36" customHeight="1" x14ac:dyDescent="0.2">
      <c r="A484" s="66" t="s">
        <v>34</v>
      </c>
      <c r="B484" s="9" t="s">
        <v>427</v>
      </c>
      <c r="C484" s="10" t="s">
        <v>35</v>
      </c>
      <c r="D484" s="1" t="s">
        <v>374</v>
      </c>
      <c r="E484" s="11" t="s">
        <v>29</v>
      </c>
      <c r="F484" s="21">
        <v>185</v>
      </c>
      <c r="G484" s="65"/>
      <c r="H484" s="64">
        <f>ROUND(G484*F484,2)</f>
        <v>0</v>
      </c>
    </row>
    <row r="485" spans="1:8" s="56" customFormat="1" ht="36" customHeight="1" x14ac:dyDescent="0.2">
      <c r="A485" s="54"/>
      <c r="B485" s="57"/>
      <c r="C485" s="67" t="s">
        <v>366</v>
      </c>
      <c r="D485" s="59"/>
      <c r="E485" s="68"/>
      <c r="F485" s="59"/>
      <c r="G485" s="61"/>
      <c r="H485" s="61"/>
    </row>
    <row r="486" spans="1:8" s="56" customFormat="1" ht="36" customHeight="1" x14ac:dyDescent="0.2">
      <c r="A486" s="69" t="s">
        <v>548</v>
      </c>
      <c r="B486" s="9" t="s">
        <v>465</v>
      </c>
      <c r="C486" s="10" t="s">
        <v>549</v>
      </c>
      <c r="D486" s="1" t="s">
        <v>432</v>
      </c>
      <c r="E486" s="11"/>
      <c r="F486" s="21"/>
      <c r="G486" s="63"/>
      <c r="H486" s="64"/>
    </row>
    <row r="487" spans="1:8" s="56" customFormat="1" ht="36" customHeight="1" x14ac:dyDescent="0.2">
      <c r="A487" s="69" t="s">
        <v>550</v>
      </c>
      <c r="B487" s="13" t="s">
        <v>30</v>
      </c>
      <c r="C487" s="10" t="s">
        <v>497</v>
      </c>
      <c r="D487" s="1" t="s">
        <v>1</v>
      </c>
      <c r="E487" s="11" t="s">
        <v>29</v>
      </c>
      <c r="F487" s="21">
        <v>40</v>
      </c>
      <c r="G487" s="65"/>
      <c r="H487" s="64">
        <f>ROUND(G487*F487,2)</f>
        <v>0</v>
      </c>
    </row>
    <row r="488" spans="1:8" s="56" customFormat="1" ht="36" customHeight="1" x14ac:dyDescent="0.2">
      <c r="A488" s="69" t="s">
        <v>243</v>
      </c>
      <c r="B488" s="9" t="s">
        <v>428</v>
      </c>
      <c r="C488" s="10" t="s">
        <v>244</v>
      </c>
      <c r="D488" s="1" t="s">
        <v>432</v>
      </c>
      <c r="E488" s="11"/>
      <c r="F488" s="21"/>
      <c r="G488" s="63"/>
      <c r="H488" s="64"/>
    </row>
    <row r="489" spans="1:8" s="56" customFormat="1" ht="36" customHeight="1" x14ac:dyDescent="0.2">
      <c r="A489" s="69" t="s">
        <v>520</v>
      </c>
      <c r="B489" s="13" t="s">
        <v>30</v>
      </c>
      <c r="C489" s="10" t="s">
        <v>521</v>
      </c>
      <c r="D489" s="1" t="s">
        <v>1</v>
      </c>
      <c r="E489" s="11" t="s">
        <v>29</v>
      </c>
      <c r="F489" s="21">
        <v>65</v>
      </c>
      <c r="G489" s="65"/>
      <c r="H489" s="64">
        <f>ROUND(G489*F489,2)</f>
        <v>0</v>
      </c>
    </row>
    <row r="490" spans="1:8" s="56" customFormat="1" ht="36" customHeight="1" x14ac:dyDescent="0.2">
      <c r="A490" s="69" t="s">
        <v>245</v>
      </c>
      <c r="B490" s="70" t="s">
        <v>429</v>
      </c>
      <c r="C490" s="10" t="s">
        <v>246</v>
      </c>
      <c r="D490" s="1" t="s">
        <v>432</v>
      </c>
      <c r="E490" s="11"/>
      <c r="F490" s="21"/>
      <c r="G490" s="63"/>
      <c r="H490" s="64"/>
    </row>
    <row r="491" spans="1:8" s="56" customFormat="1" ht="36" customHeight="1" x14ac:dyDescent="0.2">
      <c r="A491" s="69" t="s">
        <v>443</v>
      </c>
      <c r="B491" s="13" t="s">
        <v>30</v>
      </c>
      <c r="C491" s="10" t="s">
        <v>444</v>
      </c>
      <c r="D491" s="1" t="s">
        <v>1</v>
      </c>
      <c r="E491" s="11" t="s">
        <v>29</v>
      </c>
      <c r="F491" s="21">
        <v>10</v>
      </c>
      <c r="G491" s="65"/>
      <c r="H491" s="64">
        <f>ROUND(G491*F491,2)</f>
        <v>0</v>
      </c>
    </row>
    <row r="492" spans="1:8" s="56" customFormat="1" ht="36" customHeight="1" x14ac:dyDescent="0.2">
      <c r="A492" s="69" t="s">
        <v>445</v>
      </c>
      <c r="B492" s="13" t="s">
        <v>37</v>
      </c>
      <c r="C492" s="10" t="s">
        <v>446</v>
      </c>
      <c r="D492" s="1" t="s">
        <v>1</v>
      </c>
      <c r="E492" s="11" t="s">
        <v>29</v>
      </c>
      <c r="F492" s="21">
        <v>50</v>
      </c>
      <c r="G492" s="65"/>
      <c r="H492" s="64">
        <f>ROUND(G492*F492,2)</f>
        <v>0</v>
      </c>
    </row>
    <row r="493" spans="1:8" s="56" customFormat="1" ht="36" customHeight="1" x14ac:dyDescent="0.2">
      <c r="A493" s="69" t="s">
        <v>447</v>
      </c>
      <c r="B493" s="13" t="s">
        <v>47</v>
      </c>
      <c r="C493" s="10" t="s">
        <v>448</v>
      </c>
      <c r="D493" s="1" t="s">
        <v>1</v>
      </c>
      <c r="E493" s="11" t="s">
        <v>29</v>
      </c>
      <c r="F493" s="21">
        <v>20</v>
      </c>
      <c r="G493" s="65"/>
      <c r="H493" s="64">
        <f>ROUND(G493*F493,2)</f>
        <v>0</v>
      </c>
    </row>
    <row r="494" spans="1:8" s="56" customFormat="1" ht="36" customHeight="1" x14ac:dyDescent="0.2">
      <c r="A494" s="69" t="s">
        <v>449</v>
      </c>
      <c r="B494" s="13" t="s">
        <v>60</v>
      </c>
      <c r="C494" s="10" t="s">
        <v>450</v>
      </c>
      <c r="D494" s="1" t="s">
        <v>1</v>
      </c>
      <c r="E494" s="11" t="s">
        <v>29</v>
      </c>
      <c r="F494" s="21">
        <v>20</v>
      </c>
      <c r="G494" s="65"/>
      <c r="H494" s="64">
        <f>ROUND(G494*F494,2)</f>
        <v>0</v>
      </c>
    </row>
    <row r="495" spans="1:8" s="56" customFormat="1" ht="36" customHeight="1" x14ac:dyDescent="0.2">
      <c r="A495" s="69" t="s">
        <v>38</v>
      </c>
      <c r="B495" s="9" t="s">
        <v>430</v>
      </c>
      <c r="C495" s="10" t="s">
        <v>39</v>
      </c>
      <c r="D495" s="1" t="s">
        <v>182</v>
      </c>
      <c r="E495" s="11"/>
      <c r="F495" s="21"/>
      <c r="G495" s="63"/>
      <c r="H495" s="64"/>
    </row>
    <row r="496" spans="1:8" s="56" customFormat="1" ht="36" customHeight="1" x14ac:dyDescent="0.2">
      <c r="A496" s="69" t="s">
        <v>40</v>
      </c>
      <c r="B496" s="13" t="s">
        <v>30</v>
      </c>
      <c r="C496" s="10" t="s">
        <v>41</v>
      </c>
      <c r="D496" s="1" t="s">
        <v>1</v>
      </c>
      <c r="E496" s="11" t="s">
        <v>36</v>
      </c>
      <c r="F496" s="21">
        <v>135</v>
      </c>
      <c r="G496" s="65"/>
      <c r="H496" s="64">
        <f>ROUND(G496*F496,2)</f>
        <v>0</v>
      </c>
    </row>
    <row r="497" spans="1:8" s="56" customFormat="1" ht="36" customHeight="1" x14ac:dyDescent="0.2">
      <c r="A497" s="69" t="s">
        <v>42</v>
      </c>
      <c r="B497" s="9" t="s">
        <v>431</v>
      </c>
      <c r="C497" s="10" t="s">
        <v>43</v>
      </c>
      <c r="D497" s="1" t="s">
        <v>182</v>
      </c>
      <c r="E497" s="11"/>
      <c r="F497" s="21"/>
      <c r="G497" s="63"/>
      <c r="H497" s="64"/>
    </row>
    <row r="498" spans="1:8" s="56" customFormat="1" ht="36" customHeight="1" x14ac:dyDescent="0.2">
      <c r="A498" s="71" t="s">
        <v>183</v>
      </c>
      <c r="B498" s="72" t="s">
        <v>30</v>
      </c>
      <c r="C498" s="73" t="s">
        <v>184</v>
      </c>
      <c r="D498" s="72" t="s">
        <v>1</v>
      </c>
      <c r="E498" s="72" t="s">
        <v>36</v>
      </c>
      <c r="F498" s="21">
        <v>25</v>
      </c>
      <c r="G498" s="65"/>
      <c r="H498" s="64">
        <f>ROUND(G498*F498,2)</f>
        <v>0</v>
      </c>
    </row>
    <row r="499" spans="1:8" s="56" customFormat="1" ht="36" customHeight="1" x14ac:dyDescent="0.2">
      <c r="A499" s="69" t="s">
        <v>44</v>
      </c>
      <c r="B499" s="13" t="s">
        <v>37</v>
      </c>
      <c r="C499" s="10" t="s">
        <v>45</v>
      </c>
      <c r="D499" s="1" t="s">
        <v>1</v>
      </c>
      <c r="E499" s="11" t="s">
        <v>36</v>
      </c>
      <c r="F499" s="21">
        <v>200</v>
      </c>
      <c r="G499" s="65"/>
      <c r="H499" s="64">
        <f>ROUND(G499*F499,2)</f>
        <v>0</v>
      </c>
    </row>
    <row r="500" spans="1:8" s="56" customFormat="1" ht="36" customHeight="1" x14ac:dyDescent="0.2">
      <c r="A500" s="69" t="s">
        <v>165</v>
      </c>
      <c r="B500" s="9" t="s">
        <v>554</v>
      </c>
      <c r="C500" s="10" t="s">
        <v>166</v>
      </c>
      <c r="D500" s="1" t="s">
        <v>102</v>
      </c>
      <c r="E500" s="11"/>
      <c r="F500" s="21"/>
      <c r="G500" s="63"/>
      <c r="H500" s="64"/>
    </row>
    <row r="501" spans="1:8" s="56" customFormat="1" ht="36" customHeight="1" x14ac:dyDescent="0.2">
      <c r="A501" s="69" t="s">
        <v>167</v>
      </c>
      <c r="B501" s="13" t="s">
        <v>30</v>
      </c>
      <c r="C501" s="10" t="s">
        <v>103</v>
      </c>
      <c r="D501" s="1" t="s">
        <v>1</v>
      </c>
      <c r="E501" s="11" t="s">
        <v>29</v>
      </c>
      <c r="F501" s="21">
        <v>35</v>
      </c>
      <c r="G501" s="65"/>
      <c r="H501" s="64">
        <f>ROUND(G501*F501,2)</f>
        <v>0</v>
      </c>
    </row>
    <row r="502" spans="1:8" s="56" customFormat="1" ht="36" customHeight="1" x14ac:dyDescent="0.2">
      <c r="A502" s="69" t="s">
        <v>454</v>
      </c>
      <c r="B502" s="9" t="s">
        <v>555</v>
      </c>
      <c r="C502" s="10" t="s">
        <v>522</v>
      </c>
      <c r="D502" s="1" t="s">
        <v>905</v>
      </c>
      <c r="E502" s="11" t="s">
        <v>29</v>
      </c>
      <c r="F502" s="22">
        <v>35</v>
      </c>
      <c r="G502" s="65"/>
      <c r="H502" s="64">
        <f>ROUND(G502*F502,2)</f>
        <v>0</v>
      </c>
    </row>
    <row r="503" spans="1:8" s="56" customFormat="1" ht="36" customHeight="1" x14ac:dyDescent="0.2">
      <c r="A503" s="69" t="s">
        <v>455</v>
      </c>
      <c r="B503" s="9" t="s">
        <v>556</v>
      </c>
      <c r="C503" s="10" t="s">
        <v>456</v>
      </c>
      <c r="D503" s="1" t="s">
        <v>906</v>
      </c>
      <c r="E503" s="11" t="s">
        <v>29</v>
      </c>
      <c r="F503" s="22">
        <v>3</v>
      </c>
      <c r="G503" s="65"/>
      <c r="H503" s="64">
        <f>ROUND(G503*F503,2)</f>
        <v>0</v>
      </c>
    </row>
    <row r="504" spans="1:8" s="56" customFormat="1" ht="36" customHeight="1" x14ac:dyDescent="0.2">
      <c r="A504" s="69" t="s">
        <v>247</v>
      </c>
      <c r="B504" s="9" t="s">
        <v>557</v>
      </c>
      <c r="C504" s="10" t="s">
        <v>248</v>
      </c>
      <c r="D504" s="1" t="s">
        <v>411</v>
      </c>
      <c r="E504" s="11"/>
      <c r="F504" s="21"/>
      <c r="G504" s="63"/>
      <c r="H504" s="64"/>
    </row>
    <row r="505" spans="1:8" s="56" customFormat="1" ht="36" customHeight="1" x14ac:dyDescent="0.2">
      <c r="A505" s="69" t="s">
        <v>249</v>
      </c>
      <c r="B505" s="13" t="s">
        <v>30</v>
      </c>
      <c r="C505" s="10" t="s">
        <v>375</v>
      </c>
      <c r="D505" s="1" t="s">
        <v>250</v>
      </c>
      <c r="E505" s="11"/>
      <c r="F505" s="21"/>
      <c r="G505" s="63"/>
      <c r="H505" s="64"/>
    </row>
    <row r="506" spans="1:8" s="56" customFormat="1" ht="36" customHeight="1" x14ac:dyDescent="0.2">
      <c r="A506" s="69" t="s">
        <v>251</v>
      </c>
      <c r="B506" s="74" t="s">
        <v>104</v>
      </c>
      <c r="C506" s="10" t="s">
        <v>252</v>
      </c>
      <c r="D506" s="1"/>
      <c r="E506" s="11" t="s">
        <v>29</v>
      </c>
      <c r="F506" s="21">
        <v>8</v>
      </c>
      <c r="G506" s="65"/>
      <c r="H506" s="64">
        <f>ROUND(G506*F506,2)</f>
        <v>0</v>
      </c>
    </row>
    <row r="507" spans="1:8" s="56" customFormat="1" ht="36" customHeight="1" x14ac:dyDescent="0.2">
      <c r="A507" s="69" t="s">
        <v>253</v>
      </c>
      <c r="B507" s="74" t="s">
        <v>105</v>
      </c>
      <c r="C507" s="10" t="s">
        <v>254</v>
      </c>
      <c r="D507" s="1"/>
      <c r="E507" s="11" t="s">
        <v>29</v>
      </c>
      <c r="F507" s="21">
        <v>20</v>
      </c>
      <c r="G507" s="65"/>
      <c r="H507" s="64">
        <f>ROUND(G507*F507,2)</f>
        <v>0</v>
      </c>
    </row>
    <row r="508" spans="1:8" s="56" customFormat="1" ht="36" customHeight="1" x14ac:dyDescent="0.2">
      <c r="A508" s="69" t="s">
        <v>277</v>
      </c>
      <c r="B508" s="9" t="s">
        <v>558</v>
      </c>
      <c r="C508" s="10" t="s">
        <v>279</v>
      </c>
      <c r="D508" s="1" t="s">
        <v>102</v>
      </c>
      <c r="E508" s="11" t="s">
        <v>29</v>
      </c>
      <c r="F508" s="22">
        <v>5</v>
      </c>
      <c r="G508" s="65"/>
      <c r="H508" s="64">
        <f>ROUND(G508*F508,2)</f>
        <v>0</v>
      </c>
    </row>
    <row r="509" spans="1:8" s="56" customFormat="1" ht="36" customHeight="1" x14ac:dyDescent="0.2">
      <c r="A509" s="69" t="s">
        <v>343</v>
      </c>
      <c r="B509" s="9" t="s">
        <v>559</v>
      </c>
      <c r="C509" s="10" t="s">
        <v>344</v>
      </c>
      <c r="D509" s="1" t="s">
        <v>102</v>
      </c>
      <c r="E509" s="11" t="s">
        <v>29</v>
      </c>
      <c r="F509" s="21">
        <v>8</v>
      </c>
      <c r="G509" s="65"/>
      <c r="H509" s="64">
        <f>ROUND(G509*F509,2)</f>
        <v>0</v>
      </c>
    </row>
    <row r="510" spans="1:8" s="56" customFormat="1" ht="36" customHeight="1" x14ac:dyDescent="0.2">
      <c r="A510" s="69" t="s">
        <v>457</v>
      </c>
      <c r="B510" s="9" t="s">
        <v>560</v>
      </c>
      <c r="C510" s="10" t="s">
        <v>458</v>
      </c>
      <c r="D510" s="1" t="s">
        <v>102</v>
      </c>
      <c r="E510" s="11" t="s">
        <v>29</v>
      </c>
      <c r="F510" s="21">
        <v>8</v>
      </c>
      <c r="G510" s="65"/>
      <c r="H510" s="64">
        <f>ROUND(G510*F510,2)</f>
        <v>0</v>
      </c>
    </row>
    <row r="511" spans="1:8" s="56" customFormat="1" ht="36" customHeight="1" x14ac:dyDescent="0.2">
      <c r="A511" s="69" t="s">
        <v>255</v>
      </c>
      <c r="B511" s="9" t="s">
        <v>561</v>
      </c>
      <c r="C511" s="10" t="s">
        <v>256</v>
      </c>
      <c r="D511" s="1" t="s">
        <v>257</v>
      </c>
      <c r="E511" s="11"/>
      <c r="F511" s="21"/>
      <c r="G511" s="63"/>
      <c r="H511" s="64"/>
    </row>
    <row r="512" spans="1:8" s="56" customFormat="1" ht="36" customHeight="1" x14ac:dyDescent="0.2">
      <c r="A512" s="69" t="s">
        <v>466</v>
      </c>
      <c r="B512" s="13" t="s">
        <v>30</v>
      </c>
      <c r="C512" s="10" t="s">
        <v>467</v>
      </c>
      <c r="D512" s="1" t="s">
        <v>1</v>
      </c>
      <c r="E512" s="11" t="s">
        <v>46</v>
      </c>
      <c r="F512" s="21">
        <v>175</v>
      </c>
      <c r="G512" s="65"/>
      <c r="H512" s="64">
        <f>ROUND(G512*F512,2)</f>
        <v>0</v>
      </c>
    </row>
    <row r="513" spans="1:8" s="56" customFormat="1" ht="36" customHeight="1" x14ac:dyDescent="0.2">
      <c r="A513" s="69" t="s">
        <v>258</v>
      </c>
      <c r="B513" s="9" t="s">
        <v>562</v>
      </c>
      <c r="C513" s="10" t="s">
        <v>259</v>
      </c>
      <c r="D513" s="1" t="s">
        <v>257</v>
      </c>
      <c r="E513" s="11"/>
      <c r="F513" s="21"/>
      <c r="G513" s="63"/>
      <c r="H513" s="64"/>
    </row>
    <row r="514" spans="1:8" s="56" customFormat="1" ht="48" customHeight="1" x14ac:dyDescent="0.2">
      <c r="A514" s="69" t="s">
        <v>469</v>
      </c>
      <c r="B514" s="13" t="s">
        <v>30</v>
      </c>
      <c r="C514" s="10" t="s">
        <v>828</v>
      </c>
      <c r="D514" s="1" t="s">
        <v>470</v>
      </c>
      <c r="E514" s="11" t="s">
        <v>46</v>
      </c>
      <c r="F514" s="21">
        <v>175</v>
      </c>
      <c r="G514" s="65"/>
      <c r="H514" s="64">
        <f>ROUND(G514*F514,2)</f>
        <v>0</v>
      </c>
    </row>
    <row r="515" spans="1:8" s="56" customFormat="1" ht="36" customHeight="1" x14ac:dyDescent="0.2">
      <c r="A515" s="69" t="s">
        <v>107</v>
      </c>
      <c r="B515" s="9" t="s">
        <v>563</v>
      </c>
      <c r="C515" s="10" t="s">
        <v>48</v>
      </c>
      <c r="D515" s="1" t="s">
        <v>187</v>
      </c>
      <c r="E515" s="11"/>
      <c r="F515" s="21"/>
      <c r="G515" s="63"/>
      <c r="H515" s="64"/>
    </row>
    <row r="516" spans="1:8" s="56" customFormat="1" ht="36" customHeight="1" x14ac:dyDescent="0.2">
      <c r="A516" s="69" t="s">
        <v>329</v>
      </c>
      <c r="B516" s="13" t="s">
        <v>30</v>
      </c>
      <c r="C516" s="10" t="s">
        <v>814</v>
      </c>
      <c r="D516" s="1" t="s">
        <v>330</v>
      </c>
      <c r="E516" s="11"/>
      <c r="F516" s="21"/>
      <c r="G516" s="64"/>
      <c r="H516" s="64"/>
    </row>
    <row r="517" spans="1:8" s="56" customFormat="1" ht="36" customHeight="1" x14ac:dyDescent="0.2">
      <c r="A517" s="69" t="s">
        <v>386</v>
      </c>
      <c r="B517" s="74" t="s">
        <v>104</v>
      </c>
      <c r="C517" s="10" t="s">
        <v>341</v>
      </c>
      <c r="D517" s="1"/>
      <c r="E517" s="11" t="s">
        <v>46</v>
      </c>
      <c r="F517" s="21">
        <v>10</v>
      </c>
      <c r="G517" s="65"/>
      <c r="H517" s="64">
        <f>ROUND(G517*F517,2)</f>
        <v>0</v>
      </c>
    </row>
    <row r="518" spans="1:8" s="56" customFormat="1" ht="36" customHeight="1" x14ac:dyDescent="0.2">
      <c r="A518" s="69" t="s">
        <v>525</v>
      </c>
      <c r="B518" s="74" t="s">
        <v>105</v>
      </c>
      <c r="C518" s="10" t="s">
        <v>462</v>
      </c>
      <c r="D518" s="1"/>
      <c r="E518" s="11" t="s">
        <v>46</v>
      </c>
      <c r="F518" s="21">
        <v>25</v>
      </c>
      <c r="G518" s="65"/>
      <c r="H518" s="64">
        <f>ROUND(G518*F518,2)</f>
        <v>0</v>
      </c>
    </row>
    <row r="519" spans="1:8" s="56" customFormat="1" ht="36" customHeight="1" x14ac:dyDescent="0.2">
      <c r="A519" s="69" t="s">
        <v>109</v>
      </c>
      <c r="B519" s="13" t="s">
        <v>37</v>
      </c>
      <c r="C519" s="10" t="s">
        <v>823</v>
      </c>
      <c r="D519" s="1" t="s">
        <v>110</v>
      </c>
      <c r="E519" s="11" t="s">
        <v>46</v>
      </c>
      <c r="F519" s="21">
        <v>15</v>
      </c>
      <c r="G519" s="65"/>
      <c r="H519" s="64">
        <f>ROUND(G519*F519,2)</f>
        <v>0</v>
      </c>
    </row>
    <row r="520" spans="1:8" s="56" customFormat="1" ht="36" customHeight="1" x14ac:dyDescent="0.2">
      <c r="A520" s="69" t="s">
        <v>188</v>
      </c>
      <c r="B520" s="13" t="s">
        <v>47</v>
      </c>
      <c r="C520" s="10" t="s">
        <v>396</v>
      </c>
      <c r="D520" s="1" t="s">
        <v>111</v>
      </c>
      <c r="E520" s="11" t="s">
        <v>46</v>
      </c>
      <c r="F520" s="21">
        <v>14</v>
      </c>
      <c r="G520" s="65"/>
      <c r="H520" s="64">
        <f>ROUND(G520*F520,2)</f>
        <v>0</v>
      </c>
    </row>
    <row r="521" spans="1:8" s="56" customFormat="1" ht="36" customHeight="1" x14ac:dyDescent="0.2">
      <c r="A521" s="69" t="s">
        <v>189</v>
      </c>
      <c r="B521" s="9" t="s">
        <v>564</v>
      </c>
      <c r="C521" s="10" t="s">
        <v>190</v>
      </c>
      <c r="D521" s="1" t="s">
        <v>912</v>
      </c>
      <c r="E521" s="75"/>
      <c r="F521" s="21"/>
      <c r="G521" s="63"/>
      <c r="H521" s="64"/>
    </row>
    <row r="522" spans="1:8" s="56" customFormat="1" ht="36" customHeight="1" x14ac:dyDescent="0.2">
      <c r="A522" s="69" t="s">
        <v>260</v>
      </c>
      <c r="B522" s="13" t="s">
        <v>30</v>
      </c>
      <c r="C522" s="10" t="s">
        <v>261</v>
      </c>
      <c r="D522" s="1"/>
      <c r="E522" s="11"/>
      <c r="F522" s="21"/>
      <c r="G522" s="63"/>
      <c r="H522" s="64"/>
    </row>
    <row r="523" spans="1:8" s="56" customFormat="1" ht="36" customHeight="1" x14ac:dyDescent="0.2">
      <c r="A523" s="69" t="s">
        <v>191</v>
      </c>
      <c r="B523" s="74" t="s">
        <v>104</v>
      </c>
      <c r="C523" s="10" t="s">
        <v>911</v>
      </c>
      <c r="D523" s="1"/>
      <c r="E523" s="11" t="s">
        <v>31</v>
      </c>
      <c r="F523" s="21">
        <v>335</v>
      </c>
      <c r="G523" s="65"/>
      <c r="H523" s="64">
        <f>ROUND(G523*F523,2)</f>
        <v>0</v>
      </c>
    </row>
    <row r="524" spans="1:8" s="56" customFormat="1" ht="36" customHeight="1" x14ac:dyDescent="0.2">
      <c r="A524" s="69" t="s">
        <v>192</v>
      </c>
      <c r="B524" s="13" t="s">
        <v>37</v>
      </c>
      <c r="C524" s="10" t="s">
        <v>69</v>
      </c>
      <c r="D524" s="1"/>
      <c r="E524" s="11"/>
      <c r="F524" s="21"/>
      <c r="G524" s="63"/>
      <c r="H524" s="64"/>
    </row>
    <row r="525" spans="1:8" s="56" customFormat="1" ht="36" customHeight="1" x14ac:dyDescent="0.2">
      <c r="A525" s="69" t="s">
        <v>193</v>
      </c>
      <c r="B525" s="74" t="s">
        <v>104</v>
      </c>
      <c r="C525" s="10" t="s">
        <v>911</v>
      </c>
      <c r="D525" s="1"/>
      <c r="E525" s="11" t="s">
        <v>31</v>
      </c>
      <c r="F525" s="21">
        <v>90</v>
      </c>
      <c r="G525" s="65"/>
      <c r="H525" s="64">
        <f>ROUND(G525*F525,2)</f>
        <v>0</v>
      </c>
    </row>
    <row r="526" spans="1:8" s="56" customFormat="1" ht="36" customHeight="1" x14ac:dyDescent="0.2">
      <c r="A526" s="69" t="s">
        <v>112</v>
      </c>
      <c r="B526" s="9" t="s">
        <v>565</v>
      </c>
      <c r="C526" s="10" t="s">
        <v>114</v>
      </c>
      <c r="D526" s="1" t="s">
        <v>262</v>
      </c>
      <c r="E526" s="11"/>
      <c r="F526" s="21"/>
      <c r="G526" s="63"/>
      <c r="H526" s="64"/>
    </row>
    <row r="527" spans="1:8" s="56" customFormat="1" ht="36" customHeight="1" x14ac:dyDescent="0.2">
      <c r="A527" s="69" t="s">
        <v>115</v>
      </c>
      <c r="B527" s="13" t="s">
        <v>30</v>
      </c>
      <c r="C527" s="10" t="s">
        <v>263</v>
      </c>
      <c r="D527" s="1" t="s">
        <v>1</v>
      </c>
      <c r="E527" s="11" t="s">
        <v>29</v>
      </c>
      <c r="F527" s="21">
        <v>300</v>
      </c>
      <c r="G527" s="65"/>
      <c r="H527" s="64">
        <f>ROUND(G527*F527,2)</f>
        <v>0</v>
      </c>
    </row>
    <row r="528" spans="1:8" s="56" customFormat="1" ht="36" customHeight="1" x14ac:dyDescent="0.2">
      <c r="A528" s="69" t="s">
        <v>264</v>
      </c>
      <c r="B528" s="13" t="s">
        <v>37</v>
      </c>
      <c r="C528" s="10" t="s">
        <v>265</v>
      </c>
      <c r="D528" s="1" t="s">
        <v>1</v>
      </c>
      <c r="E528" s="11" t="s">
        <v>29</v>
      </c>
      <c r="F528" s="21">
        <v>1615</v>
      </c>
      <c r="G528" s="65"/>
      <c r="H528" s="64">
        <f>ROUND(G528*F528,2)</f>
        <v>0</v>
      </c>
    </row>
    <row r="529" spans="1:8" s="56" customFormat="1" ht="36" customHeight="1" x14ac:dyDescent="0.2">
      <c r="A529" s="69" t="s">
        <v>116</v>
      </c>
      <c r="B529" s="9" t="s">
        <v>566</v>
      </c>
      <c r="C529" s="10" t="s">
        <v>118</v>
      </c>
      <c r="D529" s="1" t="s">
        <v>196</v>
      </c>
      <c r="E529" s="11" t="s">
        <v>36</v>
      </c>
      <c r="F529" s="22">
        <v>4</v>
      </c>
      <c r="G529" s="65"/>
      <c r="H529" s="64">
        <f>ROUND(G529*F529,2)</f>
        <v>0</v>
      </c>
    </row>
    <row r="530" spans="1:8" s="56" customFormat="1" ht="36" customHeight="1" x14ac:dyDescent="0.2">
      <c r="A530" s="54"/>
      <c r="B530" s="76"/>
      <c r="C530" s="67" t="s">
        <v>20</v>
      </c>
      <c r="D530" s="59"/>
      <c r="E530" s="25"/>
      <c r="F530" s="60"/>
      <c r="G530" s="61"/>
      <c r="H530" s="61"/>
    </row>
    <row r="531" spans="1:8" s="56" customFormat="1" ht="36" customHeight="1" x14ac:dyDescent="0.2">
      <c r="A531" s="66" t="s">
        <v>54</v>
      </c>
      <c r="B531" s="9" t="s">
        <v>567</v>
      </c>
      <c r="C531" s="10" t="s">
        <v>55</v>
      </c>
      <c r="D531" s="1" t="s">
        <v>126</v>
      </c>
      <c r="E531" s="11" t="s">
        <v>46</v>
      </c>
      <c r="F531" s="22">
        <v>550</v>
      </c>
      <c r="G531" s="65"/>
      <c r="H531" s="64">
        <f>ROUND(G531*F531,2)</f>
        <v>0</v>
      </c>
    </row>
    <row r="532" spans="1:8" s="56" customFormat="1" ht="36" customHeight="1" x14ac:dyDescent="0.2">
      <c r="A532" s="54"/>
      <c r="B532" s="76"/>
      <c r="C532" s="67" t="s">
        <v>21</v>
      </c>
      <c r="D532" s="59"/>
      <c r="E532" s="25"/>
      <c r="F532" s="60"/>
      <c r="G532" s="61"/>
      <c r="H532" s="61"/>
    </row>
    <row r="533" spans="1:8" s="56" customFormat="1" ht="36" customHeight="1" x14ac:dyDescent="0.2">
      <c r="A533" s="54"/>
      <c r="B533" s="57"/>
      <c r="C533" s="82" t="s">
        <v>605</v>
      </c>
      <c r="D533" s="59"/>
      <c r="E533" s="68"/>
      <c r="F533" s="59"/>
      <c r="G533" s="54"/>
      <c r="H533" s="61"/>
    </row>
    <row r="534" spans="1:8" s="56" customFormat="1" ht="36" customHeight="1" x14ac:dyDescent="0.2">
      <c r="A534" s="66" t="s">
        <v>225</v>
      </c>
      <c r="B534" s="9" t="s">
        <v>568</v>
      </c>
      <c r="C534" s="10" t="s">
        <v>226</v>
      </c>
      <c r="D534" s="1" t="s">
        <v>130</v>
      </c>
      <c r="E534" s="11"/>
      <c r="F534" s="22"/>
      <c r="G534" s="63"/>
      <c r="H534" s="77"/>
    </row>
    <row r="535" spans="1:8" s="56" customFormat="1" ht="36" customHeight="1" x14ac:dyDescent="0.2">
      <c r="A535" s="66" t="s">
        <v>227</v>
      </c>
      <c r="B535" s="13" t="s">
        <v>30</v>
      </c>
      <c r="C535" s="10" t="s">
        <v>174</v>
      </c>
      <c r="D535" s="1"/>
      <c r="E535" s="11"/>
      <c r="F535" s="22"/>
      <c r="G535" s="63"/>
      <c r="H535" s="77"/>
    </row>
    <row r="536" spans="1:8" s="56" customFormat="1" ht="36" customHeight="1" x14ac:dyDescent="0.2">
      <c r="A536" s="66" t="s">
        <v>228</v>
      </c>
      <c r="B536" s="74" t="s">
        <v>104</v>
      </c>
      <c r="C536" s="10" t="s">
        <v>229</v>
      </c>
      <c r="D536" s="1"/>
      <c r="E536" s="11" t="s">
        <v>36</v>
      </c>
      <c r="F536" s="22">
        <v>1</v>
      </c>
      <c r="G536" s="65"/>
      <c r="H536" s="64">
        <f>ROUND(G536*F536,2)</f>
        <v>0</v>
      </c>
    </row>
    <row r="537" spans="1:8" s="56" customFormat="1" ht="36" customHeight="1" x14ac:dyDescent="0.2">
      <c r="A537" s="66" t="s">
        <v>355</v>
      </c>
      <c r="B537" s="9" t="s">
        <v>569</v>
      </c>
      <c r="C537" s="10" t="s">
        <v>356</v>
      </c>
      <c r="D537" s="1" t="s">
        <v>130</v>
      </c>
      <c r="E537" s="11"/>
      <c r="F537" s="22"/>
      <c r="G537" s="63"/>
      <c r="H537" s="77"/>
    </row>
    <row r="538" spans="1:8" s="56" customFormat="1" ht="36" customHeight="1" x14ac:dyDescent="0.2">
      <c r="A538" s="66" t="s">
        <v>471</v>
      </c>
      <c r="B538" s="13" t="s">
        <v>30</v>
      </c>
      <c r="C538" s="10" t="s">
        <v>472</v>
      </c>
      <c r="D538" s="1"/>
      <c r="E538" s="11"/>
      <c r="F538" s="22"/>
      <c r="G538" s="63"/>
      <c r="H538" s="77"/>
    </row>
    <row r="539" spans="1:8" s="56" customFormat="1" ht="36" customHeight="1" x14ac:dyDescent="0.2">
      <c r="A539" s="66" t="s">
        <v>473</v>
      </c>
      <c r="B539" s="74" t="s">
        <v>104</v>
      </c>
      <c r="C539" s="10" t="s">
        <v>229</v>
      </c>
      <c r="D539" s="1"/>
      <c r="E539" s="11" t="s">
        <v>46</v>
      </c>
      <c r="F539" s="96">
        <v>6.5</v>
      </c>
      <c r="G539" s="65"/>
      <c r="H539" s="64">
        <f>ROUND(G539*F539,2)</f>
        <v>0</v>
      </c>
    </row>
    <row r="540" spans="1:8" s="56" customFormat="1" ht="36" customHeight="1" x14ac:dyDescent="0.2">
      <c r="A540" s="66" t="s">
        <v>230</v>
      </c>
      <c r="B540" s="9" t="s">
        <v>570</v>
      </c>
      <c r="C540" s="80" t="s">
        <v>231</v>
      </c>
      <c r="D540" s="79" t="s">
        <v>406</v>
      </c>
      <c r="E540" s="11"/>
      <c r="F540" s="22"/>
      <c r="G540" s="63"/>
      <c r="H540" s="77"/>
    </row>
    <row r="541" spans="1:8" s="56" customFormat="1" ht="36" customHeight="1" x14ac:dyDescent="0.2">
      <c r="A541" s="66" t="s">
        <v>232</v>
      </c>
      <c r="B541" s="13" t="s">
        <v>30</v>
      </c>
      <c r="C541" s="10" t="s">
        <v>530</v>
      </c>
      <c r="D541" s="1"/>
      <c r="E541" s="11" t="s">
        <v>46</v>
      </c>
      <c r="F541" s="102">
        <v>10</v>
      </c>
      <c r="G541" s="65"/>
      <c r="H541" s="64">
        <f>ROUND(G541*F541,2)</f>
        <v>0</v>
      </c>
    </row>
    <row r="542" spans="1:8" s="56" customFormat="1" ht="36" customHeight="1" x14ac:dyDescent="0.2">
      <c r="A542" s="66" t="s">
        <v>474</v>
      </c>
      <c r="B542" s="9" t="s">
        <v>571</v>
      </c>
      <c r="C542" s="81" t="s">
        <v>475</v>
      </c>
      <c r="D542" s="1" t="s">
        <v>130</v>
      </c>
      <c r="E542" s="11"/>
      <c r="F542" s="22"/>
      <c r="G542" s="63"/>
      <c r="H542" s="77"/>
    </row>
    <row r="543" spans="1:8" s="56" customFormat="1" ht="36" customHeight="1" x14ac:dyDescent="0.2">
      <c r="A543" s="66" t="s">
        <v>476</v>
      </c>
      <c r="B543" s="13" t="s">
        <v>30</v>
      </c>
      <c r="C543" s="81" t="s">
        <v>479</v>
      </c>
      <c r="D543" s="1"/>
      <c r="E543" s="11" t="s">
        <v>36</v>
      </c>
      <c r="F543" s="22">
        <v>2</v>
      </c>
      <c r="G543" s="65"/>
      <c r="H543" s="64">
        <f>ROUND(G543*F543,2)</f>
        <v>0</v>
      </c>
    </row>
    <row r="544" spans="1:8" s="56" customFormat="1" ht="36" customHeight="1" x14ac:dyDescent="0.2">
      <c r="A544" s="66" t="s">
        <v>78</v>
      </c>
      <c r="B544" s="9" t="s">
        <v>572</v>
      </c>
      <c r="C544" s="78" t="s">
        <v>266</v>
      </c>
      <c r="D544" s="79" t="s">
        <v>268</v>
      </c>
      <c r="E544" s="11"/>
      <c r="F544" s="22"/>
      <c r="G544" s="63"/>
      <c r="H544" s="77"/>
    </row>
    <row r="545" spans="1:8" s="56" customFormat="1" ht="36" customHeight="1" x14ac:dyDescent="0.2">
      <c r="A545" s="66" t="s">
        <v>79</v>
      </c>
      <c r="B545" s="13" t="s">
        <v>30</v>
      </c>
      <c r="C545" s="80" t="s">
        <v>331</v>
      </c>
      <c r="D545" s="1"/>
      <c r="E545" s="11" t="s">
        <v>36</v>
      </c>
      <c r="F545" s="22">
        <v>4</v>
      </c>
      <c r="G545" s="65"/>
      <c r="H545" s="64">
        <f>ROUND(G545*F545,2)</f>
        <v>0</v>
      </c>
    </row>
    <row r="546" spans="1:8" s="56" customFormat="1" ht="36" customHeight="1" x14ac:dyDescent="0.2">
      <c r="A546" s="66" t="s">
        <v>80</v>
      </c>
      <c r="B546" s="13" t="s">
        <v>37</v>
      </c>
      <c r="C546" s="80" t="s">
        <v>332</v>
      </c>
      <c r="D546" s="1"/>
      <c r="E546" s="11" t="s">
        <v>36</v>
      </c>
      <c r="F546" s="22">
        <v>2</v>
      </c>
      <c r="G546" s="65"/>
      <c r="H546" s="64">
        <f>ROUND(G546*F546,2)</f>
        <v>0</v>
      </c>
    </row>
    <row r="547" spans="1:8" s="56" customFormat="1" ht="36" customHeight="1" x14ac:dyDescent="0.2">
      <c r="A547" s="66" t="s">
        <v>211</v>
      </c>
      <c r="B547" s="13" t="s">
        <v>47</v>
      </c>
      <c r="C547" s="80" t="s">
        <v>528</v>
      </c>
      <c r="D547" s="1"/>
      <c r="E547" s="11" t="s">
        <v>36</v>
      </c>
      <c r="F547" s="22">
        <v>2</v>
      </c>
      <c r="G547" s="65"/>
      <c r="H547" s="64">
        <f>ROUND(G547*F547,2)</f>
        <v>0</v>
      </c>
    </row>
    <row r="548" spans="1:8" s="56" customFormat="1" ht="36" customHeight="1" x14ac:dyDescent="0.2">
      <c r="A548" s="54"/>
      <c r="B548" s="84"/>
      <c r="C548" s="67" t="s">
        <v>22</v>
      </c>
      <c r="D548" s="59"/>
      <c r="E548" s="25"/>
      <c r="F548" s="60"/>
      <c r="G548" s="61"/>
      <c r="H548" s="61"/>
    </row>
    <row r="549" spans="1:8" s="56" customFormat="1" ht="36" customHeight="1" x14ac:dyDescent="0.2">
      <c r="A549" s="66" t="s">
        <v>56</v>
      </c>
      <c r="B549" s="9" t="s">
        <v>573</v>
      </c>
      <c r="C549" s="80" t="s">
        <v>267</v>
      </c>
      <c r="D549" s="79" t="s">
        <v>268</v>
      </c>
      <c r="E549" s="11" t="s">
        <v>36</v>
      </c>
      <c r="F549" s="22">
        <v>13</v>
      </c>
      <c r="G549" s="65"/>
      <c r="H549" s="64">
        <f>ROUND(G549*F549,2)</f>
        <v>0</v>
      </c>
    </row>
    <row r="550" spans="1:8" s="56" customFormat="1" ht="36" customHeight="1" x14ac:dyDescent="0.2">
      <c r="A550" s="66" t="s">
        <v>70</v>
      </c>
      <c r="B550" s="9" t="s">
        <v>574</v>
      </c>
      <c r="C550" s="10" t="s">
        <v>81</v>
      </c>
      <c r="D550" s="1" t="s">
        <v>130</v>
      </c>
      <c r="E550" s="11"/>
      <c r="F550" s="22"/>
      <c r="G550" s="64"/>
      <c r="H550" s="77"/>
    </row>
    <row r="551" spans="1:8" s="56" customFormat="1" ht="36" customHeight="1" x14ac:dyDescent="0.2">
      <c r="A551" s="66" t="s">
        <v>82</v>
      </c>
      <c r="B551" s="13" t="s">
        <v>30</v>
      </c>
      <c r="C551" s="10" t="s">
        <v>154</v>
      </c>
      <c r="D551" s="1"/>
      <c r="E551" s="11" t="s">
        <v>71</v>
      </c>
      <c r="F551" s="96">
        <v>1.2</v>
      </c>
      <c r="G551" s="65"/>
      <c r="H551" s="64">
        <f>ROUND(G551*F551,2)</f>
        <v>0</v>
      </c>
    </row>
    <row r="552" spans="1:8" s="56" customFormat="1" ht="36" customHeight="1" x14ac:dyDescent="0.2">
      <c r="A552" s="66" t="s">
        <v>57</v>
      </c>
      <c r="B552" s="9" t="s">
        <v>575</v>
      </c>
      <c r="C552" s="80" t="s">
        <v>269</v>
      </c>
      <c r="D552" s="79" t="s">
        <v>268</v>
      </c>
      <c r="E552" s="11"/>
      <c r="F552" s="22"/>
      <c r="G552" s="63"/>
      <c r="H552" s="77"/>
    </row>
    <row r="553" spans="1:8" s="56" customFormat="1" ht="36" customHeight="1" x14ac:dyDescent="0.2">
      <c r="A553" s="66" t="s">
        <v>221</v>
      </c>
      <c r="B553" s="13" t="s">
        <v>30</v>
      </c>
      <c r="C553" s="10" t="s">
        <v>222</v>
      </c>
      <c r="D553" s="1"/>
      <c r="E553" s="11" t="s">
        <v>36</v>
      </c>
      <c r="F553" s="22">
        <v>2</v>
      </c>
      <c r="G553" s="65"/>
      <c r="H553" s="64">
        <f>ROUND(G553*F553,2)</f>
        <v>0</v>
      </c>
    </row>
    <row r="554" spans="1:8" s="56" customFormat="1" ht="36" customHeight="1" x14ac:dyDescent="0.2">
      <c r="A554" s="66" t="s">
        <v>72</v>
      </c>
      <c r="B554" s="9" t="s">
        <v>576</v>
      </c>
      <c r="C554" s="10" t="s">
        <v>83</v>
      </c>
      <c r="D554" s="79" t="s">
        <v>268</v>
      </c>
      <c r="E554" s="11" t="s">
        <v>36</v>
      </c>
      <c r="F554" s="22">
        <v>2</v>
      </c>
      <c r="G554" s="65"/>
      <c r="H554" s="64">
        <f>ROUND(G554*F554,2)</f>
        <v>0</v>
      </c>
    </row>
    <row r="555" spans="1:8" s="56" customFormat="1" ht="36" customHeight="1" x14ac:dyDescent="0.2">
      <c r="A555" s="66" t="s">
        <v>73</v>
      </c>
      <c r="B555" s="9" t="s">
        <v>577</v>
      </c>
      <c r="C555" s="10" t="s">
        <v>84</v>
      </c>
      <c r="D555" s="79" t="s">
        <v>268</v>
      </c>
      <c r="E555" s="11" t="s">
        <v>36</v>
      </c>
      <c r="F555" s="22">
        <v>1</v>
      </c>
      <c r="G555" s="65"/>
      <c r="H555" s="64">
        <f>ROUND(G555*F555,2)</f>
        <v>0</v>
      </c>
    </row>
    <row r="556" spans="1:8" s="56" customFormat="1" ht="36" customHeight="1" x14ac:dyDescent="0.2">
      <c r="A556" s="66" t="s">
        <v>74</v>
      </c>
      <c r="B556" s="9" t="s">
        <v>578</v>
      </c>
      <c r="C556" s="10" t="s">
        <v>85</v>
      </c>
      <c r="D556" s="79" t="s">
        <v>268</v>
      </c>
      <c r="E556" s="11" t="s">
        <v>36</v>
      </c>
      <c r="F556" s="22">
        <v>2</v>
      </c>
      <c r="G556" s="65"/>
      <c r="H556" s="64">
        <f>ROUND(G556*F556,2)</f>
        <v>0</v>
      </c>
    </row>
    <row r="557" spans="1:8" s="56" customFormat="1" ht="36" customHeight="1" x14ac:dyDescent="0.2">
      <c r="A557" s="85" t="s">
        <v>298</v>
      </c>
      <c r="B557" s="86" t="s">
        <v>579</v>
      </c>
      <c r="C557" s="80" t="s">
        <v>300</v>
      </c>
      <c r="D557" s="79" t="s">
        <v>268</v>
      </c>
      <c r="E557" s="87" t="s">
        <v>36</v>
      </c>
      <c r="F557" s="88">
        <v>1</v>
      </c>
      <c r="G557" s="89"/>
      <c r="H557" s="90">
        <f>ROUND(G557*F557,2)</f>
        <v>0</v>
      </c>
    </row>
    <row r="558" spans="1:8" s="56" customFormat="1" ht="36" customHeight="1" x14ac:dyDescent="0.2">
      <c r="A558" s="54"/>
      <c r="B558" s="57"/>
      <c r="C558" s="67" t="s">
        <v>23</v>
      </c>
      <c r="D558" s="59"/>
      <c r="E558" s="68"/>
      <c r="F558" s="59"/>
      <c r="G558" s="61"/>
      <c r="H558" s="61"/>
    </row>
    <row r="559" spans="1:8" s="56" customFormat="1" ht="36" customHeight="1" x14ac:dyDescent="0.2">
      <c r="A559" s="69" t="s">
        <v>61</v>
      </c>
      <c r="B559" s="9" t="s">
        <v>580</v>
      </c>
      <c r="C559" s="10" t="s">
        <v>62</v>
      </c>
      <c r="D559" s="1" t="s">
        <v>376</v>
      </c>
      <c r="E559" s="11"/>
      <c r="F559" s="21"/>
      <c r="G559" s="63"/>
      <c r="H559" s="64"/>
    </row>
    <row r="560" spans="1:8" s="56" customFormat="1" ht="36" customHeight="1" x14ac:dyDescent="0.2">
      <c r="A560" s="69" t="s">
        <v>161</v>
      </c>
      <c r="B560" s="13" t="s">
        <v>30</v>
      </c>
      <c r="C560" s="10" t="s">
        <v>162</v>
      </c>
      <c r="D560" s="1"/>
      <c r="E560" s="11" t="s">
        <v>29</v>
      </c>
      <c r="F560" s="21">
        <v>10</v>
      </c>
      <c r="G560" s="65"/>
      <c r="H560" s="64">
        <f>ROUND(G560*F560,2)</f>
        <v>0</v>
      </c>
    </row>
    <row r="561" spans="1:8" s="56" customFormat="1" ht="36" customHeight="1" x14ac:dyDescent="0.2">
      <c r="A561" s="69" t="s">
        <v>63</v>
      </c>
      <c r="B561" s="13" t="s">
        <v>37</v>
      </c>
      <c r="C561" s="10" t="s">
        <v>163</v>
      </c>
      <c r="D561" s="1"/>
      <c r="E561" s="11" t="s">
        <v>29</v>
      </c>
      <c r="F561" s="21">
        <v>185</v>
      </c>
      <c r="G561" s="65"/>
      <c r="H561" s="64">
        <f>ROUND(G561*F561,2)</f>
        <v>0</v>
      </c>
    </row>
    <row r="562" spans="1:8" s="56" customFormat="1" ht="36" customHeight="1" x14ac:dyDescent="0.2">
      <c r="A562" s="66"/>
      <c r="B562" s="9" t="s">
        <v>581</v>
      </c>
      <c r="C562" s="80" t="s">
        <v>527</v>
      </c>
      <c r="D562" s="79" t="s">
        <v>902</v>
      </c>
      <c r="E562" s="11" t="s">
        <v>36</v>
      </c>
      <c r="F562" s="22">
        <v>3</v>
      </c>
      <c r="G562" s="65"/>
      <c r="H562" s="64">
        <f>ROUND(G562*F562,2)</f>
        <v>0</v>
      </c>
    </row>
    <row r="563" spans="1:8" s="56" customFormat="1" ht="48" customHeight="1" thickBot="1" x14ac:dyDescent="0.25">
      <c r="A563" s="99"/>
      <c r="B563" s="92" t="s">
        <v>242</v>
      </c>
      <c r="C563" s="175" t="str">
        <f>C480</f>
        <v>WB INKSTER BOULEVARD - ARLINGTON STREET TO PARR STREET - MILL &amp; FILL</v>
      </c>
      <c r="D563" s="176"/>
      <c r="E563" s="176"/>
      <c r="F563" s="177"/>
      <c r="G563" s="99" t="s">
        <v>16</v>
      </c>
      <c r="H563" s="99">
        <f>SUM(H480:H562)</f>
        <v>0</v>
      </c>
    </row>
    <row r="564" spans="1:8" s="56" customFormat="1" ht="48" customHeight="1" thickTop="1" x14ac:dyDescent="0.2">
      <c r="A564" s="55"/>
      <c r="B564" s="162" t="s">
        <v>368</v>
      </c>
      <c r="C564" s="172" t="s">
        <v>683</v>
      </c>
      <c r="D564" s="173"/>
      <c r="E564" s="173"/>
      <c r="F564" s="174"/>
      <c r="G564" s="161"/>
      <c r="H564" s="163"/>
    </row>
    <row r="565" spans="1:8" s="56" customFormat="1" ht="36" customHeight="1" x14ac:dyDescent="0.2">
      <c r="A565" s="54"/>
      <c r="B565" s="57"/>
      <c r="C565" s="58" t="s">
        <v>18</v>
      </c>
      <c r="D565" s="59"/>
      <c r="E565" s="60" t="s">
        <v>1</v>
      </c>
      <c r="F565" s="60" t="s">
        <v>1</v>
      </c>
      <c r="G565" s="61" t="s">
        <v>1</v>
      </c>
      <c r="H565" s="61"/>
    </row>
    <row r="566" spans="1:8" s="56" customFormat="1" ht="36" customHeight="1" x14ac:dyDescent="0.2">
      <c r="A566" s="66" t="s">
        <v>86</v>
      </c>
      <c r="B566" s="9" t="s">
        <v>369</v>
      </c>
      <c r="C566" s="10" t="s">
        <v>87</v>
      </c>
      <c r="D566" s="1" t="s">
        <v>374</v>
      </c>
      <c r="E566" s="11" t="s">
        <v>27</v>
      </c>
      <c r="F566" s="21">
        <v>30</v>
      </c>
      <c r="G566" s="65"/>
      <c r="H566" s="64">
        <f>ROUND(G566*F566,2)</f>
        <v>0</v>
      </c>
    </row>
    <row r="567" spans="1:8" s="56" customFormat="1" ht="36" customHeight="1" x14ac:dyDescent="0.2">
      <c r="A567" s="62" t="s">
        <v>32</v>
      </c>
      <c r="B567" s="9" t="s">
        <v>584</v>
      </c>
      <c r="C567" s="10" t="s">
        <v>33</v>
      </c>
      <c r="D567" s="1" t="s">
        <v>374</v>
      </c>
      <c r="E567" s="11"/>
      <c r="F567" s="21"/>
      <c r="G567" s="63"/>
      <c r="H567" s="64"/>
    </row>
    <row r="568" spans="1:8" s="56" customFormat="1" ht="36" customHeight="1" x14ac:dyDescent="0.2">
      <c r="A568" s="62" t="s">
        <v>380</v>
      </c>
      <c r="B568" s="13" t="s">
        <v>30</v>
      </c>
      <c r="C568" s="10" t="s">
        <v>381</v>
      </c>
      <c r="D568" s="1" t="s">
        <v>1</v>
      </c>
      <c r="E568" s="11" t="s">
        <v>27</v>
      </c>
      <c r="F568" s="21">
        <v>18</v>
      </c>
      <c r="G568" s="65"/>
      <c r="H568" s="64">
        <f>ROUND(G568*F568,2)</f>
        <v>0</v>
      </c>
    </row>
    <row r="569" spans="1:8" s="56" customFormat="1" ht="36" customHeight="1" x14ac:dyDescent="0.2">
      <c r="A569" s="66" t="s">
        <v>34</v>
      </c>
      <c r="B569" s="9" t="s">
        <v>585</v>
      </c>
      <c r="C569" s="10" t="s">
        <v>35</v>
      </c>
      <c r="D569" s="1" t="s">
        <v>374</v>
      </c>
      <c r="E569" s="11" t="s">
        <v>29</v>
      </c>
      <c r="F569" s="21">
        <v>525</v>
      </c>
      <c r="G569" s="65"/>
      <c r="H569" s="64">
        <f>ROUND(G569*F569,2)</f>
        <v>0</v>
      </c>
    </row>
    <row r="570" spans="1:8" s="56" customFormat="1" ht="36" customHeight="1" x14ac:dyDescent="0.2">
      <c r="A570" s="54"/>
      <c r="B570" s="57"/>
      <c r="C570" s="67" t="s">
        <v>366</v>
      </c>
      <c r="D570" s="59"/>
      <c r="E570" s="68"/>
      <c r="F570" s="59"/>
      <c r="G570" s="61"/>
      <c r="H570" s="61"/>
    </row>
    <row r="571" spans="1:8" s="56" customFormat="1" ht="36" customHeight="1" x14ac:dyDescent="0.2">
      <c r="A571" s="69" t="s">
        <v>548</v>
      </c>
      <c r="B571" s="9" t="s">
        <v>586</v>
      </c>
      <c r="C571" s="10" t="s">
        <v>549</v>
      </c>
      <c r="D571" s="1" t="s">
        <v>432</v>
      </c>
      <c r="E571" s="11"/>
      <c r="F571" s="21"/>
      <c r="G571" s="63"/>
      <c r="H571" s="64"/>
    </row>
    <row r="572" spans="1:8" s="56" customFormat="1" ht="36" customHeight="1" x14ac:dyDescent="0.2">
      <c r="A572" s="69" t="s">
        <v>550</v>
      </c>
      <c r="B572" s="13" t="s">
        <v>30</v>
      </c>
      <c r="C572" s="10" t="s">
        <v>497</v>
      </c>
      <c r="D572" s="1" t="s">
        <v>1</v>
      </c>
      <c r="E572" s="11" t="s">
        <v>29</v>
      </c>
      <c r="F572" s="21">
        <v>15</v>
      </c>
      <c r="G572" s="65"/>
      <c r="H572" s="64">
        <f>ROUND(G572*F572,2)</f>
        <v>0</v>
      </c>
    </row>
    <row r="573" spans="1:8" s="56" customFormat="1" ht="36" customHeight="1" x14ac:dyDescent="0.2">
      <c r="A573" s="69" t="s">
        <v>433</v>
      </c>
      <c r="B573" s="9" t="s">
        <v>587</v>
      </c>
      <c r="C573" s="10" t="s">
        <v>434</v>
      </c>
      <c r="D573" s="1" t="s">
        <v>182</v>
      </c>
      <c r="E573" s="11"/>
      <c r="F573" s="21"/>
      <c r="G573" s="63"/>
      <c r="H573" s="64"/>
    </row>
    <row r="574" spans="1:8" s="56" customFormat="1" ht="36" customHeight="1" x14ac:dyDescent="0.2">
      <c r="A574" s="69" t="s">
        <v>435</v>
      </c>
      <c r="B574" s="13" t="s">
        <v>30</v>
      </c>
      <c r="C574" s="10" t="s">
        <v>436</v>
      </c>
      <c r="D574" s="1" t="s">
        <v>1</v>
      </c>
      <c r="E574" s="11" t="s">
        <v>29</v>
      </c>
      <c r="F574" s="21">
        <v>5</v>
      </c>
      <c r="G574" s="65"/>
      <c r="H574" s="64">
        <f>ROUND(G574*F574,2)</f>
        <v>0</v>
      </c>
    </row>
    <row r="575" spans="1:8" s="56" customFormat="1" ht="36" customHeight="1" x14ac:dyDescent="0.2">
      <c r="A575" s="69" t="s">
        <v>437</v>
      </c>
      <c r="B575" s="13" t="s">
        <v>37</v>
      </c>
      <c r="C575" s="10" t="s">
        <v>438</v>
      </c>
      <c r="D575" s="1" t="s">
        <v>1</v>
      </c>
      <c r="E575" s="11" t="s">
        <v>29</v>
      </c>
      <c r="F575" s="21">
        <v>35</v>
      </c>
      <c r="G575" s="65"/>
      <c r="H575" s="64">
        <f>ROUND(G575*F575,2)</f>
        <v>0</v>
      </c>
    </row>
    <row r="576" spans="1:8" s="56" customFormat="1" ht="36" customHeight="1" x14ac:dyDescent="0.2">
      <c r="A576" s="69" t="s">
        <v>439</v>
      </c>
      <c r="B576" s="13" t="s">
        <v>47</v>
      </c>
      <c r="C576" s="10" t="s">
        <v>440</v>
      </c>
      <c r="D576" s="1" t="s">
        <v>1</v>
      </c>
      <c r="E576" s="11" t="s">
        <v>29</v>
      </c>
      <c r="F576" s="21">
        <v>10</v>
      </c>
      <c r="G576" s="65"/>
      <c r="H576" s="64">
        <f>ROUND(G576*F576,2)</f>
        <v>0</v>
      </c>
    </row>
    <row r="577" spans="1:8" s="56" customFormat="1" ht="36" customHeight="1" x14ac:dyDescent="0.2">
      <c r="A577" s="69" t="s">
        <v>441</v>
      </c>
      <c r="B577" s="13" t="s">
        <v>60</v>
      </c>
      <c r="C577" s="10" t="s">
        <v>442</v>
      </c>
      <c r="D577" s="1" t="s">
        <v>1</v>
      </c>
      <c r="E577" s="11" t="s">
        <v>29</v>
      </c>
      <c r="F577" s="21">
        <v>10</v>
      </c>
      <c r="G577" s="65"/>
      <c r="H577" s="64">
        <f>ROUND(G577*F577,2)</f>
        <v>0</v>
      </c>
    </row>
    <row r="578" spans="1:8" s="56" customFormat="1" ht="36" customHeight="1" x14ac:dyDescent="0.2">
      <c r="A578" s="69" t="s">
        <v>243</v>
      </c>
      <c r="B578" s="9" t="s">
        <v>588</v>
      </c>
      <c r="C578" s="10" t="s">
        <v>244</v>
      </c>
      <c r="D578" s="1" t="s">
        <v>432</v>
      </c>
      <c r="E578" s="11"/>
      <c r="F578" s="21"/>
      <c r="G578" s="63"/>
      <c r="H578" s="64"/>
    </row>
    <row r="579" spans="1:8" s="56" customFormat="1" ht="36" customHeight="1" x14ac:dyDescent="0.2">
      <c r="A579" s="69" t="s">
        <v>520</v>
      </c>
      <c r="B579" s="13" t="s">
        <v>30</v>
      </c>
      <c r="C579" s="10" t="s">
        <v>521</v>
      </c>
      <c r="D579" s="1" t="s">
        <v>1</v>
      </c>
      <c r="E579" s="11" t="s">
        <v>29</v>
      </c>
      <c r="F579" s="21">
        <v>200</v>
      </c>
      <c r="G579" s="65"/>
      <c r="H579" s="64">
        <f>ROUND(G579*F579,2)</f>
        <v>0</v>
      </c>
    </row>
    <row r="580" spans="1:8" s="56" customFormat="1" ht="36" customHeight="1" x14ac:dyDescent="0.2">
      <c r="A580" s="69" t="s">
        <v>245</v>
      </c>
      <c r="B580" s="70" t="s">
        <v>589</v>
      </c>
      <c r="C580" s="10" t="s">
        <v>246</v>
      </c>
      <c r="D580" s="1" t="s">
        <v>432</v>
      </c>
      <c r="E580" s="11"/>
      <c r="F580" s="21"/>
      <c r="G580" s="63"/>
      <c r="H580" s="64"/>
    </row>
    <row r="581" spans="1:8" s="56" customFormat="1" ht="36" customHeight="1" x14ac:dyDescent="0.2">
      <c r="A581" s="69" t="s">
        <v>443</v>
      </c>
      <c r="B581" s="13" t="s">
        <v>30</v>
      </c>
      <c r="C581" s="10" t="s">
        <v>444</v>
      </c>
      <c r="D581" s="1" t="s">
        <v>1</v>
      </c>
      <c r="E581" s="11" t="s">
        <v>29</v>
      </c>
      <c r="F581" s="21">
        <v>8</v>
      </c>
      <c r="G581" s="65"/>
      <c r="H581" s="64">
        <f>ROUND(G581*F581,2)</f>
        <v>0</v>
      </c>
    </row>
    <row r="582" spans="1:8" s="56" customFormat="1" ht="36" customHeight="1" x14ac:dyDescent="0.2">
      <c r="A582" s="69" t="s">
        <v>445</v>
      </c>
      <c r="B582" s="13" t="s">
        <v>37</v>
      </c>
      <c r="C582" s="10" t="s">
        <v>446</v>
      </c>
      <c r="D582" s="1" t="s">
        <v>1</v>
      </c>
      <c r="E582" s="11" t="s">
        <v>29</v>
      </c>
      <c r="F582" s="21">
        <v>155</v>
      </c>
      <c r="G582" s="65"/>
      <c r="H582" s="64">
        <f>ROUND(G582*F582,2)</f>
        <v>0</v>
      </c>
    </row>
    <row r="583" spans="1:8" s="56" customFormat="1" ht="36" customHeight="1" x14ac:dyDescent="0.2">
      <c r="A583" s="69" t="s">
        <v>447</v>
      </c>
      <c r="B583" s="13" t="s">
        <v>47</v>
      </c>
      <c r="C583" s="10" t="s">
        <v>448</v>
      </c>
      <c r="D583" s="1" t="s">
        <v>1</v>
      </c>
      <c r="E583" s="11" t="s">
        <v>29</v>
      </c>
      <c r="F583" s="21">
        <v>10</v>
      </c>
      <c r="G583" s="65"/>
      <c r="H583" s="64">
        <f>ROUND(G583*F583,2)</f>
        <v>0</v>
      </c>
    </row>
    <row r="584" spans="1:8" s="56" customFormat="1" ht="36" customHeight="1" x14ac:dyDescent="0.2">
      <c r="A584" s="69" t="s">
        <v>449</v>
      </c>
      <c r="B584" s="13" t="s">
        <v>60</v>
      </c>
      <c r="C584" s="10" t="s">
        <v>450</v>
      </c>
      <c r="D584" s="1" t="s">
        <v>1</v>
      </c>
      <c r="E584" s="11" t="s">
        <v>29</v>
      </c>
      <c r="F584" s="21">
        <v>50</v>
      </c>
      <c r="G584" s="65"/>
      <c r="H584" s="64">
        <f>ROUND(G584*F584,2)</f>
        <v>0</v>
      </c>
    </row>
    <row r="585" spans="1:8" s="56" customFormat="1" ht="36" customHeight="1" x14ac:dyDescent="0.2">
      <c r="A585" s="69" t="s">
        <v>38</v>
      </c>
      <c r="B585" s="9" t="s">
        <v>590</v>
      </c>
      <c r="C585" s="10" t="s">
        <v>39</v>
      </c>
      <c r="D585" s="1" t="s">
        <v>182</v>
      </c>
      <c r="E585" s="11"/>
      <c r="F585" s="21"/>
      <c r="G585" s="63"/>
      <c r="H585" s="64"/>
    </row>
    <row r="586" spans="1:8" s="56" customFormat="1" ht="36" customHeight="1" x14ac:dyDescent="0.2">
      <c r="A586" s="69" t="s">
        <v>40</v>
      </c>
      <c r="B586" s="13" t="s">
        <v>30</v>
      </c>
      <c r="C586" s="10" t="s">
        <v>41</v>
      </c>
      <c r="D586" s="1" t="s">
        <v>1</v>
      </c>
      <c r="E586" s="11" t="s">
        <v>36</v>
      </c>
      <c r="F586" s="21">
        <v>440</v>
      </c>
      <c r="G586" s="65"/>
      <c r="H586" s="64">
        <f>ROUND(G586*F586,2)</f>
        <v>0</v>
      </c>
    </row>
    <row r="587" spans="1:8" s="56" customFormat="1" ht="36" customHeight="1" x14ac:dyDescent="0.2">
      <c r="A587" s="69" t="s">
        <v>42</v>
      </c>
      <c r="B587" s="9" t="s">
        <v>591</v>
      </c>
      <c r="C587" s="10" t="s">
        <v>43</v>
      </c>
      <c r="D587" s="1" t="s">
        <v>182</v>
      </c>
      <c r="E587" s="11"/>
      <c r="F587" s="21"/>
      <c r="G587" s="63"/>
      <c r="H587" s="64"/>
    </row>
    <row r="588" spans="1:8" s="56" customFormat="1" ht="36" customHeight="1" x14ac:dyDescent="0.2">
      <c r="A588" s="71" t="s">
        <v>183</v>
      </c>
      <c r="B588" s="72" t="s">
        <v>30</v>
      </c>
      <c r="C588" s="73" t="s">
        <v>184</v>
      </c>
      <c r="D588" s="72" t="s">
        <v>1</v>
      </c>
      <c r="E588" s="72" t="s">
        <v>36</v>
      </c>
      <c r="F588" s="21">
        <v>35</v>
      </c>
      <c r="G588" s="65"/>
      <c r="H588" s="64">
        <f>ROUND(G588*F588,2)</f>
        <v>0</v>
      </c>
    </row>
    <row r="589" spans="1:8" s="56" customFormat="1" ht="36" customHeight="1" x14ac:dyDescent="0.2">
      <c r="A589" s="69" t="s">
        <v>44</v>
      </c>
      <c r="B589" s="13" t="s">
        <v>37</v>
      </c>
      <c r="C589" s="10" t="s">
        <v>45</v>
      </c>
      <c r="D589" s="1" t="s">
        <v>1</v>
      </c>
      <c r="E589" s="11" t="s">
        <v>36</v>
      </c>
      <c r="F589" s="21">
        <v>415</v>
      </c>
      <c r="G589" s="65"/>
      <c r="H589" s="64">
        <f>ROUND(G589*F589,2)</f>
        <v>0</v>
      </c>
    </row>
    <row r="590" spans="1:8" s="56" customFormat="1" ht="36" customHeight="1" x14ac:dyDescent="0.2">
      <c r="A590" s="69" t="s">
        <v>165</v>
      </c>
      <c r="B590" s="9" t="s">
        <v>592</v>
      </c>
      <c r="C590" s="10" t="s">
        <v>166</v>
      </c>
      <c r="D590" s="1" t="s">
        <v>102</v>
      </c>
      <c r="E590" s="11"/>
      <c r="F590" s="21"/>
      <c r="G590" s="63"/>
      <c r="H590" s="64"/>
    </row>
    <row r="591" spans="1:8" s="56" customFormat="1" ht="36" customHeight="1" x14ac:dyDescent="0.2">
      <c r="A591" s="69" t="s">
        <v>167</v>
      </c>
      <c r="B591" s="13" t="s">
        <v>30</v>
      </c>
      <c r="C591" s="10" t="s">
        <v>103</v>
      </c>
      <c r="D591" s="1" t="s">
        <v>1</v>
      </c>
      <c r="E591" s="11" t="s">
        <v>29</v>
      </c>
      <c r="F591" s="21">
        <v>15</v>
      </c>
      <c r="G591" s="65"/>
      <c r="H591" s="64">
        <f>ROUND(G591*F591,2)</f>
        <v>0</v>
      </c>
    </row>
    <row r="592" spans="1:8" s="56" customFormat="1" ht="36" customHeight="1" x14ac:dyDescent="0.2">
      <c r="A592" s="69" t="s">
        <v>451</v>
      </c>
      <c r="B592" s="9" t="s">
        <v>593</v>
      </c>
      <c r="C592" s="10" t="s">
        <v>452</v>
      </c>
      <c r="D592" s="1" t="s">
        <v>411</v>
      </c>
      <c r="E592" s="11"/>
      <c r="F592" s="21"/>
      <c r="G592" s="63"/>
      <c r="H592" s="64"/>
    </row>
    <row r="593" spans="1:8" s="56" customFormat="1" ht="36" customHeight="1" x14ac:dyDescent="0.2">
      <c r="A593" s="69" t="s">
        <v>453</v>
      </c>
      <c r="B593" s="13" t="s">
        <v>30</v>
      </c>
      <c r="C593" s="10" t="s">
        <v>547</v>
      </c>
      <c r="D593" s="1" t="s">
        <v>250</v>
      </c>
      <c r="E593" s="11" t="s">
        <v>29</v>
      </c>
      <c r="F593" s="21">
        <v>30</v>
      </c>
      <c r="G593" s="65"/>
      <c r="H593" s="64">
        <f>ROUND(G593*F593,2)</f>
        <v>0</v>
      </c>
    </row>
    <row r="594" spans="1:8" s="56" customFormat="1" ht="36" customHeight="1" x14ac:dyDescent="0.2">
      <c r="A594" s="69" t="s">
        <v>454</v>
      </c>
      <c r="B594" s="9" t="s">
        <v>594</v>
      </c>
      <c r="C594" s="10" t="s">
        <v>522</v>
      </c>
      <c r="D594" s="1" t="s">
        <v>905</v>
      </c>
      <c r="E594" s="11" t="s">
        <v>29</v>
      </c>
      <c r="F594" s="22">
        <v>15</v>
      </c>
      <c r="G594" s="65"/>
      <c r="H594" s="64">
        <f>ROUND(G594*F594,2)</f>
        <v>0</v>
      </c>
    </row>
    <row r="595" spans="1:8" s="56" customFormat="1" ht="36" customHeight="1" x14ac:dyDescent="0.2">
      <c r="A595" s="69" t="s">
        <v>455</v>
      </c>
      <c r="B595" s="9" t="s">
        <v>595</v>
      </c>
      <c r="C595" s="10" t="s">
        <v>456</v>
      </c>
      <c r="D595" s="1" t="s">
        <v>906</v>
      </c>
      <c r="E595" s="11" t="s">
        <v>29</v>
      </c>
      <c r="F595" s="22">
        <v>2</v>
      </c>
      <c r="G595" s="65"/>
      <c r="H595" s="64">
        <f>ROUND(G595*F595,2)</f>
        <v>0</v>
      </c>
    </row>
    <row r="596" spans="1:8" s="56" customFormat="1" ht="36" customHeight="1" x14ac:dyDescent="0.2">
      <c r="A596" s="69" t="s">
        <v>247</v>
      </c>
      <c r="B596" s="9" t="s">
        <v>596</v>
      </c>
      <c r="C596" s="10" t="s">
        <v>248</v>
      </c>
      <c r="D596" s="1" t="s">
        <v>411</v>
      </c>
      <c r="E596" s="11"/>
      <c r="F596" s="21"/>
      <c r="G596" s="63"/>
      <c r="H596" s="64"/>
    </row>
    <row r="597" spans="1:8" s="56" customFormat="1" ht="36" customHeight="1" x14ac:dyDescent="0.2">
      <c r="A597" s="69" t="s">
        <v>249</v>
      </c>
      <c r="B597" s="13" t="s">
        <v>30</v>
      </c>
      <c r="C597" s="10" t="s">
        <v>375</v>
      </c>
      <c r="D597" s="1" t="s">
        <v>250</v>
      </c>
      <c r="E597" s="11"/>
      <c r="F597" s="21"/>
      <c r="G597" s="63"/>
      <c r="H597" s="64"/>
    </row>
    <row r="598" spans="1:8" s="56" customFormat="1" ht="36" customHeight="1" x14ac:dyDescent="0.2">
      <c r="A598" s="69" t="s">
        <v>251</v>
      </c>
      <c r="B598" s="74" t="s">
        <v>104</v>
      </c>
      <c r="C598" s="10" t="s">
        <v>252</v>
      </c>
      <c r="D598" s="1"/>
      <c r="E598" s="11" t="s">
        <v>29</v>
      </c>
      <c r="F598" s="21">
        <v>10</v>
      </c>
      <c r="G598" s="65"/>
      <c r="H598" s="64">
        <f>ROUND(G598*F598,2)</f>
        <v>0</v>
      </c>
    </row>
    <row r="599" spans="1:8" s="56" customFormat="1" ht="36" customHeight="1" x14ac:dyDescent="0.2">
      <c r="A599" s="69" t="s">
        <v>253</v>
      </c>
      <c r="B599" s="74" t="s">
        <v>105</v>
      </c>
      <c r="C599" s="10" t="s">
        <v>254</v>
      </c>
      <c r="D599" s="1"/>
      <c r="E599" s="11" t="s">
        <v>29</v>
      </c>
      <c r="F599" s="21">
        <v>55</v>
      </c>
      <c r="G599" s="65"/>
      <c r="H599" s="64">
        <f>ROUND(G599*F599,2)</f>
        <v>0</v>
      </c>
    </row>
    <row r="600" spans="1:8" s="56" customFormat="1" ht="36" customHeight="1" x14ac:dyDescent="0.2">
      <c r="A600" s="69" t="s">
        <v>275</v>
      </c>
      <c r="B600" s="74" t="s">
        <v>106</v>
      </c>
      <c r="C600" s="10" t="s">
        <v>276</v>
      </c>
      <c r="D600" s="1" t="s">
        <v>1</v>
      </c>
      <c r="E600" s="11" t="s">
        <v>29</v>
      </c>
      <c r="F600" s="21">
        <v>165</v>
      </c>
      <c r="G600" s="65"/>
      <c r="H600" s="64">
        <f>ROUND(G600*F600,2)</f>
        <v>0</v>
      </c>
    </row>
    <row r="601" spans="1:8" s="56" customFormat="1" ht="36" customHeight="1" x14ac:dyDescent="0.2">
      <c r="A601" s="69" t="s">
        <v>277</v>
      </c>
      <c r="B601" s="9" t="s">
        <v>597</v>
      </c>
      <c r="C601" s="10" t="s">
        <v>279</v>
      </c>
      <c r="D601" s="1" t="s">
        <v>102</v>
      </c>
      <c r="E601" s="11" t="s">
        <v>29</v>
      </c>
      <c r="F601" s="22">
        <v>5</v>
      </c>
      <c r="G601" s="65"/>
      <c r="H601" s="64">
        <f>ROUND(G601*F601,2)</f>
        <v>0</v>
      </c>
    </row>
    <row r="602" spans="1:8" s="56" customFormat="1" ht="36" customHeight="1" x14ac:dyDescent="0.2">
      <c r="A602" s="69" t="s">
        <v>255</v>
      </c>
      <c r="B602" s="9" t="s">
        <v>598</v>
      </c>
      <c r="C602" s="10" t="s">
        <v>256</v>
      </c>
      <c r="D602" s="1" t="s">
        <v>257</v>
      </c>
      <c r="E602" s="11"/>
      <c r="F602" s="21"/>
      <c r="G602" s="63"/>
      <c r="H602" s="64"/>
    </row>
    <row r="603" spans="1:8" s="56" customFormat="1" ht="36" customHeight="1" x14ac:dyDescent="0.2">
      <c r="A603" s="69" t="s">
        <v>466</v>
      </c>
      <c r="B603" s="13" t="s">
        <v>30</v>
      </c>
      <c r="C603" s="10" t="s">
        <v>467</v>
      </c>
      <c r="D603" s="1" t="s">
        <v>1</v>
      </c>
      <c r="E603" s="11" t="s">
        <v>46</v>
      </c>
      <c r="F603" s="21">
        <v>340</v>
      </c>
      <c r="G603" s="65"/>
      <c r="H603" s="64">
        <f>ROUND(G603*F603,2)</f>
        <v>0</v>
      </c>
    </row>
    <row r="604" spans="1:8" s="56" customFormat="1" ht="36" customHeight="1" x14ac:dyDescent="0.2">
      <c r="A604" s="69" t="s">
        <v>258</v>
      </c>
      <c r="B604" s="9" t="s">
        <v>599</v>
      </c>
      <c r="C604" s="10" t="s">
        <v>259</v>
      </c>
      <c r="D604" s="1" t="s">
        <v>257</v>
      </c>
      <c r="E604" s="11"/>
      <c r="F604" s="21"/>
      <c r="G604" s="63"/>
      <c r="H604" s="64"/>
    </row>
    <row r="605" spans="1:8" s="56" customFormat="1" ht="48" customHeight="1" x14ac:dyDescent="0.2">
      <c r="A605" s="69" t="s">
        <v>825</v>
      </c>
      <c r="B605" s="13" t="s">
        <v>30</v>
      </c>
      <c r="C605" s="10" t="s">
        <v>826</v>
      </c>
      <c r="D605" s="1" t="s">
        <v>470</v>
      </c>
      <c r="E605" s="11" t="s">
        <v>46</v>
      </c>
      <c r="F605" s="21">
        <v>340</v>
      </c>
      <c r="G605" s="65"/>
      <c r="H605" s="64">
        <f>ROUND(G605*F605,2)</f>
        <v>0</v>
      </c>
    </row>
    <row r="606" spans="1:8" s="56" customFormat="1" ht="36" customHeight="1" x14ac:dyDescent="0.2">
      <c r="A606" s="69" t="s">
        <v>107</v>
      </c>
      <c r="B606" s="9" t="s">
        <v>600</v>
      </c>
      <c r="C606" s="10" t="s">
        <v>48</v>
      </c>
      <c r="D606" s="1" t="s">
        <v>187</v>
      </c>
      <c r="E606" s="11"/>
      <c r="F606" s="21"/>
      <c r="G606" s="63"/>
      <c r="H606" s="64"/>
    </row>
    <row r="607" spans="1:8" s="56" customFormat="1" ht="36" customHeight="1" x14ac:dyDescent="0.2">
      <c r="A607" s="69" t="s">
        <v>329</v>
      </c>
      <c r="B607" s="13" t="s">
        <v>30</v>
      </c>
      <c r="C607" s="10" t="s">
        <v>814</v>
      </c>
      <c r="D607" s="1" t="s">
        <v>330</v>
      </c>
      <c r="E607" s="11"/>
      <c r="F607" s="21"/>
      <c r="G607" s="64"/>
      <c r="H607" s="64"/>
    </row>
    <row r="608" spans="1:8" s="56" customFormat="1" ht="36" customHeight="1" x14ac:dyDescent="0.2">
      <c r="A608" s="69" t="s">
        <v>386</v>
      </c>
      <c r="B608" s="74" t="s">
        <v>104</v>
      </c>
      <c r="C608" s="10" t="s">
        <v>341</v>
      </c>
      <c r="D608" s="1"/>
      <c r="E608" s="11" t="s">
        <v>46</v>
      </c>
      <c r="F608" s="21">
        <v>15</v>
      </c>
      <c r="G608" s="65"/>
      <c r="H608" s="64">
        <f>ROUND(G608*F608,2)</f>
        <v>0</v>
      </c>
    </row>
    <row r="609" spans="1:8" s="56" customFormat="1" ht="36" customHeight="1" x14ac:dyDescent="0.2">
      <c r="A609" s="69" t="s">
        <v>525</v>
      </c>
      <c r="B609" s="74" t="s">
        <v>105</v>
      </c>
      <c r="C609" s="10" t="s">
        <v>462</v>
      </c>
      <c r="D609" s="1"/>
      <c r="E609" s="11" t="s">
        <v>46</v>
      </c>
      <c r="F609" s="21">
        <v>20</v>
      </c>
      <c r="G609" s="65"/>
      <c r="H609" s="64">
        <f>ROUND(G609*F609,2)</f>
        <v>0</v>
      </c>
    </row>
    <row r="610" spans="1:8" s="56" customFormat="1" ht="36" customHeight="1" x14ac:dyDescent="0.2">
      <c r="A610" s="69" t="s">
        <v>526</v>
      </c>
      <c r="B610" s="74" t="s">
        <v>463</v>
      </c>
      <c r="C610" s="10" t="s">
        <v>464</v>
      </c>
      <c r="D610" s="1" t="s">
        <v>1</v>
      </c>
      <c r="E610" s="11" t="s">
        <v>46</v>
      </c>
      <c r="F610" s="21">
        <v>80</v>
      </c>
      <c r="G610" s="65"/>
      <c r="H610" s="64">
        <f>ROUND(G610*F610,2)</f>
        <v>0</v>
      </c>
    </row>
    <row r="611" spans="1:8" s="56" customFormat="1" ht="36" customHeight="1" x14ac:dyDescent="0.2">
      <c r="A611" s="69" t="s">
        <v>109</v>
      </c>
      <c r="B611" s="13" t="s">
        <v>37</v>
      </c>
      <c r="C611" s="10" t="s">
        <v>823</v>
      </c>
      <c r="D611" s="1" t="s">
        <v>110</v>
      </c>
      <c r="E611" s="11" t="s">
        <v>46</v>
      </c>
      <c r="F611" s="21">
        <v>25</v>
      </c>
      <c r="G611" s="65"/>
      <c r="H611" s="64">
        <f>ROUND(G611*F611,2)</f>
        <v>0</v>
      </c>
    </row>
    <row r="612" spans="1:8" s="56" customFormat="1" ht="36" customHeight="1" x14ac:dyDescent="0.2">
      <c r="A612" s="69" t="s">
        <v>188</v>
      </c>
      <c r="B612" s="13" t="s">
        <v>47</v>
      </c>
      <c r="C612" s="10" t="s">
        <v>396</v>
      </c>
      <c r="D612" s="1" t="s">
        <v>111</v>
      </c>
      <c r="E612" s="11" t="s">
        <v>46</v>
      </c>
      <c r="F612" s="21">
        <v>30</v>
      </c>
      <c r="G612" s="65"/>
      <c r="H612" s="64">
        <f>ROUND(G612*F612,2)</f>
        <v>0</v>
      </c>
    </row>
    <row r="613" spans="1:8" s="56" customFormat="1" ht="36" customHeight="1" x14ac:dyDescent="0.2">
      <c r="A613" s="69" t="s">
        <v>189</v>
      </c>
      <c r="B613" s="9" t="s">
        <v>601</v>
      </c>
      <c r="C613" s="10" t="s">
        <v>190</v>
      </c>
      <c r="D613" s="1" t="s">
        <v>912</v>
      </c>
      <c r="E613" s="75"/>
      <c r="F613" s="21"/>
      <c r="G613" s="63"/>
      <c r="H613" s="64"/>
    </row>
    <row r="614" spans="1:8" s="56" customFormat="1" ht="36" customHeight="1" x14ac:dyDescent="0.2">
      <c r="A614" s="69" t="s">
        <v>260</v>
      </c>
      <c r="B614" s="13" t="s">
        <v>30</v>
      </c>
      <c r="C614" s="10" t="s">
        <v>261</v>
      </c>
      <c r="D614" s="1"/>
      <c r="E614" s="11"/>
      <c r="F614" s="21"/>
      <c r="G614" s="63"/>
      <c r="H614" s="64"/>
    </row>
    <row r="615" spans="1:8" s="56" customFormat="1" ht="36" customHeight="1" x14ac:dyDescent="0.2">
      <c r="A615" s="69" t="s">
        <v>191</v>
      </c>
      <c r="B615" s="74" t="s">
        <v>104</v>
      </c>
      <c r="C615" s="10" t="s">
        <v>911</v>
      </c>
      <c r="D615" s="1"/>
      <c r="E615" s="11" t="s">
        <v>31</v>
      </c>
      <c r="F615" s="21">
        <v>635</v>
      </c>
      <c r="G615" s="65"/>
      <c r="H615" s="64">
        <f>ROUND(G615*F615,2)</f>
        <v>0</v>
      </c>
    </row>
    <row r="616" spans="1:8" s="56" customFormat="1" ht="36" customHeight="1" x14ac:dyDescent="0.2">
      <c r="A616" s="69" t="s">
        <v>192</v>
      </c>
      <c r="B616" s="13" t="s">
        <v>37</v>
      </c>
      <c r="C616" s="10" t="s">
        <v>69</v>
      </c>
      <c r="D616" s="1"/>
      <c r="E616" s="11"/>
      <c r="F616" s="21"/>
      <c r="G616" s="63"/>
      <c r="H616" s="64"/>
    </row>
    <row r="617" spans="1:8" s="56" customFormat="1" ht="36" customHeight="1" x14ac:dyDescent="0.2">
      <c r="A617" s="69" t="s">
        <v>193</v>
      </c>
      <c r="B617" s="74" t="s">
        <v>104</v>
      </c>
      <c r="C617" s="10" t="s">
        <v>911</v>
      </c>
      <c r="D617" s="1"/>
      <c r="E617" s="11" t="s">
        <v>31</v>
      </c>
      <c r="F617" s="21">
        <v>195</v>
      </c>
      <c r="G617" s="65"/>
      <c r="H617" s="64">
        <f>ROUND(G617*F617,2)</f>
        <v>0</v>
      </c>
    </row>
    <row r="618" spans="1:8" s="56" customFormat="1" ht="36" customHeight="1" x14ac:dyDescent="0.2">
      <c r="A618" s="69" t="s">
        <v>112</v>
      </c>
      <c r="B618" s="9" t="s">
        <v>602</v>
      </c>
      <c r="C618" s="10" t="s">
        <v>114</v>
      </c>
      <c r="D618" s="1" t="s">
        <v>262</v>
      </c>
      <c r="E618" s="11"/>
      <c r="F618" s="21"/>
      <c r="G618" s="63"/>
      <c r="H618" s="64"/>
    </row>
    <row r="619" spans="1:8" s="56" customFormat="1" ht="36" customHeight="1" x14ac:dyDescent="0.2">
      <c r="A619" s="69" t="s">
        <v>115</v>
      </c>
      <c r="B619" s="13" t="s">
        <v>30</v>
      </c>
      <c r="C619" s="10" t="s">
        <v>263</v>
      </c>
      <c r="D619" s="1" t="s">
        <v>1</v>
      </c>
      <c r="E619" s="11" t="s">
        <v>29</v>
      </c>
      <c r="F619" s="21">
        <v>1935</v>
      </c>
      <c r="G619" s="65"/>
      <c r="H619" s="64">
        <f>ROUND(G619*F619,2)</f>
        <v>0</v>
      </c>
    </row>
    <row r="620" spans="1:8" s="56" customFormat="1" ht="36" customHeight="1" x14ac:dyDescent="0.2">
      <c r="A620" s="69" t="s">
        <v>264</v>
      </c>
      <c r="B620" s="13" t="s">
        <v>37</v>
      </c>
      <c r="C620" s="10" t="s">
        <v>265</v>
      </c>
      <c r="D620" s="1" t="s">
        <v>1</v>
      </c>
      <c r="E620" s="11" t="s">
        <v>29</v>
      </c>
      <c r="F620" s="21">
        <v>1725</v>
      </c>
      <c r="G620" s="65"/>
      <c r="H620" s="64">
        <f>ROUND(G620*F620,2)</f>
        <v>0</v>
      </c>
    </row>
    <row r="621" spans="1:8" s="56" customFormat="1" ht="36" customHeight="1" x14ac:dyDescent="0.2">
      <c r="A621" s="69" t="s">
        <v>116</v>
      </c>
      <c r="B621" s="9" t="s">
        <v>603</v>
      </c>
      <c r="C621" s="10" t="s">
        <v>118</v>
      </c>
      <c r="D621" s="1" t="s">
        <v>196</v>
      </c>
      <c r="E621" s="11" t="s">
        <v>36</v>
      </c>
      <c r="F621" s="22">
        <v>7</v>
      </c>
      <c r="G621" s="65"/>
      <c r="H621" s="64">
        <f>ROUND(G621*F621,2)</f>
        <v>0</v>
      </c>
    </row>
    <row r="622" spans="1:8" s="56" customFormat="1" ht="36" customHeight="1" x14ac:dyDescent="0.2">
      <c r="A622" s="54"/>
      <c r="B622" s="76"/>
      <c r="C622" s="67" t="s">
        <v>20</v>
      </c>
      <c r="D622" s="59"/>
      <c r="E622" s="25"/>
      <c r="F622" s="60"/>
      <c r="G622" s="61"/>
      <c r="H622" s="61"/>
    </row>
    <row r="623" spans="1:8" s="56" customFormat="1" ht="36" customHeight="1" x14ac:dyDescent="0.2">
      <c r="A623" s="66" t="s">
        <v>54</v>
      </c>
      <c r="B623" s="9" t="s">
        <v>604</v>
      </c>
      <c r="C623" s="10" t="s">
        <v>55</v>
      </c>
      <c r="D623" s="1" t="s">
        <v>126</v>
      </c>
      <c r="E623" s="11" t="s">
        <v>46</v>
      </c>
      <c r="F623" s="22">
        <v>1060</v>
      </c>
      <c r="G623" s="65"/>
      <c r="H623" s="64">
        <f>ROUND(G623*F623,2)</f>
        <v>0</v>
      </c>
    </row>
    <row r="624" spans="1:8" s="56" customFormat="1" ht="36" customHeight="1" x14ac:dyDescent="0.2">
      <c r="A624" s="54"/>
      <c r="B624" s="76"/>
      <c r="C624" s="67" t="s">
        <v>21</v>
      </c>
      <c r="D624" s="59"/>
      <c r="E624" s="25"/>
      <c r="F624" s="60"/>
      <c r="G624" s="61"/>
      <c r="H624" s="61"/>
    </row>
    <row r="625" spans="1:8" s="56" customFormat="1" ht="36" customHeight="1" x14ac:dyDescent="0.2">
      <c r="A625" s="54"/>
      <c r="B625" s="57"/>
      <c r="C625" s="82" t="s">
        <v>606</v>
      </c>
      <c r="D625" s="59"/>
      <c r="E625" s="68"/>
      <c r="F625" s="59"/>
      <c r="G625" s="54"/>
      <c r="H625" s="61"/>
    </row>
    <row r="626" spans="1:8" s="56" customFormat="1" ht="36" customHeight="1" x14ac:dyDescent="0.2">
      <c r="A626" s="66" t="s">
        <v>225</v>
      </c>
      <c r="B626" s="9" t="s">
        <v>616</v>
      </c>
      <c r="C626" s="10" t="s">
        <v>226</v>
      </c>
      <c r="D626" s="1" t="s">
        <v>130</v>
      </c>
      <c r="E626" s="11"/>
      <c r="F626" s="22"/>
      <c r="G626" s="63"/>
      <c r="H626" s="77"/>
    </row>
    <row r="627" spans="1:8" s="56" customFormat="1" ht="36" customHeight="1" x14ac:dyDescent="0.2">
      <c r="A627" s="66" t="s">
        <v>607</v>
      </c>
      <c r="B627" s="13" t="s">
        <v>30</v>
      </c>
      <c r="C627" s="10" t="s">
        <v>418</v>
      </c>
      <c r="D627" s="1"/>
      <c r="E627" s="11"/>
      <c r="F627" s="22"/>
      <c r="G627" s="63"/>
      <c r="H627" s="77"/>
    </row>
    <row r="628" spans="1:8" s="56" customFormat="1" ht="36" customHeight="1" x14ac:dyDescent="0.2">
      <c r="A628" s="66" t="s">
        <v>608</v>
      </c>
      <c r="B628" s="74" t="s">
        <v>104</v>
      </c>
      <c r="C628" s="10" t="s">
        <v>229</v>
      </c>
      <c r="D628" s="1"/>
      <c r="E628" s="11" t="s">
        <v>36</v>
      </c>
      <c r="F628" s="22">
        <v>1</v>
      </c>
      <c r="G628" s="65"/>
      <c r="H628" s="64">
        <f>ROUND(G628*F628,2)</f>
        <v>0</v>
      </c>
    </row>
    <row r="629" spans="1:8" s="56" customFormat="1" ht="36" customHeight="1" x14ac:dyDescent="0.2">
      <c r="A629" s="66" t="s">
        <v>230</v>
      </c>
      <c r="B629" s="9" t="s">
        <v>617</v>
      </c>
      <c r="C629" s="80" t="s">
        <v>231</v>
      </c>
      <c r="D629" s="79" t="s">
        <v>406</v>
      </c>
      <c r="E629" s="11"/>
      <c r="F629" s="22"/>
      <c r="G629" s="63"/>
      <c r="H629" s="77"/>
    </row>
    <row r="630" spans="1:8" s="56" customFormat="1" ht="36" customHeight="1" x14ac:dyDescent="0.2">
      <c r="A630" s="66" t="s">
        <v>609</v>
      </c>
      <c r="B630" s="13" t="s">
        <v>30</v>
      </c>
      <c r="C630" s="10" t="s">
        <v>611</v>
      </c>
      <c r="D630" s="1"/>
      <c r="E630" s="11" t="s">
        <v>46</v>
      </c>
      <c r="F630" s="83">
        <v>10</v>
      </c>
      <c r="G630" s="65"/>
      <c r="H630" s="64">
        <f>ROUND(G630*F630,2)</f>
        <v>0</v>
      </c>
    </row>
    <row r="631" spans="1:8" s="56" customFormat="1" ht="36" customHeight="1" x14ac:dyDescent="0.2">
      <c r="A631" s="66" t="s">
        <v>474</v>
      </c>
      <c r="B631" s="9" t="s">
        <v>618</v>
      </c>
      <c r="C631" s="81" t="s">
        <v>475</v>
      </c>
      <c r="D631" s="1" t="s">
        <v>130</v>
      </c>
      <c r="E631" s="11"/>
      <c r="F631" s="22"/>
      <c r="G631" s="63"/>
      <c r="H631" s="77"/>
    </row>
    <row r="632" spans="1:8" s="56" customFormat="1" ht="36" customHeight="1" x14ac:dyDescent="0.2">
      <c r="A632" s="66" t="s">
        <v>476</v>
      </c>
      <c r="B632" s="13" t="s">
        <v>30</v>
      </c>
      <c r="C632" s="81" t="s">
        <v>610</v>
      </c>
      <c r="D632" s="1"/>
      <c r="E632" s="11" t="s">
        <v>36</v>
      </c>
      <c r="F632" s="22">
        <v>1</v>
      </c>
      <c r="G632" s="65"/>
      <c r="H632" s="64">
        <f>ROUND(G632*F632,2)</f>
        <v>0</v>
      </c>
    </row>
    <row r="633" spans="1:8" s="56" customFormat="1" ht="36" customHeight="1" x14ac:dyDescent="0.2">
      <c r="A633" s="54"/>
      <c r="B633" s="57"/>
      <c r="C633" s="82" t="s">
        <v>612</v>
      </c>
      <c r="D633" s="59"/>
      <c r="E633" s="68"/>
      <c r="F633" s="59"/>
      <c r="G633" s="54"/>
      <c r="H633" s="61"/>
    </row>
    <row r="634" spans="1:8" s="56" customFormat="1" ht="36" customHeight="1" x14ac:dyDescent="0.2">
      <c r="A634" s="66" t="s">
        <v>225</v>
      </c>
      <c r="B634" s="9" t="s">
        <v>619</v>
      </c>
      <c r="C634" s="10" t="s">
        <v>226</v>
      </c>
      <c r="D634" s="1" t="s">
        <v>130</v>
      </c>
      <c r="E634" s="11"/>
      <c r="F634" s="22"/>
      <c r="G634" s="63"/>
      <c r="H634" s="77"/>
    </row>
    <row r="635" spans="1:8" s="56" customFormat="1" ht="36" customHeight="1" x14ac:dyDescent="0.2">
      <c r="A635" s="66" t="s">
        <v>352</v>
      </c>
      <c r="B635" s="13" t="s">
        <v>30</v>
      </c>
      <c r="C635" s="10" t="s">
        <v>353</v>
      </c>
      <c r="D635" s="1"/>
      <c r="E635" s="11"/>
      <c r="F635" s="22"/>
      <c r="G635" s="63"/>
      <c r="H635" s="77"/>
    </row>
    <row r="636" spans="1:8" s="56" customFormat="1" ht="36" customHeight="1" x14ac:dyDescent="0.2">
      <c r="A636" s="66" t="s">
        <v>354</v>
      </c>
      <c r="B636" s="74" t="s">
        <v>104</v>
      </c>
      <c r="C636" s="10" t="s">
        <v>229</v>
      </c>
      <c r="D636" s="1"/>
      <c r="E636" s="11" t="s">
        <v>36</v>
      </c>
      <c r="F636" s="22">
        <v>1</v>
      </c>
      <c r="G636" s="65"/>
      <c r="H636" s="64">
        <f>ROUND(G636*F636,2)</f>
        <v>0</v>
      </c>
    </row>
    <row r="637" spans="1:8" s="56" customFormat="1" ht="36" customHeight="1" x14ac:dyDescent="0.2">
      <c r="A637" s="66" t="s">
        <v>230</v>
      </c>
      <c r="B637" s="9" t="s">
        <v>620</v>
      </c>
      <c r="C637" s="80" t="s">
        <v>231</v>
      </c>
      <c r="D637" s="79" t="s">
        <v>406</v>
      </c>
      <c r="E637" s="11"/>
      <c r="F637" s="22"/>
      <c r="G637" s="63"/>
      <c r="H637" s="77"/>
    </row>
    <row r="638" spans="1:8" s="56" customFormat="1" ht="36" customHeight="1" x14ac:dyDescent="0.2">
      <c r="A638" s="66" t="s">
        <v>357</v>
      </c>
      <c r="B638" s="13" t="s">
        <v>30</v>
      </c>
      <c r="C638" s="10" t="s">
        <v>614</v>
      </c>
      <c r="D638" s="1"/>
      <c r="E638" s="11" t="s">
        <v>46</v>
      </c>
      <c r="F638" s="83">
        <v>10</v>
      </c>
      <c r="G638" s="65"/>
      <c r="H638" s="64">
        <f>ROUND(G638*F638,2)</f>
        <v>0</v>
      </c>
    </row>
    <row r="639" spans="1:8" s="56" customFormat="1" ht="36" customHeight="1" x14ac:dyDescent="0.2">
      <c r="A639" s="66" t="s">
        <v>474</v>
      </c>
      <c r="B639" s="9" t="s">
        <v>621</v>
      </c>
      <c r="C639" s="81" t="s">
        <v>475</v>
      </c>
      <c r="D639" s="1" t="s">
        <v>130</v>
      </c>
      <c r="E639" s="11"/>
      <c r="F639" s="22"/>
      <c r="G639" s="63"/>
      <c r="H639" s="77"/>
    </row>
    <row r="640" spans="1:8" s="56" customFormat="1" ht="36" customHeight="1" x14ac:dyDescent="0.2">
      <c r="A640" s="66" t="s">
        <v>476</v>
      </c>
      <c r="B640" s="13" t="s">
        <v>30</v>
      </c>
      <c r="C640" s="81" t="s">
        <v>613</v>
      </c>
      <c r="D640" s="1"/>
      <c r="E640" s="11" t="s">
        <v>36</v>
      </c>
      <c r="F640" s="22">
        <v>1</v>
      </c>
      <c r="G640" s="65"/>
      <c r="H640" s="64">
        <f>ROUND(G640*F640,2)</f>
        <v>0</v>
      </c>
    </row>
    <row r="641" spans="1:8" s="56" customFormat="1" ht="36" customHeight="1" x14ac:dyDescent="0.2">
      <c r="A641" s="54"/>
      <c r="B641" s="57"/>
      <c r="C641" s="82" t="s">
        <v>615</v>
      </c>
      <c r="D641" s="59"/>
      <c r="E641" s="68"/>
      <c r="F641" s="59"/>
      <c r="G641" s="54"/>
      <c r="H641" s="61"/>
    </row>
    <row r="642" spans="1:8" s="56" customFormat="1" ht="36" customHeight="1" x14ac:dyDescent="0.2">
      <c r="A642" s="66" t="s">
        <v>225</v>
      </c>
      <c r="B642" s="9" t="s">
        <v>622</v>
      </c>
      <c r="C642" s="10" t="s">
        <v>226</v>
      </c>
      <c r="D642" s="1" t="s">
        <v>130</v>
      </c>
      <c r="E642" s="11"/>
      <c r="F642" s="22"/>
      <c r="G642" s="63"/>
      <c r="H642" s="77"/>
    </row>
    <row r="643" spans="1:8" s="56" customFormat="1" ht="36" customHeight="1" x14ac:dyDescent="0.2">
      <c r="A643" s="66" t="s">
        <v>227</v>
      </c>
      <c r="B643" s="13" t="s">
        <v>30</v>
      </c>
      <c r="C643" s="10" t="s">
        <v>174</v>
      </c>
      <c r="D643" s="1"/>
      <c r="E643" s="11"/>
      <c r="F643" s="22"/>
      <c r="G643" s="63"/>
      <c r="H643" s="77"/>
    </row>
    <row r="644" spans="1:8" s="56" customFormat="1" ht="36" customHeight="1" x14ac:dyDescent="0.2">
      <c r="A644" s="66" t="s">
        <v>228</v>
      </c>
      <c r="B644" s="74" t="s">
        <v>104</v>
      </c>
      <c r="C644" s="10" t="s">
        <v>229</v>
      </c>
      <c r="D644" s="1"/>
      <c r="E644" s="11" t="s">
        <v>36</v>
      </c>
      <c r="F644" s="22">
        <v>1</v>
      </c>
      <c r="G644" s="65"/>
      <c r="H644" s="64">
        <f>ROUND(G644*F644,2)</f>
        <v>0</v>
      </c>
    </row>
    <row r="645" spans="1:8" s="56" customFormat="1" ht="36" customHeight="1" x14ac:dyDescent="0.2">
      <c r="A645" s="66" t="s">
        <v>355</v>
      </c>
      <c r="B645" s="9" t="s">
        <v>623</v>
      </c>
      <c r="C645" s="10" t="s">
        <v>356</v>
      </c>
      <c r="D645" s="1" t="s">
        <v>130</v>
      </c>
      <c r="E645" s="11"/>
      <c r="F645" s="22"/>
      <c r="G645" s="63"/>
      <c r="H645" s="77"/>
    </row>
    <row r="646" spans="1:8" s="56" customFormat="1" ht="36" customHeight="1" x14ac:dyDescent="0.2">
      <c r="A646" s="66" t="s">
        <v>471</v>
      </c>
      <c r="B646" s="13" t="s">
        <v>30</v>
      </c>
      <c r="C646" s="10" t="s">
        <v>472</v>
      </c>
      <c r="D646" s="1"/>
      <c r="E646" s="11"/>
      <c r="F646" s="22"/>
      <c r="G646" s="63"/>
      <c r="H646" s="77"/>
    </row>
    <row r="647" spans="1:8" s="56" customFormat="1" ht="36" customHeight="1" x14ac:dyDescent="0.2">
      <c r="A647" s="66" t="s">
        <v>473</v>
      </c>
      <c r="B647" s="74" t="s">
        <v>104</v>
      </c>
      <c r="C647" s="10" t="s">
        <v>229</v>
      </c>
      <c r="D647" s="1"/>
      <c r="E647" s="11" t="s">
        <v>46</v>
      </c>
      <c r="F647" s="96">
        <v>1.5</v>
      </c>
      <c r="G647" s="65"/>
      <c r="H647" s="64">
        <f>ROUND(G647*F647,2)</f>
        <v>0</v>
      </c>
    </row>
    <row r="648" spans="1:8" s="56" customFormat="1" ht="36" customHeight="1" x14ac:dyDescent="0.2">
      <c r="A648" s="66" t="s">
        <v>230</v>
      </c>
      <c r="B648" s="9" t="s">
        <v>624</v>
      </c>
      <c r="C648" s="80" t="s">
        <v>231</v>
      </c>
      <c r="D648" s="79" t="s">
        <v>406</v>
      </c>
      <c r="E648" s="11"/>
      <c r="F648" s="22"/>
      <c r="G648" s="63"/>
      <c r="H648" s="77"/>
    </row>
    <row r="649" spans="1:8" s="56" customFormat="1" ht="36" customHeight="1" x14ac:dyDescent="0.2">
      <c r="A649" s="66" t="s">
        <v>232</v>
      </c>
      <c r="B649" s="13" t="s">
        <v>30</v>
      </c>
      <c r="C649" s="10" t="s">
        <v>530</v>
      </c>
      <c r="D649" s="1"/>
      <c r="E649" s="11" t="s">
        <v>46</v>
      </c>
      <c r="F649" s="102">
        <v>9</v>
      </c>
      <c r="G649" s="65"/>
      <c r="H649" s="64">
        <f>ROUND(G649*F649,2)</f>
        <v>0</v>
      </c>
    </row>
    <row r="650" spans="1:8" s="56" customFormat="1" ht="36" customHeight="1" x14ac:dyDescent="0.2">
      <c r="A650" s="66" t="s">
        <v>474</v>
      </c>
      <c r="B650" s="9" t="s">
        <v>625</v>
      </c>
      <c r="C650" s="81" t="s">
        <v>475</v>
      </c>
      <c r="D650" s="1" t="s">
        <v>130</v>
      </c>
      <c r="E650" s="11"/>
      <c r="F650" s="22"/>
      <c r="G650" s="63"/>
      <c r="H650" s="77"/>
    </row>
    <row r="651" spans="1:8" s="56" customFormat="1" ht="36" customHeight="1" x14ac:dyDescent="0.2">
      <c r="A651" s="66" t="s">
        <v>476</v>
      </c>
      <c r="B651" s="13" t="s">
        <v>30</v>
      </c>
      <c r="C651" s="81" t="s">
        <v>479</v>
      </c>
      <c r="D651" s="1"/>
      <c r="E651" s="11" t="s">
        <v>36</v>
      </c>
      <c r="F651" s="22">
        <v>1</v>
      </c>
      <c r="G651" s="65"/>
      <c r="H651" s="64">
        <f>ROUND(G651*F651,2)</f>
        <v>0</v>
      </c>
    </row>
    <row r="652" spans="1:8" s="56" customFormat="1" ht="36" customHeight="1" x14ac:dyDescent="0.2">
      <c r="A652" s="66" t="s">
        <v>78</v>
      </c>
      <c r="B652" s="9" t="s">
        <v>626</v>
      </c>
      <c r="C652" s="78" t="s">
        <v>266</v>
      </c>
      <c r="D652" s="79" t="s">
        <v>268</v>
      </c>
      <c r="E652" s="11"/>
      <c r="F652" s="22"/>
      <c r="G652" s="63"/>
      <c r="H652" s="77"/>
    </row>
    <row r="653" spans="1:8" s="56" customFormat="1" ht="36" customHeight="1" x14ac:dyDescent="0.2">
      <c r="A653" s="66" t="s">
        <v>79</v>
      </c>
      <c r="B653" s="13" t="s">
        <v>30</v>
      </c>
      <c r="C653" s="80" t="s">
        <v>331</v>
      </c>
      <c r="D653" s="1"/>
      <c r="E653" s="11" t="s">
        <v>36</v>
      </c>
      <c r="F653" s="22">
        <v>10</v>
      </c>
      <c r="G653" s="65"/>
      <c r="H653" s="64">
        <f>ROUND(G653*F653,2)</f>
        <v>0</v>
      </c>
    </row>
    <row r="654" spans="1:8" s="56" customFormat="1" ht="36" customHeight="1" x14ac:dyDescent="0.2">
      <c r="A654" s="66" t="s">
        <v>80</v>
      </c>
      <c r="B654" s="13" t="s">
        <v>37</v>
      </c>
      <c r="C654" s="80" t="s">
        <v>332</v>
      </c>
      <c r="D654" s="1"/>
      <c r="E654" s="11" t="s">
        <v>36</v>
      </c>
      <c r="F654" s="22">
        <v>5</v>
      </c>
      <c r="G654" s="65"/>
      <c r="H654" s="64">
        <f>ROUND(G654*F654,2)</f>
        <v>0</v>
      </c>
    </row>
    <row r="655" spans="1:8" s="56" customFormat="1" ht="36" customHeight="1" x14ac:dyDescent="0.2">
      <c r="A655" s="66" t="s">
        <v>211</v>
      </c>
      <c r="B655" s="13" t="s">
        <v>47</v>
      </c>
      <c r="C655" s="80" t="s">
        <v>528</v>
      </c>
      <c r="D655" s="1"/>
      <c r="E655" s="11" t="s">
        <v>36</v>
      </c>
      <c r="F655" s="22">
        <v>5</v>
      </c>
      <c r="G655" s="65"/>
      <c r="H655" s="64">
        <f>ROUND(G655*F655,2)</f>
        <v>0</v>
      </c>
    </row>
    <row r="656" spans="1:8" s="56" customFormat="1" ht="36" customHeight="1" x14ac:dyDescent="0.2">
      <c r="A656" s="54"/>
      <c r="B656" s="84"/>
      <c r="C656" s="67" t="s">
        <v>22</v>
      </c>
      <c r="D656" s="59"/>
      <c r="E656" s="25"/>
      <c r="F656" s="60"/>
      <c r="G656" s="61"/>
      <c r="H656" s="61"/>
    </row>
    <row r="657" spans="1:8" s="56" customFormat="1" ht="36" customHeight="1" x14ac:dyDescent="0.2">
      <c r="A657" s="66" t="s">
        <v>56</v>
      </c>
      <c r="B657" s="9" t="s">
        <v>627</v>
      </c>
      <c r="C657" s="80" t="s">
        <v>267</v>
      </c>
      <c r="D657" s="79" t="s">
        <v>268</v>
      </c>
      <c r="E657" s="11" t="s">
        <v>36</v>
      </c>
      <c r="F657" s="22">
        <v>21</v>
      </c>
      <c r="G657" s="65"/>
      <c r="H657" s="64">
        <f>ROUND(G657*F657,2)</f>
        <v>0</v>
      </c>
    </row>
    <row r="658" spans="1:8" s="56" customFormat="1" ht="36" customHeight="1" x14ac:dyDescent="0.2">
      <c r="A658" s="66" t="s">
        <v>70</v>
      </c>
      <c r="B658" s="9" t="s">
        <v>628</v>
      </c>
      <c r="C658" s="10" t="s">
        <v>81</v>
      </c>
      <c r="D658" s="1" t="s">
        <v>130</v>
      </c>
      <c r="E658" s="11"/>
      <c r="F658" s="22"/>
      <c r="G658" s="64"/>
      <c r="H658" s="77"/>
    </row>
    <row r="659" spans="1:8" s="56" customFormat="1" ht="36" customHeight="1" x14ac:dyDescent="0.2">
      <c r="A659" s="66" t="s">
        <v>82</v>
      </c>
      <c r="B659" s="13" t="s">
        <v>30</v>
      </c>
      <c r="C659" s="10" t="s">
        <v>154</v>
      </c>
      <c r="D659" s="1"/>
      <c r="E659" s="11" t="s">
        <v>71</v>
      </c>
      <c r="F659" s="96">
        <v>3</v>
      </c>
      <c r="G659" s="65"/>
      <c r="H659" s="64">
        <f>ROUND(G659*F659,2)</f>
        <v>0</v>
      </c>
    </row>
    <row r="660" spans="1:8" s="56" customFormat="1" ht="36" customHeight="1" x14ac:dyDescent="0.2">
      <c r="A660" s="66" t="s">
        <v>57</v>
      </c>
      <c r="B660" s="9" t="s">
        <v>629</v>
      </c>
      <c r="C660" s="80" t="s">
        <v>269</v>
      </c>
      <c r="D660" s="79" t="s">
        <v>268</v>
      </c>
      <c r="E660" s="11"/>
      <c r="F660" s="22"/>
      <c r="G660" s="63"/>
      <c r="H660" s="77"/>
    </row>
    <row r="661" spans="1:8" s="56" customFormat="1" ht="36" customHeight="1" x14ac:dyDescent="0.2">
      <c r="A661" s="66" t="s">
        <v>221</v>
      </c>
      <c r="B661" s="13" t="s">
        <v>30</v>
      </c>
      <c r="C661" s="10" t="s">
        <v>222</v>
      </c>
      <c r="D661" s="1"/>
      <c r="E661" s="11" t="s">
        <v>36</v>
      </c>
      <c r="F661" s="22">
        <v>2</v>
      </c>
      <c r="G661" s="65"/>
      <c r="H661" s="64">
        <f t="shared" ref="H661:H667" si="3">ROUND(G661*F661,2)</f>
        <v>0</v>
      </c>
    </row>
    <row r="662" spans="1:8" s="56" customFormat="1" ht="36" customHeight="1" x14ac:dyDescent="0.2">
      <c r="A662" s="66" t="s">
        <v>58</v>
      </c>
      <c r="B662" s="13" t="s">
        <v>37</v>
      </c>
      <c r="C662" s="10" t="s">
        <v>156</v>
      </c>
      <c r="D662" s="1"/>
      <c r="E662" s="11" t="s">
        <v>36</v>
      </c>
      <c r="F662" s="22">
        <v>1</v>
      </c>
      <c r="G662" s="65"/>
      <c r="H662" s="64">
        <f t="shared" si="3"/>
        <v>0</v>
      </c>
    </row>
    <row r="663" spans="1:8" s="56" customFormat="1" ht="36" customHeight="1" x14ac:dyDescent="0.2">
      <c r="A663" s="66" t="s">
        <v>59</v>
      </c>
      <c r="B663" s="13" t="s">
        <v>47</v>
      </c>
      <c r="C663" s="10" t="s">
        <v>177</v>
      </c>
      <c r="D663" s="1"/>
      <c r="E663" s="11" t="s">
        <v>36</v>
      </c>
      <c r="F663" s="22">
        <v>1</v>
      </c>
      <c r="G663" s="65"/>
      <c r="H663" s="64">
        <f t="shared" si="3"/>
        <v>0</v>
      </c>
    </row>
    <row r="664" spans="1:8" s="56" customFormat="1" ht="36" customHeight="1" x14ac:dyDescent="0.2">
      <c r="A664" s="66" t="s">
        <v>72</v>
      </c>
      <c r="B664" s="9" t="s">
        <v>630</v>
      </c>
      <c r="C664" s="10" t="s">
        <v>83</v>
      </c>
      <c r="D664" s="79" t="s">
        <v>268</v>
      </c>
      <c r="E664" s="11" t="s">
        <v>36</v>
      </c>
      <c r="F664" s="22">
        <v>2</v>
      </c>
      <c r="G664" s="65"/>
      <c r="H664" s="64">
        <f t="shared" si="3"/>
        <v>0</v>
      </c>
    </row>
    <row r="665" spans="1:8" s="56" customFormat="1" ht="36" customHeight="1" x14ac:dyDescent="0.2">
      <c r="A665" s="66" t="s">
        <v>73</v>
      </c>
      <c r="B665" s="9" t="s">
        <v>631</v>
      </c>
      <c r="C665" s="10" t="s">
        <v>84</v>
      </c>
      <c r="D665" s="79" t="s">
        <v>268</v>
      </c>
      <c r="E665" s="11" t="s">
        <v>36</v>
      </c>
      <c r="F665" s="22">
        <v>1</v>
      </c>
      <c r="G665" s="65"/>
      <c r="H665" s="64">
        <f t="shared" si="3"/>
        <v>0</v>
      </c>
    </row>
    <row r="666" spans="1:8" s="56" customFormat="1" ht="36" customHeight="1" x14ac:dyDescent="0.2">
      <c r="A666" s="66" t="s">
        <v>74</v>
      </c>
      <c r="B666" s="9" t="s">
        <v>632</v>
      </c>
      <c r="C666" s="10" t="s">
        <v>85</v>
      </c>
      <c r="D666" s="79" t="s">
        <v>268</v>
      </c>
      <c r="E666" s="11" t="s">
        <v>36</v>
      </c>
      <c r="F666" s="22">
        <v>8</v>
      </c>
      <c r="G666" s="65"/>
      <c r="H666" s="64">
        <f t="shared" si="3"/>
        <v>0</v>
      </c>
    </row>
    <row r="667" spans="1:8" s="56" customFormat="1" ht="36" customHeight="1" x14ac:dyDescent="0.2">
      <c r="A667" s="85" t="s">
        <v>298</v>
      </c>
      <c r="B667" s="86" t="s">
        <v>633</v>
      </c>
      <c r="C667" s="80" t="s">
        <v>300</v>
      </c>
      <c r="D667" s="79" t="s">
        <v>268</v>
      </c>
      <c r="E667" s="87" t="s">
        <v>36</v>
      </c>
      <c r="F667" s="88">
        <v>4</v>
      </c>
      <c r="G667" s="89"/>
      <c r="H667" s="90">
        <f t="shared" si="3"/>
        <v>0</v>
      </c>
    </row>
    <row r="668" spans="1:8" s="56" customFormat="1" ht="36" customHeight="1" x14ac:dyDescent="0.2">
      <c r="A668" s="54"/>
      <c r="B668" s="57"/>
      <c r="C668" s="67" t="s">
        <v>23</v>
      </c>
      <c r="D668" s="59"/>
      <c r="E668" s="68"/>
      <c r="F668" s="59"/>
      <c r="G668" s="61"/>
      <c r="H668" s="61"/>
    </row>
    <row r="669" spans="1:8" s="56" customFormat="1" ht="36" customHeight="1" x14ac:dyDescent="0.2">
      <c r="A669" s="69" t="s">
        <v>61</v>
      </c>
      <c r="B669" s="9" t="s">
        <v>634</v>
      </c>
      <c r="C669" s="10" t="s">
        <v>62</v>
      </c>
      <c r="D669" s="1" t="s">
        <v>376</v>
      </c>
      <c r="E669" s="11"/>
      <c r="F669" s="21"/>
      <c r="G669" s="63"/>
      <c r="H669" s="64"/>
    </row>
    <row r="670" spans="1:8" s="56" customFormat="1" ht="36" customHeight="1" x14ac:dyDescent="0.2">
      <c r="A670" s="69" t="s">
        <v>161</v>
      </c>
      <c r="B670" s="13" t="s">
        <v>30</v>
      </c>
      <c r="C670" s="10" t="s">
        <v>162</v>
      </c>
      <c r="D670" s="1"/>
      <c r="E670" s="11" t="s">
        <v>29</v>
      </c>
      <c r="F670" s="21">
        <v>10</v>
      </c>
      <c r="G670" s="65"/>
      <c r="H670" s="64">
        <f>ROUND(G670*F670,2)</f>
        <v>0</v>
      </c>
    </row>
    <row r="671" spans="1:8" s="56" customFormat="1" ht="36" customHeight="1" x14ac:dyDescent="0.2">
      <c r="A671" s="69" t="s">
        <v>63</v>
      </c>
      <c r="B671" s="13" t="s">
        <v>37</v>
      </c>
      <c r="C671" s="10" t="s">
        <v>163</v>
      </c>
      <c r="D671" s="1"/>
      <c r="E671" s="11" t="s">
        <v>29</v>
      </c>
      <c r="F671" s="21">
        <v>525</v>
      </c>
      <c r="G671" s="65"/>
      <c r="H671" s="64">
        <f>ROUND(G671*F671,2)</f>
        <v>0</v>
      </c>
    </row>
    <row r="672" spans="1:8" s="56" customFormat="1" ht="36" customHeight="1" x14ac:dyDescent="0.2">
      <c r="A672" s="66"/>
      <c r="B672" s="9" t="s">
        <v>635</v>
      </c>
      <c r="C672" s="80" t="s">
        <v>527</v>
      </c>
      <c r="D672" s="79" t="s">
        <v>902</v>
      </c>
      <c r="E672" s="11" t="s">
        <v>36</v>
      </c>
      <c r="F672" s="22">
        <v>2</v>
      </c>
      <c r="G672" s="65"/>
      <c r="H672" s="64">
        <f>ROUND(G672*F672,2)</f>
        <v>0</v>
      </c>
    </row>
    <row r="673" spans="1:8" s="56" customFormat="1" ht="48" customHeight="1" thickBot="1" x14ac:dyDescent="0.25">
      <c r="A673" s="99"/>
      <c r="B673" s="92" t="s">
        <v>368</v>
      </c>
      <c r="C673" s="175" t="str">
        <f>C564</f>
        <v>WB INKSTER BOULEVARD - PARR STREET TO MCGREGOR STREET - CONCRETE MINOR REHABILITATION</v>
      </c>
      <c r="D673" s="176"/>
      <c r="E673" s="176"/>
      <c r="F673" s="177"/>
      <c r="G673" s="99" t="s">
        <v>16</v>
      </c>
      <c r="H673" s="99">
        <f>SUM(H564:H672)</f>
        <v>0</v>
      </c>
    </row>
    <row r="674" spans="1:8" s="56" customFormat="1" ht="48" customHeight="1" thickTop="1" x14ac:dyDescent="0.2">
      <c r="A674" s="55"/>
      <c r="B674" s="162" t="s">
        <v>407</v>
      </c>
      <c r="C674" s="172" t="s">
        <v>682</v>
      </c>
      <c r="D674" s="173"/>
      <c r="E674" s="173"/>
      <c r="F674" s="174"/>
      <c r="G674" s="161"/>
      <c r="H674" s="163"/>
    </row>
    <row r="675" spans="1:8" s="56" customFormat="1" ht="36" customHeight="1" x14ac:dyDescent="0.2">
      <c r="A675" s="54"/>
      <c r="B675" s="57"/>
      <c r="C675" s="58" t="s">
        <v>18</v>
      </c>
      <c r="D675" s="59"/>
      <c r="E675" s="60" t="s">
        <v>1</v>
      </c>
      <c r="F675" s="60" t="s">
        <v>1</v>
      </c>
      <c r="G675" s="61" t="s">
        <v>1</v>
      </c>
      <c r="H675" s="61"/>
    </row>
    <row r="676" spans="1:8" s="56" customFormat="1" ht="36" customHeight="1" x14ac:dyDescent="0.2">
      <c r="A676" s="62" t="s">
        <v>32</v>
      </c>
      <c r="B676" s="9" t="s">
        <v>636</v>
      </c>
      <c r="C676" s="10" t="s">
        <v>33</v>
      </c>
      <c r="D676" s="1" t="s">
        <v>374</v>
      </c>
      <c r="E676" s="11"/>
      <c r="F676" s="21"/>
      <c r="G676" s="63"/>
      <c r="H676" s="64"/>
    </row>
    <row r="677" spans="1:8" s="56" customFormat="1" ht="36" customHeight="1" x14ac:dyDescent="0.2">
      <c r="A677" s="62" t="s">
        <v>380</v>
      </c>
      <c r="B677" s="13" t="s">
        <v>30</v>
      </c>
      <c r="C677" s="10" t="s">
        <v>381</v>
      </c>
      <c r="D677" s="1" t="s">
        <v>1</v>
      </c>
      <c r="E677" s="11" t="s">
        <v>27</v>
      </c>
      <c r="F677" s="21">
        <v>5</v>
      </c>
      <c r="G677" s="65"/>
      <c r="H677" s="64">
        <f>ROUND(G677*F677,2)</f>
        <v>0</v>
      </c>
    </row>
    <row r="678" spans="1:8" s="56" customFormat="1" ht="36" customHeight="1" x14ac:dyDescent="0.2">
      <c r="A678" s="66" t="s">
        <v>34</v>
      </c>
      <c r="B678" s="9" t="s">
        <v>637</v>
      </c>
      <c r="C678" s="10" t="s">
        <v>35</v>
      </c>
      <c r="D678" s="1" t="s">
        <v>374</v>
      </c>
      <c r="E678" s="11" t="s">
        <v>29</v>
      </c>
      <c r="F678" s="21">
        <v>300</v>
      </c>
      <c r="G678" s="65"/>
      <c r="H678" s="64">
        <f>ROUND(G678*F678,2)</f>
        <v>0</v>
      </c>
    </row>
    <row r="679" spans="1:8" s="56" customFormat="1" ht="36" customHeight="1" x14ac:dyDescent="0.2">
      <c r="A679" s="54"/>
      <c r="B679" s="57"/>
      <c r="C679" s="67" t="s">
        <v>366</v>
      </c>
      <c r="D679" s="59"/>
      <c r="E679" s="68"/>
      <c r="F679" s="59"/>
      <c r="G679" s="61"/>
      <c r="H679" s="61"/>
    </row>
    <row r="680" spans="1:8" s="56" customFormat="1" ht="36" customHeight="1" x14ac:dyDescent="0.2">
      <c r="A680" s="69" t="s">
        <v>548</v>
      </c>
      <c r="B680" s="9" t="s">
        <v>638</v>
      </c>
      <c r="C680" s="10" t="s">
        <v>549</v>
      </c>
      <c r="D680" s="1" t="s">
        <v>432</v>
      </c>
      <c r="E680" s="11"/>
      <c r="F680" s="21"/>
      <c r="G680" s="63"/>
      <c r="H680" s="64"/>
    </row>
    <row r="681" spans="1:8" s="56" customFormat="1" ht="36" customHeight="1" x14ac:dyDescent="0.2">
      <c r="A681" s="69" t="s">
        <v>550</v>
      </c>
      <c r="B681" s="13" t="s">
        <v>30</v>
      </c>
      <c r="C681" s="10" t="s">
        <v>497</v>
      </c>
      <c r="D681" s="1" t="s">
        <v>1</v>
      </c>
      <c r="E681" s="11" t="s">
        <v>29</v>
      </c>
      <c r="F681" s="21">
        <v>65</v>
      </c>
      <c r="G681" s="65"/>
      <c r="H681" s="64">
        <f>ROUND(G681*F681,2)</f>
        <v>0</v>
      </c>
    </row>
    <row r="682" spans="1:8" s="56" customFormat="1" ht="36" customHeight="1" x14ac:dyDescent="0.2">
      <c r="A682" s="69" t="s">
        <v>433</v>
      </c>
      <c r="B682" s="9" t="s">
        <v>639</v>
      </c>
      <c r="C682" s="10" t="s">
        <v>434</v>
      </c>
      <c r="D682" s="1" t="s">
        <v>182</v>
      </c>
      <c r="E682" s="11"/>
      <c r="F682" s="21"/>
      <c r="G682" s="63"/>
      <c r="H682" s="64"/>
    </row>
    <row r="683" spans="1:8" s="56" customFormat="1" ht="36" customHeight="1" x14ac:dyDescent="0.2">
      <c r="A683" s="69" t="s">
        <v>435</v>
      </c>
      <c r="B683" s="13" t="s">
        <v>30</v>
      </c>
      <c r="C683" s="10" t="s">
        <v>436</v>
      </c>
      <c r="D683" s="1" t="s">
        <v>1</v>
      </c>
      <c r="E683" s="11" t="s">
        <v>29</v>
      </c>
      <c r="F683" s="21">
        <v>5</v>
      </c>
      <c r="G683" s="65"/>
      <c r="H683" s="64">
        <f>ROUND(G683*F683,2)</f>
        <v>0</v>
      </c>
    </row>
    <row r="684" spans="1:8" s="56" customFormat="1" ht="36" customHeight="1" x14ac:dyDescent="0.2">
      <c r="A684" s="69" t="s">
        <v>437</v>
      </c>
      <c r="B684" s="13" t="s">
        <v>37</v>
      </c>
      <c r="C684" s="10" t="s">
        <v>438</v>
      </c>
      <c r="D684" s="1" t="s">
        <v>1</v>
      </c>
      <c r="E684" s="11" t="s">
        <v>29</v>
      </c>
      <c r="F684" s="21">
        <v>10</v>
      </c>
      <c r="G684" s="65"/>
      <c r="H684" s="64">
        <f>ROUND(G684*F684,2)</f>
        <v>0</v>
      </c>
    </row>
    <row r="685" spans="1:8" s="56" customFormat="1" ht="36" customHeight="1" x14ac:dyDescent="0.2">
      <c r="A685" s="69" t="s">
        <v>439</v>
      </c>
      <c r="B685" s="13" t="s">
        <v>47</v>
      </c>
      <c r="C685" s="10" t="s">
        <v>440</v>
      </c>
      <c r="D685" s="1" t="s">
        <v>1</v>
      </c>
      <c r="E685" s="11" t="s">
        <v>29</v>
      </c>
      <c r="F685" s="21">
        <v>10</v>
      </c>
      <c r="G685" s="65"/>
      <c r="H685" s="64">
        <f>ROUND(G685*F685,2)</f>
        <v>0</v>
      </c>
    </row>
    <row r="686" spans="1:8" s="56" customFormat="1" ht="36" customHeight="1" x14ac:dyDescent="0.2">
      <c r="A686" s="69" t="s">
        <v>441</v>
      </c>
      <c r="B686" s="13" t="s">
        <v>60</v>
      </c>
      <c r="C686" s="10" t="s">
        <v>442</v>
      </c>
      <c r="D686" s="1" t="s">
        <v>1</v>
      </c>
      <c r="E686" s="11" t="s">
        <v>29</v>
      </c>
      <c r="F686" s="21">
        <v>10</v>
      </c>
      <c r="G686" s="65"/>
      <c r="H686" s="64">
        <f>ROUND(G686*F686,2)</f>
        <v>0</v>
      </c>
    </row>
    <row r="687" spans="1:8" s="56" customFormat="1" ht="36" customHeight="1" x14ac:dyDescent="0.2">
      <c r="A687" s="69" t="s">
        <v>243</v>
      </c>
      <c r="B687" s="9" t="s">
        <v>640</v>
      </c>
      <c r="C687" s="10" t="s">
        <v>244</v>
      </c>
      <c r="D687" s="1" t="s">
        <v>432</v>
      </c>
      <c r="E687" s="11"/>
      <c r="F687" s="21"/>
      <c r="G687" s="63"/>
      <c r="H687" s="64"/>
    </row>
    <row r="688" spans="1:8" s="56" customFormat="1" ht="36" customHeight="1" x14ac:dyDescent="0.2">
      <c r="A688" s="69" t="s">
        <v>520</v>
      </c>
      <c r="B688" s="13" t="s">
        <v>30</v>
      </c>
      <c r="C688" s="10" t="s">
        <v>521</v>
      </c>
      <c r="D688" s="1" t="s">
        <v>1</v>
      </c>
      <c r="E688" s="11" t="s">
        <v>29</v>
      </c>
      <c r="F688" s="21">
        <v>280</v>
      </c>
      <c r="G688" s="65"/>
      <c r="H688" s="64">
        <f>ROUND(G688*F688,2)</f>
        <v>0</v>
      </c>
    </row>
    <row r="689" spans="1:8" s="56" customFormat="1" ht="36" customHeight="1" x14ac:dyDescent="0.2">
      <c r="A689" s="69" t="s">
        <v>245</v>
      </c>
      <c r="B689" s="70" t="s">
        <v>641</v>
      </c>
      <c r="C689" s="10" t="s">
        <v>246</v>
      </c>
      <c r="D689" s="1" t="s">
        <v>432</v>
      </c>
      <c r="E689" s="11"/>
      <c r="F689" s="21"/>
      <c r="G689" s="63"/>
      <c r="H689" s="64"/>
    </row>
    <row r="690" spans="1:8" s="56" customFormat="1" ht="36" customHeight="1" x14ac:dyDescent="0.2">
      <c r="A690" s="69" t="s">
        <v>443</v>
      </c>
      <c r="B690" s="13" t="s">
        <v>30</v>
      </c>
      <c r="C690" s="10" t="s">
        <v>444</v>
      </c>
      <c r="D690" s="1" t="s">
        <v>1</v>
      </c>
      <c r="E690" s="11" t="s">
        <v>29</v>
      </c>
      <c r="F690" s="21">
        <v>5</v>
      </c>
      <c r="G690" s="65"/>
      <c r="H690" s="64">
        <f>ROUND(G690*F690,2)</f>
        <v>0</v>
      </c>
    </row>
    <row r="691" spans="1:8" s="56" customFormat="1" ht="36" customHeight="1" x14ac:dyDescent="0.2">
      <c r="A691" s="69" t="s">
        <v>445</v>
      </c>
      <c r="B691" s="13" t="s">
        <v>37</v>
      </c>
      <c r="C691" s="10" t="s">
        <v>446</v>
      </c>
      <c r="D691" s="1" t="s">
        <v>1</v>
      </c>
      <c r="E691" s="11" t="s">
        <v>29</v>
      </c>
      <c r="F691" s="21">
        <v>55</v>
      </c>
      <c r="G691" s="65"/>
      <c r="H691" s="64">
        <f>ROUND(G691*F691,2)</f>
        <v>0</v>
      </c>
    </row>
    <row r="692" spans="1:8" s="56" customFormat="1" ht="36" customHeight="1" x14ac:dyDescent="0.2">
      <c r="A692" s="69" t="s">
        <v>447</v>
      </c>
      <c r="B692" s="13" t="s">
        <v>47</v>
      </c>
      <c r="C692" s="10" t="s">
        <v>448</v>
      </c>
      <c r="D692" s="1" t="s">
        <v>1</v>
      </c>
      <c r="E692" s="11" t="s">
        <v>29</v>
      </c>
      <c r="F692" s="21">
        <v>10</v>
      </c>
      <c r="G692" s="65"/>
      <c r="H692" s="64">
        <f>ROUND(G692*F692,2)</f>
        <v>0</v>
      </c>
    </row>
    <row r="693" spans="1:8" s="56" customFormat="1" ht="36" customHeight="1" x14ac:dyDescent="0.2">
      <c r="A693" s="69" t="s">
        <v>449</v>
      </c>
      <c r="B693" s="13" t="s">
        <v>60</v>
      </c>
      <c r="C693" s="10" t="s">
        <v>450</v>
      </c>
      <c r="D693" s="1" t="s">
        <v>1</v>
      </c>
      <c r="E693" s="11" t="s">
        <v>29</v>
      </c>
      <c r="F693" s="21">
        <v>10</v>
      </c>
      <c r="G693" s="65"/>
      <c r="H693" s="64">
        <f>ROUND(G693*F693,2)</f>
        <v>0</v>
      </c>
    </row>
    <row r="694" spans="1:8" s="56" customFormat="1" ht="36" customHeight="1" x14ac:dyDescent="0.2">
      <c r="A694" s="69" t="s">
        <v>38</v>
      </c>
      <c r="B694" s="9" t="s">
        <v>642</v>
      </c>
      <c r="C694" s="10" t="s">
        <v>39</v>
      </c>
      <c r="D694" s="1" t="s">
        <v>182</v>
      </c>
      <c r="E694" s="11"/>
      <c r="F694" s="21"/>
      <c r="G694" s="63"/>
      <c r="H694" s="64"/>
    </row>
    <row r="695" spans="1:8" s="56" customFormat="1" ht="36" customHeight="1" x14ac:dyDescent="0.2">
      <c r="A695" s="69" t="s">
        <v>40</v>
      </c>
      <c r="B695" s="13" t="s">
        <v>30</v>
      </c>
      <c r="C695" s="10" t="s">
        <v>41</v>
      </c>
      <c r="D695" s="1" t="s">
        <v>1</v>
      </c>
      <c r="E695" s="11" t="s">
        <v>36</v>
      </c>
      <c r="F695" s="21">
        <v>235</v>
      </c>
      <c r="G695" s="65"/>
      <c r="H695" s="64">
        <f>ROUND(G695*F695,2)</f>
        <v>0</v>
      </c>
    </row>
    <row r="696" spans="1:8" s="56" customFormat="1" ht="36" customHeight="1" x14ac:dyDescent="0.2">
      <c r="A696" s="69" t="s">
        <v>42</v>
      </c>
      <c r="B696" s="9" t="s">
        <v>643</v>
      </c>
      <c r="C696" s="10" t="s">
        <v>43</v>
      </c>
      <c r="D696" s="1" t="s">
        <v>182</v>
      </c>
      <c r="E696" s="11"/>
      <c r="F696" s="21"/>
      <c r="G696" s="63"/>
      <c r="H696" s="64"/>
    </row>
    <row r="697" spans="1:8" s="56" customFormat="1" ht="36" customHeight="1" x14ac:dyDescent="0.2">
      <c r="A697" s="71" t="s">
        <v>183</v>
      </c>
      <c r="B697" s="72" t="s">
        <v>30</v>
      </c>
      <c r="C697" s="73" t="s">
        <v>184</v>
      </c>
      <c r="D697" s="72" t="s">
        <v>1</v>
      </c>
      <c r="E697" s="72" t="s">
        <v>36</v>
      </c>
      <c r="F697" s="21">
        <v>25</v>
      </c>
      <c r="G697" s="65"/>
      <c r="H697" s="64">
        <f>ROUND(G697*F697,2)</f>
        <v>0</v>
      </c>
    </row>
    <row r="698" spans="1:8" s="56" customFormat="1" ht="36" customHeight="1" x14ac:dyDescent="0.2">
      <c r="A698" s="69" t="s">
        <v>44</v>
      </c>
      <c r="B698" s="13" t="s">
        <v>37</v>
      </c>
      <c r="C698" s="10" t="s">
        <v>45</v>
      </c>
      <c r="D698" s="1" t="s">
        <v>1</v>
      </c>
      <c r="E698" s="11" t="s">
        <v>36</v>
      </c>
      <c r="F698" s="21">
        <v>385</v>
      </c>
      <c r="G698" s="65"/>
      <c r="H698" s="64">
        <f>ROUND(G698*F698,2)</f>
        <v>0</v>
      </c>
    </row>
    <row r="699" spans="1:8" s="56" customFormat="1" ht="36" customHeight="1" x14ac:dyDescent="0.2">
      <c r="A699" s="69" t="s">
        <v>247</v>
      </c>
      <c r="B699" s="9" t="s">
        <v>644</v>
      </c>
      <c r="C699" s="10" t="s">
        <v>248</v>
      </c>
      <c r="D699" s="1" t="s">
        <v>411</v>
      </c>
      <c r="E699" s="11"/>
      <c r="F699" s="21"/>
      <c r="G699" s="63"/>
      <c r="H699" s="64"/>
    </row>
    <row r="700" spans="1:8" s="56" customFormat="1" ht="36" customHeight="1" x14ac:dyDescent="0.2">
      <c r="A700" s="69" t="s">
        <v>249</v>
      </c>
      <c r="B700" s="13" t="s">
        <v>30</v>
      </c>
      <c r="C700" s="10" t="s">
        <v>375</v>
      </c>
      <c r="D700" s="1" t="s">
        <v>250</v>
      </c>
      <c r="E700" s="11"/>
      <c r="F700" s="21"/>
      <c r="G700" s="63"/>
      <c r="H700" s="64"/>
    </row>
    <row r="701" spans="1:8" s="56" customFormat="1" ht="36" customHeight="1" x14ac:dyDescent="0.2">
      <c r="A701" s="69" t="s">
        <v>251</v>
      </c>
      <c r="B701" s="74" t="s">
        <v>104</v>
      </c>
      <c r="C701" s="10" t="s">
        <v>252</v>
      </c>
      <c r="D701" s="1"/>
      <c r="E701" s="11" t="s">
        <v>29</v>
      </c>
      <c r="F701" s="21">
        <v>20</v>
      </c>
      <c r="G701" s="65"/>
      <c r="H701" s="64">
        <f>ROUND(G701*F701,2)</f>
        <v>0</v>
      </c>
    </row>
    <row r="702" spans="1:8" s="56" customFormat="1" ht="36" customHeight="1" x14ac:dyDescent="0.2">
      <c r="A702" s="69" t="s">
        <v>253</v>
      </c>
      <c r="B702" s="74" t="s">
        <v>105</v>
      </c>
      <c r="C702" s="10" t="s">
        <v>254</v>
      </c>
      <c r="D702" s="1"/>
      <c r="E702" s="11" t="s">
        <v>29</v>
      </c>
      <c r="F702" s="21">
        <v>45</v>
      </c>
      <c r="G702" s="65"/>
      <c r="H702" s="64">
        <f>ROUND(G702*F702,2)</f>
        <v>0</v>
      </c>
    </row>
    <row r="703" spans="1:8" s="56" customFormat="1" ht="36" customHeight="1" x14ac:dyDescent="0.2">
      <c r="A703" s="69" t="s">
        <v>275</v>
      </c>
      <c r="B703" s="74" t="s">
        <v>106</v>
      </c>
      <c r="C703" s="10" t="s">
        <v>276</v>
      </c>
      <c r="D703" s="1" t="s">
        <v>1</v>
      </c>
      <c r="E703" s="11" t="s">
        <v>29</v>
      </c>
      <c r="F703" s="21">
        <v>65</v>
      </c>
      <c r="G703" s="65"/>
      <c r="H703" s="64">
        <f>ROUND(G703*F703,2)</f>
        <v>0</v>
      </c>
    </row>
    <row r="704" spans="1:8" s="56" customFormat="1" ht="36" customHeight="1" x14ac:dyDescent="0.2">
      <c r="A704" s="69" t="s">
        <v>277</v>
      </c>
      <c r="B704" s="9" t="s">
        <v>645</v>
      </c>
      <c r="C704" s="10" t="s">
        <v>279</v>
      </c>
      <c r="D704" s="1" t="s">
        <v>102</v>
      </c>
      <c r="E704" s="11" t="s">
        <v>29</v>
      </c>
      <c r="F704" s="22">
        <v>18</v>
      </c>
      <c r="G704" s="65"/>
      <c r="H704" s="64">
        <f>ROUND(G704*F704,2)</f>
        <v>0</v>
      </c>
    </row>
    <row r="705" spans="1:8" s="56" customFormat="1" ht="36" customHeight="1" x14ac:dyDescent="0.2">
      <c r="A705" s="69" t="s">
        <v>255</v>
      </c>
      <c r="B705" s="9" t="s">
        <v>646</v>
      </c>
      <c r="C705" s="10" t="s">
        <v>256</v>
      </c>
      <c r="D705" s="1" t="s">
        <v>257</v>
      </c>
      <c r="E705" s="11"/>
      <c r="F705" s="21"/>
      <c r="G705" s="63"/>
      <c r="H705" s="64"/>
    </row>
    <row r="706" spans="1:8" s="56" customFormat="1" ht="36" customHeight="1" x14ac:dyDescent="0.2">
      <c r="A706" s="69" t="s">
        <v>466</v>
      </c>
      <c r="B706" s="13" t="s">
        <v>30</v>
      </c>
      <c r="C706" s="10" t="s">
        <v>467</v>
      </c>
      <c r="D706" s="1" t="s">
        <v>1</v>
      </c>
      <c r="E706" s="11" t="s">
        <v>46</v>
      </c>
      <c r="F706" s="21">
        <v>160</v>
      </c>
      <c r="G706" s="65"/>
      <c r="H706" s="64">
        <f>ROUND(G706*F706,2)</f>
        <v>0</v>
      </c>
    </row>
    <row r="707" spans="1:8" s="56" customFormat="1" ht="36" customHeight="1" x14ac:dyDescent="0.2">
      <c r="A707" s="69" t="s">
        <v>258</v>
      </c>
      <c r="B707" s="9" t="s">
        <v>647</v>
      </c>
      <c r="C707" s="10" t="s">
        <v>259</v>
      </c>
      <c r="D707" s="1" t="s">
        <v>257</v>
      </c>
      <c r="E707" s="11"/>
      <c r="F707" s="21"/>
      <c r="G707" s="63"/>
      <c r="H707" s="64"/>
    </row>
    <row r="708" spans="1:8" s="56" customFormat="1" ht="51" customHeight="1" x14ac:dyDescent="0.2">
      <c r="A708" s="69"/>
      <c r="B708" s="13" t="s">
        <v>30</v>
      </c>
      <c r="C708" s="10" t="s">
        <v>820</v>
      </c>
      <c r="D708" s="1" t="s">
        <v>470</v>
      </c>
      <c r="E708" s="11" t="s">
        <v>46</v>
      </c>
      <c r="F708" s="21">
        <v>160</v>
      </c>
      <c r="G708" s="65"/>
      <c r="H708" s="64">
        <f>ROUND(G708*F708,2)</f>
        <v>0</v>
      </c>
    </row>
    <row r="709" spans="1:8" s="56" customFormat="1" ht="36" customHeight="1" x14ac:dyDescent="0.2">
      <c r="A709" s="69" t="s">
        <v>107</v>
      </c>
      <c r="B709" s="9" t="s">
        <v>648</v>
      </c>
      <c r="C709" s="10" t="s">
        <v>48</v>
      </c>
      <c r="D709" s="1" t="s">
        <v>187</v>
      </c>
      <c r="E709" s="11"/>
      <c r="F709" s="21"/>
      <c r="G709" s="63"/>
      <c r="H709" s="64"/>
    </row>
    <row r="710" spans="1:8" s="56" customFormat="1" ht="36" customHeight="1" x14ac:dyDescent="0.2">
      <c r="A710" s="69" t="s">
        <v>329</v>
      </c>
      <c r="B710" s="13" t="s">
        <v>30</v>
      </c>
      <c r="C710" s="10" t="s">
        <v>741</v>
      </c>
      <c r="D710" s="1" t="s">
        <v>330</v>
      </c>
      <c r="E710" s="11"/>
      <c r="F710" s="21"/>
      <c r="G710" s="64"/>
      <c r="H710" s="64"/>
    </row>
    <row r="711" spans="1:8" s="56" customFormat="1" ht="36" customHeight="1" x14ac:dyDescent="0.2">
      <c r="A711" s="69" t="s">
        <v>386</v>
      </c>
      <c r="B711" s="74" t="s">
        <v>104</v>
      </c>
      <c r="C711" s="10" t="s">
        <v>341</v>
      </c>
      <c r="D711" s="1"/>
      <c r="E711" s="11" t="s">
        <v>46</v>
      </c>
      <c r="F711" s="21">
        <v>10</v>
      </c>
      <c r="G711" s="65"/>
      <c r="H711" s="64">
        <f>ROUND(G711*F711,2)</f>
        <v>0</v>
      </c>
    </row>
    <row r="712" spans="1:8" s="56" customFormat="1" ht="36" customHeight="1" x14ac:dyDescent="0.2">
      <c r="A712" s="69" t="s">
        <v>525</v>
      </c>
      <c r="B712" s="74" t="s">
        <v>105</v>
      </c>
      <c r="C712" s="10" t="s">
        <v>462</v>
      </c>
      <c r="D712" s="1"/>
      <c r="E712" s="11" t="s">
        <v>46</v>
      </c>
      <c r="F712" s="21">
        <v>25</v>
      </c>
      <c r="G712" s="65"/>
      <c r="H712" s="64">
        <f>ROUND(G712*F712,2)</f>
        <v>0</v>
      </c>
    </row>
    <row r="713" spans="1:8" s="56" customFormat="1" ht="36" customHeight="1" x14ac:dyDescent="0.2">
      <c r="A713" s="69" t="s">
        <v>526</v>
      </c>
      <c r="B713" s="74" t="s">
        <v>463</v>
      </c>
      <c r="C713" s="10" t="s">
        <v>464</v>
      </c>
      <c r="D713" s="1" t="s">
        <v>1</v>
      </c>
      <c r="E713" s="11" t="s">
        <v>46</v>
      </c>
      <c r="F713" s="21">
        <v>65</v>
      </c>
      <c r="G713" s="65"/>
      <c r="H713" s="64">
        <f>ROUND(G713*F713,2)</f>
        <v>0</v>
      </c>
    </row>
    <row r="714" spans="1:8" s="56" customFormat="1" ht="36" customHeight="1" x14ac:dyDescent="0.2">
      <c r="A714" s="69" t="s">
        <v>109</v>
      </c>
      <c r="B714" s="13" t="s">
        <v>37</v>
      </c>
      <c r="C714" s="10" t="s">
        <v>821</v>
      </c>
      <c r="D714" s="1" t="s">
        <v>110</v>
      </c>
      <c r="E714" s="11" t="s">
        <v>46</v>
      </c>
      <c r="F714" s="21">
        <v>8</v>
      </c>
      <c r="G714" s="65"/>
      <c r="H714" s="64">
        <f>ROUND(G714*F714,2)</f>
        <v>0</v>
      </c>
    </row>
    <row r="715" spans="1:8" s="56" customFormat="1" ht="36" customHeight="1" x14ac:dyDescent="0.2">
      <c r="A715" s="69" t="s">
        <v>188</v>
      </c>
      <c r="B715" s="13" t="s">
        <v>47</v>
      </c>
      <c r="C715" s="10" t="s">
        <v>396</v>
      </c>
      <c r="D715" s="1" t="s">
        <v>111</v>
      </c>
      <c r="E715" s="11" t="s">
        <v>46</v>
      </c>
      <c r="F715" s="21">
        <v>12</v>
      </c>
      <c r="G715" s="65"/>
      <c r="H715" s="64">
        <f>ROUND(G715*F715,2)</f>
        <v>0</v>
      </c>
    </row>
    <row r="716" spans="1:8" s="56" customFormat="1" ht="36" customHeight="1" x14ac:dyDescent="0.2">
      <c r="A716" s="69" t="s">
        <v>189</v>
      </c>
      <c r="B716" s="9" t="s">
        <v>649</v>
      </c>
      <c r="C716" s="10" t="s">
        <v>190</v>
      </c>
      <c r="D716" s="1" t="s">
        <v>912</v>
      </c>
      <c r="E716" s="75"/>
      <c r="F716" s="21"/>
      <c r="G716" s="63"/>
      <c r="H716" s="64"/>
    </row>
    <row r="717" spans="1:8" s="56" customFormat="1" ht="36" customHeight="1" x14ac:dyDescent="0.2">
      <c r="A717" s="69" t="s">
        <v>260</v>
      </c>
      <c r="B717" s="13" t="s">
        <v>30</v>
      </c>
      <c r="C717" s="10" t="s">
        <v>261</v>
      </c>
      <c r="D717" s="1"/>
      <c r="E717" s="11"/>
      <c r="F717" s="21"/>
      <c r="G717" s="63"/>
      <c r="H717" s="64"/>
    </row>
    <row r="718" spans="1:8" s="56" customFormat="1" ht="36" customHeight="1" x14ac:dyDescent="0.2">
      <c r="A718" s="69" t="s">
        <v>191</v>
      </c>
      <c r="B718" s="74" t="s">
        <v>104</v>
      </c>
      <c r="C718" s="10" t="s">
        <v>911</v>
      </c>
      <c r="D718" s="1"/>
      <c r="E718" s="11" t="s">
        <v>31</v>
      </c>
      <c r="F718" s="21">
        <v>365</v>
      </c>
      <c r="G718" s="65"/>
      <c r="H718" s="64">
        <f>ROUND(G718*F718,2)</f>
        <v>0</v>
      </c>
    </row>
    <row r="719" spans="1:8" s="56" customFormat="1" ht="36" customHeight="1" x14ac:dyDescent="0.2">
      <c r="A719" s="69" t="s">
        <v>192</v>
      </c>
      <c r="B719" s="13" t="s">
        <v>37</v>
      </c>
      <c r="C719" s="10" t="s">
        <v>69</v>
      </c>
      <c r="D719" s="1"/>
      <c r="E719" s="11"/>
      <c r="F719" s="21"/>
      <c r="G719" s="63"/>
      <c r="H719" s="64"/>
    </row>
    <row r="720" spans="1:8" s="56" customFormat="1" ht="36" customHeight="1" x14ac:dyDescent="0.2">
      <c r="A720" s="69" t="s">
        <v>193</v>
      </c>
      <c r="B720" s="74" t="s">
        <v>104</v>
      </c>
      <c r="C720" s="10" t="s">
        <v>911</v>
      </c>
      <c r="D720" s="1"/>
      <c r="E720" s="11" t="s">
        <v>31</v>
      </c>
      <c r="F720" s="21">
        <v>155</v>
      </c>
      <c r="G720" s="65"/>
      <c r="H720" s="64">
        <f>ROUND(G720*F720,2)</f>
        <v>0</v>
      </c>
    </row>
    <row r="721" spans="1:8" s="56" customFormat="1" ht="36" customHeight="1" x14ac:dyDescent="0.2">
      <c r="A721" s="69" t="s">
        <v>112</v>
      </c>
      <c r="B721" s="9" t="s">
        <v>650</v>
      </c>
      <c r="C721" s="10" t="s">
        <v>114</v>
      </c>
      <c r="D721" s="1" t="s">
        <v>262</v>
      </c>
      <c r="E721" s="11"/>
      <c r="F721" s="21"/>
      <c r="G721" s="63"/>
      <c r="H721" s="64"/>
    </row>
    <row r="722" spans="1:8" s="56" customFormat="1" ht="36" customHeight="1" x14ac:dyDescent="0.2">
      <c r="A722" s="69" t="s">
        <v>115</v>
      </c>
      <c r="B722" s="13" t="s">
        <v>30</v>
      </c>
      <c r="C722" s="10" t="s">
        <v>263</v>
      </c>
      <c r="D722" s="1" t="s">
        <v>1</v>
      </c>
      <c r="E722" s="11" t="s">
        <v>29</v>
      </c>
      <c r="F722" s="21">
        <v>35</v>
      </c>
      <c r="G722" s="65"/>
      <c r="H722" s="64">
        <f>ROUND(G722*F722,2)</f>
        <v>0</v>
      </c>
    </row>
    <row r="723" spans="1:8" s="56" customFormat="1" ht="36" customHeight="1" x14ac:dyDescent="0.2">
      <c r="A723" s="69" t="s">
        <v>264</v>
      </c>
      <c r="B723" s="13" t="s">
        <v>37</v>
      </c>
      <c r="C723" s="10" t="s">
        <v>265</v>
      </c>
      <c r="D723" s="1" t="s">
        <v>1</v>
      </c>
      <c r="E723" s="11" t="s">
        <v>29</v>
      </c>
      <c r="F723" s="21">
        <v>1575</v>
      </c>
      <c r="G723" s="65"/>
      <c r="H723" s="64">
        <f>ROUND(G723*F723,2)</f>
        <v>0</v>
      </c>
    </row>
    <row r="724" spans="1:8" s="56" customFormat="1" ht="36" customHeight="1" x14ac:dyDescent="0.2">
      <c r="A724" s="69" t="s">
        <v>116</v>
      </c>
      <c r="B724" s="9" t="s">
        <v>651</v>
      </c>
      <c r="C724" s="10" t="s">
        <v>118</v>
      </c>
      <c r="D724" s="1" t="s">
        <v>196</v>
      </c>
      <c r="E724" s="11" t="s">
        <v>36</v>
      </c>
      <c r="F724" s="22">
        <v>4</v>
      </c>
      <c r="G724" s="65"/>
      <c r="H724" s="64">
        <f>ROUND(G724*F724,2)</f>
        <v>0</v>
      </c>
    </row>
    <row r="725" spans="1:8" s="56" customFormat="1" ht="36" customHeight="1" x14ac:dyDescent="0.2">
      <c r="A725" s="54"/>
      <c r="B725" s="76"/>
      <c r="C725" s="67" t="s">
        <v>20</v>
      </c>
      <c r="D725" s="59"/>
      <c r="E725" s="25"/>
      <c r="F725" s="60"/>
      <c r="G725" s="61"/>
      <c r="H725" s="61"/>
    </row>
    <row r="726" spans="1:8" s="56" customFormat="1" ht="36" customHeight="1" x14ac:dyDescent="0.2">
      <c r="A726" s="66" t="s">
        <v>54</v>
      </c>
      <c r="B726" s="9" t="s">
        <v>652</v>
      </c>
      <c r="C726" s="10" t="s">
        <v>55</v>
      </c>
      <c r="D726" s="1" t="s">
        <v>126</v>
      </c>
      <c r="E726" s="11" t="s">
        <v>46</v>
      </c>
      <c r="F726" s="22">
        <v>520</v>
      </c>
      <c r="G726" s="65"/>
      <c r="H726" s="64">
        <f>ROUND(G726*F726,2)</f>
        <v>0</v>
      </c>
    </row>
    <row r="727" spans="1:8" s="56" customFormat="1" ht="36" customHeight="1" x14ac:dyDescent="0.2">
      <c r="A727" s="54"/>
      <c r="B727" s="76"/>
      <c r="C727" s="67" t="s">
        <v>21</v>
      </c>
      <c r="D727" s="59"/>
      <c r="E727" s="25"/>
      <c r="F727" s="60"/>
      <c r="G727" s="61"/>
      <c r="H727" s="61"/>
    </row>
    <row r="728" spans="1:8" s="56" customFormat="1" ht="36" customHeight="1" x14ac:dyDescent="0.2">
      <c r="A728" s="66" t="s">
        <v>127</v>
      </c>
      <c r="B728" s="9" t="s">
        <v>653</v>
      </c>
      <c r="C728" s="10" t="s">
        <v>129</v>
      </c>
      <c r="D728" s="1" t="s">
        <v>130</v>
      </c>
      <c r="E728" s="11"/>
      <c r="F728" s="22"/>
      <c r="G728" s="63"/>
      <c r="H728" s="77"/>
    </row>
    <row r="729" spans="1:8" s="56" customFormat="1" ht="36" customHeight="1" x14ac:dyDescent="0.2">
      <c r="A729" s="66" t="s">
        <v>131</v>
      </c>
      <c r="B729" s="13" t="s">
        <v>30</v>
      </c>
      <c r="C729" s="10" t="s">
        <v>203</v>
      </c>
      <c r="D729" s="1"/>
      <c r="E729" s="11" t="s">
        <v>36</v>
      </c>
      <c r="F729" s="22">
        <v>1</v>
      </c>
      <c r="G729" s="65"/>
      <c r="H729" s="64">
        <f>ROUND(G729*F729,2)</f>
        <v>0</v>
      </c>
    </row>
    <row r="730" spans="1:8" s="56" customFormat="1" ht="36" customHeight="1" x14ac:dyDescent="0.2">
      <c r="A730" s="66" t="s">
        <v>168</v>
      </c>
      <c r="B730" s="9" t="s">
        <v>654</v>
      </c>
      <c r="C730" s="10" t="s">
        <v>169</v>
      </c>
      <c r="D730" s="1" t="s">
        <v>130</v>
      </c>
      <c r="E730" s="11"/>
      <c r="F730" s="22"/>
      <c r="G730" s="63"/>
      <c r="H730" s="77"/>
    </row>
    <row r="731" spans="1:8" s="56" customFormat="1" ht="36" customHeight="1" x14ac:dyDescent="0.2">
      <c r="A731" s="66" t="s">
        <v>170</v>
      </c>
      <c r="B731" s="13" t="s">
        <v>30</v>
      </c>
      <c r="C731" s="10" t="s">
        <v>171</v>
      </c>
      <c r="D731" s="1"/>
      <c r="E731" s="11" t="s">
        <v>36</v>
      </c>
      <c r="F731" s="22">
        <v>1</v>
      </c>
      <c r="G731" s="65"/>
      <c r="H731" s="64">
        <f>ROUND(G731*F731,2)</f>
        <v>0</v>
      </c>
    </row>
    <row r="732" spans="1:8" s="56" customFormat="1" ht="36" customHeight="1" x14ac:dyDescent="0.2">
      <c r="A732" s="66" t="s">
        <v>172</v>
      </c>
      <c r="B732" s="9" t="s">
        <v>655</v>
      </c>
      <c r="C732" s="10" t="s">
        <v>173</v>
      </c>
      <c r="D732" s="1" t="s">
        <v>130</v>
      </c>
      <c r="E732" s="11" t="s">
        <v>46</v>
      </c>
      <c r="F732" s="96">
        <v>1.6</v>
      </c>
      <c r="G732" s="65"/>
      <c r="H732" s="64">
        <f>ROUND(G732*F732,2)</f>
        <v>0</v>
      </c>
    </row>
    <row r="733" spans="1:8" s="56" customFormat="1" ht="36" customHeight="1" x14ac:dyDescent="0.2">
      <c r="A733" s="66" t="s">
        <v>474</v>
      </c>
      <c r="B733" s="9" t="s">
        <v>656</v>
      </c>
      <c r="C733" s="81" t="s">
        <v>475</v>
      </c>
      <c r="D733" s="1" t="s">
        <v>130</v>
      </c>
      <c r="E733" s="11"/>
      <c r="F733" s="22"/>
      <c r="G733" s="63"/>
      <c r="H733" s="77"/>
    </row>
    <row r="734" spans="1:8" s="56" customFormat="1" ht="36" customHeight="1" x14ac:dyDescent="0.2">
      <c r="A734" s="66" t="s">
        <v>476</v>
      </c>
      <c r="B734" s="13" t="s">
        <v>30</v>
      </c>
      <c r="C734" s="81" t="s">
        <v>479</v>
      </c>
      <c r="D734" s="1"/>
      <c r="E734" s="11" t="s">
        <v>36</v>
      </c>
      <c r="F734" s="22">
        <v>1</v>
      </c>
      <c r="G734" s="65"/>
      <c r="H734" s="64">
        <f>ROUND(G734*F734,2)</f>
        <v>0</v>
      </c>
    </row>
    <row r="735" spans="1:8" s="56" customFormat="1" ht="36" customHeight="1" x14ac:dyDescent="0.2">
      <c r="A735" s="54"/>
      <c r="B735" s="57"/>
      <c r="C735" s="82" t="s">
        <v>657</v>
      </c>
      <c r="D735" s="59"/>
      <c r="E735" s="68"/>
      <c r="F735" s="59"/>
      <c r="G735" s="54"/>
      <c r="H735" s="61"/>
    </row>
    <row r="736" spans="1:8" s="56" customFormat="1" ht="36" customHeight="1" x14ac:dyDescent="0.2">
      <c r="A736" s="66" t="s">
        <v>225</v>
      </c>
      <c r="B736" s="9" t="s">
        <v>662</v>
      </c>
      <c r="C736" s="10" t="s">
        <v>226</v>
      </c>
      <c r="D736" s="1" t="s">
        <v>130</v>
      </c>
      <c r="E736" s="11"/>
      <c r="F736" s="22"/>
      <c r="G736" s="63"/>
      <c r="H736" s="77"/>
    </row>
    <row r="737" spans="1:8" s="56" customFormat="1" ht="36" customHeight="1" x14ac:dyDescent="0.2">
      <c r="A737" s="66" t="s">
        <v>227</v>
      </c>
      <c r="B737" s="13" t="s">
        <v>30</v>
      </c>
      <c r="C737" s="10" t="s">
        <v>174</v>
      </c>
      <c r="D737" s="1"/>
      <c r="E737" s="11"/>
      <c r="F737" s="22"/>
      <c r="G737" s="63"/>
      <c r="H737" s="77"/>
    </row>
    <row r="738" spans="1:8" s="56" customFormat="1" ht="36" customHeight="1" x14ac:dyDescent="0.2">
      <c r="A738" s="66" t="s">
        <v>228</v>
      </c>
      <c r="B738" s="74" t="s">
        <v>104</v>
      </c>
      <c r="C738" s="10" t="s">
        <v>229</v>
      </c>
      <c r="D738" s="1"/>
      <c r="E738" s="11" t="s">
        <v>36</v>
      </c>
      <c r="F738" s="22">
        <v>1</v>
      </c>
      <c r="G738" s="65"/>
      <c r="H738" s="64">
        <f>ROUND(G738*F738,2)</f>
        <v>0</v>
      </c>
    </row>
    <row r="739" spans="1:8" s="56" customFormat="1" ht="36" customHeight="1" x14ac:dyDescent="0.2">
      <c r="A739" s="66" t="s">
        <v>355</v>
      </c>
      <c r="B739" s="9" t="s">
        <v>663</v>
      </c>
      <c r="C739" s="10" t="s">
        <v>356</v>
      </c>
      <c r="D739" s="1" t="s">
        <v>130</v>
      </c>
      <c r="E739" s="11"/>
      <c r="F739" s="22"/>
      <c r="G739" s="63"/>
      <c r="H739" s="77"/>
    </row>
    <row r="740" spans="1:8" s="56" customFormat="1" ht="36" customHeight="1" x14ac:dyDescent="0.2">
      <c r="A740" s="66" t="s">
        <v>471</v>
      </c>
      <c r="B740" s="13" t="s">
        <v>30</v>
      </c>
      <c r="C740" s="10" t="s">
        <v>472</v>
      </c>
      <c r="D740" s="1"/>
      <c r="E740" s="11"/>
      <c r="F740" s="22"/>
      <c r="G740" s="63"/>
      <c r="H740" s="77"/>
    </row>
    <row r="741" spans="1:8" s="56" customFormat="1" ht="36" customHeight="1" x14ac:dyDescent="0.2">
      <c r="A741" s="66" t="s">
        <v>473</v>
      </c>
      <c r="B741" s="74" t="s">
        <v>104</v>
      </c>
      <c r="C741" s="10" t="s">
        <v>229</v>
      </c>
      <c r="D741" s="1"/>
      <c r="E741" s="11" t="s">
        <v>46</v>
      </c>
      <c r="F741" s="96">
        <v>6</v>
      </c>
      <c r="G741" s="65"/>
      <c r="H741" s="64">
        <f>ROUND(G741*F741,2)</f>
        <v>0</v>
      </c>
    </row>
    <row r="742" spans="1:8" s="56" customFormat="1" ht="36" customHeight="1" x14ac:dyDescent="0.2">
      <c r="A742" s="66" t="s">
        <v>230</v>
      </c>
      <c r="B742" s="9" t="s">
        <v>664</v>
      </c>
      <c r="C742" s="80" t="s">
        <v>231</v>
      </c>
      <c r="D742" s="79" t="s">
        <v>406</v>
      </c>
      <c r="E742" s="11"/>
      <c r="F742" s="22"/>
      <c r="G742" s="63"/>
      <c r="H742" s="77"/>
    </row>
    <row r="743" spans="1:8" s="56" customFormat="1" ht="36" customHeight="1" x14ac:dyDescent="0.2">
      <c r="A743" s="66" t="s">
        <v>232</v>
      </c>
      <c r="B743" s="13" t="s">
        <v>30</v>
      </c>
      <c r="C743" s="10" t="s">
        <v>530</v>
      </c>
      <c r="D743" s="1"/>
      <c r="E743" s="11" t="s">
        <v>46</v>
      </c>
      <c r="F743" s="102">
        <v>9</v>
      </c>
      <c r="G743" s="65"/>
      <c r="H743" s="64">
        <f>ROUND(G743*F743,2)</f>
        <v>0</v>
      </c>
    </row>
    <row r="744" spans="1:8" s="56" customFormat="1" ht="36" customHeight="1" x14ac:dyDescent="0.2">
      <c r="A744" s="66" t="s">
        <v>474</v>
      </c>
      <c r="B744" s="9" t="s">
        <v>665</v>
      </c>
      <c r="C744" s="81" t="s">
        <v>475</v>
      </c>
      <c r="D744" s="1" t="s">
        <v>130</v>
      </c>
      <c r="E744" s="11"/>
      <c r="F744" s="22"/>
      <c r="G744" s="63"/>
      <c r="H744" s="77"/>
    </row>
    <row r="745" spans="1:8" s="56" customFormat="1" ht="36" customHeight="1" x14ac:dyDescent="0.2">
      <c r="A745" s="66" t="s">
        <v>476</v>
      </c>
      <c r="B745" s="13" t="s">
        <v>30</v>
      </c>
      <c r="C745" s="81" t="s">
        <v>479</v>
      </c>
      <c r="D745" s="1"/>
      <c r="E745" s="11" t="s">
        <v>36</v>
      </c>
      <c r="F745" s="22">
        <v>2</v>
      </c>
      <c r="G745" s="65"/>
      <c r="H745" s="64">
        <f>ROUND(G745*F745,2)</f>
        <v>0</v>
      </c>
    </row>
    <row r="746" spans="1:8" s="56" customFormat="1" ht="36" customHeight="1" x14ac:dyDescent="0.2">
      <c r="A746" s="54"/>
      <c r="B746" s="57"/>
      <c r="C746" s="82" t="s">
        <v>658</v>
      </c>
      <c r="D746" s="59"/>
      <c r="E746" s="68"/>
      <c r="F746" s="59"/>
      <c r="G746" s="54"/>
      <c r="H746" s="61"/>
    </row>
    <row r="747" spans="1:8" s="56" customFormat="1" ht="36" customHeight="1" x14ac:dyDescent="0.2">
      <c r="A747" s="66" t="s">
        <v>225</v>
      </c>
      <c r="B747" s="9" t="s">
        <v>666</v>
      </c>
      <c r="C747" s="10" t="s">
        <v>226</v>
      </c>
      <c r="D747" s="1" t="s">
        <v>130</v>
      </c>
      <c r="E747" s="11"/>
      <c r="F747" s="22"/>
      <c r="G747" s="63"/>
      <c r="H747" s="77"/>
    </row>
    <row r="748" spans="1:8" s="56" customFormat="1" ht="36" customHeight="1" x14ac:dyDescent="0.2">
      <c r="A748" s="66" t="s">
        <v>607</v>
      </c>
      <c r="B748" s="13" t="s">
        <v>30</v>
      </c>
      <c r="C748" s="10" t="s">
        <v>418</v>
      </c>
      <c r="D748" s="1"/>
      <c r="E748" s="11"/>
      <c r="F748" s="22"/>
      <c r="G748" s="63"/>
      <c r="H748" s="77"/>
    </row>
    <row r="749" spans="1:8" s="56" customFormat="1" ht="36" customHeight="1" x14ac:dyDescent="0.2">
      <c r="A749" s="66" t="s">
        <v>608</v>
      </c>
      <c r="B749" s="74" t="s">
        <v>104</v>
      </c>
      <c r="C749" s="10" t="s">
        <v>229</v>
      </c>
      <c r="D749" s="1"/>
      <c r="E749" s="11" t="s">
        <v>36</v>
      </c>
      <c r="F749" s="22">
        <v>1</v>
      </c>
      <c r="G749" s="65"/>
      <c r="H749" s="64">
        <f>ROUND(G749*F749,2)</f>
        <v>0</v>
      </c>
    </row>
    <row r="750" spans="1:8" s="56" customFormat="1" ht="36" customHeight="1" x14ac:dyDescent="0.2">
      <c r="A750" s="66" t="s">
        <v>355</v>
      </c>
      <c r="B750" s="9" t="s">
        <v>667</v>
      </c>
      <c r="C750" s="10" t="s">
        <v>356</v>
      </c>
      <c r="D750" s="1" t="s">
        <v>130</v>
      </c>
      <c r="E750" s="11"/>
      <c r="F750" s="22"/>
      <c r="G750" s="63"/>
      <c r="H750" s="77"/>
    </row>
    <row r="751" spans="1:8" s="56" customFormat="1" ht="36" customHeight="1" x14ac:dyDescent="0.2">
      <c r="A751" s="66" t="s">
        <v>659</v>
      </c>
      <c r="B751" s="13" t="s">
        <v>30</v>
      </c>
      <c r="C751" s="10" t="s">
        <v>660</v>
      </c>
      <c r="D751" s="1"/>
      <c r="E751" s="11"/>
      <c r="F751" s="22"/>
      <c r="G751" s="63"/>
      <c r="H751" s="77"/>
    </row>
    <row r="752" spans="1:8" s="56" customFormat="1" ht="36" customHeight="1" x14ac:dyDescent="0.2">
      <c r="A752" s="66" t="s">
        <v>661</v>
      </c>
      <c r="B752" s="74" t="s">
        <v>104</v>
      </c>
      <c r="C752" s="10" t="s">
        <v>229</v>
      </c>
      <c r="D752" s="1"/>
      <c r="E752" s="11" t="s">
        <v>46</v>
      </c>
      <c r="F752" s="96">
        <v>5.9</v>
      </c>
      <c r="G752" s="65"/>
      <c r="H752" s="64">
        <f>ROUND(G752*F752,2)</f>
        <v>0</v>
      </c>
    </row>
    <row r="753" spans="1:8" s="56" customFormat="1" ht="36" customHeight="1" x14ac:dyDescent="0.2">
      <c r="A753" s="66" t="s">
        <v>230</v>
      </c>
      <c r="B753" s="9" t="s">
        <v>668</v>
      </c>
      <c r="C753" s="80" t="s">
        <v>231</v>
      </c>
      <c r="D753" s="79" t="s">
        <v>406</v>
      </c>
      <c r="E753" s="11"/>
      <c r="F753" s="22"/>
      <c r="G753" s="63"/>
      <c r="H753" s="77"/>
    </row>
    <row r="754" spans="1:8" s="56" customFormat="1" ht="36" customHeight="1" x14ac:dyDescent="0.2">
      <c r="A754" s="66" t="s">
        <v>609</v>
      </c>
      <c r="B754" s="13" t="s">
        <v>30</v>
      </c>
      <c r="C754" s="10" t="s">
        <v>611</v>
      </c>
      <c r="D754" s="1"/>
      <c r="E754" s="11" t="s">
        <v>46</v>
      </c>
      <c r="F754" s="83">
        <v>9</v>
      </c>
      <c r="G754" s="65"/>
      <c r="H754" s="64">
        <f>ROUND(G754*F754,2)</f>
        <v>0</v>
      </c>
    </row>
    <row r="755" spans="1:8" s="56" customFormat="1" ht="36" customHeight="1" x14ac:dyDescent="0.2">
      <c r="A755" s="66" t="s">
        <v>474</v>
      </c>
      <c r="B755" s="9" t="s">
        <v>669</v>
      </c>
      <c r="C755" s="81" t="s">
        <v>475</v>
      </c>
      <c r="D755" s="1" t="s">
        <v>130</v>
      </c>
      <c r="E755" s="11"/>
      <c r="F755" s="22"/>
      <c r="G755" s="63"/>
      <c r="H755" s="77"/>
    </row>
    <row r="756" spans="1:8" s="56" customFormat="1" ht="36" customHeight="1" x14ac:dyDescent="0.2">
      <c r="A756" s="66" t="s">
        <v>476</v>
      </c>
      <c r="B756" s="13" t="s">
        <v>30</v>
      </c>
      <c r="C756" s="81" t="s">
        <v>610</v>
      </c>
      <c r="D756" s="1"/>
      <c r="E756" s="11" t="s">
        <v>36</v>
      </c>
      <c r="F756" s="22">
        <v>2</v>
      </c>
      <c r="G756" s="65"/>
      <c r="H756" s="64">
        <f>ROUND(G756*F756,2)</f>
        <v>0</v>
      </c>
    </row>
    <row r="757" spans="1:8" s="56" customFormat="1" ht="36" customHeight="1" x14ac:dyDescent="0.2">
      <c r="A757" s="66" t="s">
        <v>78</v>
      </c>
      <c r="B757" s="9" t="s">
        <v>670</v>
      </c>
      <c r="C757" s="78" t="s">
        <v>266</v>
      </c>
      <c r="D757" s="79" t="s">
        <v>268</v>
      </c>
      <c r="E757" s="11"/>
      <c r="F757" s="22"/>
      <c r="G757" s="63"/>
      <c r="H757" s="77"/>
    </row>
    <row r="758" spans="1:8" s="56" customFormat="1" ht="36" customHeight="1" x14ac:dyDescent="0.2">
      <c r="A758" s="66" t="s">
        <v>79</v>
      </c>
      <c r="B758" s="13" t="s">
        <v>30</v>
      </c>
      <c r="C758" s="80" t="s">
        <v>331</v>
      </c>
      <c r="D758" s="1"/>
      <c r="E758" s="11" t="s">
        <v>36</v>
      </c>
      <c r="F758" s="22">
        <v>2</v>
      </c>
      <c r="G758" s="65"/>
      <c r="H758" s="64">
        <f>ROUND(G758*F758,2)</f>
        <v>0</v>
      </c>
    </row>
    <row r="759" spans="1:8" s="56" customFormat="1" ht="36" customHeight="1" x14ac:dyDescent="0.2">
      <c r="A759" s="66" t="s">
        <v>80</v>
      </c>
      <c r="B759" s="13" t="s">
        <v>37</v>
      </c>
      <c r="C759" s="80" t="s">
        <v>332</v>
      </c>
      <c r="D759" s="1"/>
      <c r="E759" s="11" t="s">
        <v>36</v>
      </c>
      <c r="F759" s="22">
        <v>2</v>
      </c>
      <c r="G759" s="65"/>
      <c r="H759" s="64">
        <f>ROUND(G759*F759,2)</f>
        <v>0</v>
      </c>
    </row>
    <row r="760" spans="1:8" s="56" customFormat="1" ht="36" customHeight="1" x14ac:dyDescent="0.2">
      <c r="A760" s="66" t="s">
        <v>211</v>
      </c>
      <c r="B760" s="13" t="s">
        <v>47</v>
      </c>
      <c r="C760" s="80" t="s">
        <v>528</v>
      </c>
      <c r="D760" s="1"/>
      <c r="E760" s="11" t="s">
        <v>36</v>
      </c>
      <c r="F760" s="22">
        <v>2</v>
      </c>
      <c r="G760" s="65"/>
      <c r="H760" s="64">
        <f>ROUND(G760*F760,2)</f>
        <v>0</v>
      </c>
    </row>
    <row r="761" spans="1:8" s="56" customFormat="1" ht="36" customHeight="1" x14ac:dyDescent="0.2">
      <c r="A761" s="66" t="s">
        <v>212</v>
      </c>
      <c r="B761" s="9" t="s">
        <v>671</v>
      </c>
      <c r="C761" s="10" t="s">
        <v>213</v>
      </c>
      <c r="D761" s="1" t="s">
        <v>130</v>
      </c>
      <c r="E761" s="11" t="s">
        <v>36</v>
      </c>
      <c r="F761" s="22">
        <v>1</v>
      </c>
      <c r="G761" s="65"/>
      <c r="H761" s="64">
        <f>ROUND(G761*F761,2)</f>
        <v>0</v>
      </c>
    </row>
    <row r="762" spans="1:8" s="56" customFormat="1" ht="36" customHeight="1" x14ac:dyDescent="0.2">
      <c r="A762" s="66" t="s">
        <v>214</v>
      </c>
      <c r="B762" s="9" t="s">
        <v>672</v>
      </c>
      <c r="C762" s="10" t="s">
        <v>215</v>
      </c>
      <c r="D762" s="1" t="s">
        <v>130</v>
      </c>
      <c r="E762" s="11" t="s">
        <v>36</v>
      </c>
      <c r="F762" s="22">
        <v>1</v>
      </c>
      <c r="G762" s="65"/>
      <c r="H762" s="64">
        <f>ROUND(G762*F762,2)</f>
        <v>0</v>
      </c>
    </row>
    <row r="763" spans="1:8" s="56" customFormat="1" ht="36" customHeight="1" x14ac:dyDescent="0.2">
      <c r="A763" s="54"/>
      <c r="B763" s="84"/>
      <c r="C763" s="67" t="s">
        <v>22</v>
      </c>
      <c r="D763" s="59"/>
      <c r="E763" s="25"/>
      <c r="F763" s="60"/>
      <c r="G763" s="61"/>
      <c r="H763" s="61"/>
    </row>
    <row r="764" spans="1:8" s="56" customFormat="1" ht="36" customHeight="1" x14ac:dyDescent="0.2">
      <c r="A764" s="66" t="s">
        <v>56</v>
      </c>
      <c r="B764" s="9" t="s">
        <v>673</v>
      </c>
      <c r="C764" s="80" t="s">
        <v>267</v>
      </c>
      <c r="D764" s="79" t="s">
        <v>268</v>
      </c>
      <c r="E764" s="11" t="s">
        <v>36</v>
      </c>
      <c r="F764" s="22">
        <v>7</v>
      </c>
      <c r="G764" s="65"/>
      <c r="H764" s="64">
        <f>ROUND(G764*F764,2)</f>
        <v>0</v>
      </c>
    </row>
    <row r="765" spans="1:8" s="56" customFormat="1" ht="36" customHeight="1" x14ac:dyDescent="0.2">
      <c r="A765" s="66" t="s">
        <v>70</v>
      </c>
      <c r="B765" s="9" t="s">
        <v>674</v>
      </c>
      <c r="C765" s="10" t="s">
        <v>81</v>
      </c>
      <c r="D765" s="1" t="s">
        <v>130</v>
      </c>
      <c r="E765" s="11"/>
      <c r="F765" s="22"/>
      <c r="G765" s="64"/>
      <c r="H765" s="77"/>
    </row>
    <row r="766" spans="1:8" s="56" customFormat="1" ht="36" customHeight="1" x14ac:dyDescent="0.2">
      <c r="A766" s="66" t="s">
        <v>82</v>
      </c>
      <c r="B766" s="13" t="s">
        <v>30</v>
      </c>
      <c r="C766" s="10" t="s">
        <v>154</v>
      </c>
      <c r="D766" s="1"/>
      <c r="E766" s="11" t="s">
        <v>71</v>
      </c>
      <c r="F766" s="96">
        <v>1.2</v>
      </c>
      <c r="G766" s="65"/>
      <c r="H766" s="64">
        <f>ROUND(G766*F766,2)</f>
        <v>0</v>
      </c>
    </row>
    <row r="767" spans="1:8" s="56" customFormat="1" ht="36" customHeight="1" x14ac:dyDescent="0.2">
      <c r="A767" s="66" t="s">
        <v>57</v>
      </c>
      <c r="B767" s="9" t="s">
        <v>675</v>
      </c>
      <c r="C767" s="80" t="s">
        <v>269</v>
      </c>
      <c r="D767" s="79" t="s">
        <v>268</v>
      </c>
      <c r="E767" s="11"/>
      <c r="F767" s="22"/>
      <c r="G767" s="63"/>
      <c r="H767" s="77"/>
    </row>
    <row r="768" spans="1:8" s="56" customFormat="1" ht="36" customHeight="1" x14ac:dyDescent="0.2">
      <c r="A768" s="66" t="s">
        <v>221</v>
      </c>
      <c r="B768" s="13" t="s">
        <v>30</v>
      </c>
      <c r="C768" s="10" t="s">
        <v>222</v>
      </c>
      <c r="D768" s="1"/>
      <c r="E768" s="11" t="s">
        <v>36</v>
      </c>
      <c r="F768" s="22">
        <v>2</v>
      </c>
      <c r="G768" s="65"/>
      <c r="H768" s="64">
        <f t="shared" ref="H768:H773" si="4">ROUND(G768*F768,2)</f>
        <v>0</v>
      </c>
    </row>
    <row r="769" spans="1:8" s="56" customFormat="1" ht="36" customHeight="1" x14ac:dyDescent="0.2">
      <c r="A769" s="66" t="s">
        <v>58</v>
      </c>
      <c r="B769" s="13" t="s">
        <v>37</v>
      </c>
      <c r="C769" s="10" t="s">
        <v>156</v>
      </c>
      <c r="D769" s="1"/>
      <c r="E769" s="11" t="s">
        <v>36</v>
      </c>
      <c r="F769" s="22">
        <v>2</v>
      </c>
      <c r="G769" s="65"/>
      <c r="H769" s="64">
        <f t="shared" si="4"/>
        <v>0</v>
      </c>
    </row>
    <row r="770" spans="1:8" s="56" customFormat="1" ht="36" customHeight="1" x14ac:dyDescent="0.2">
      <c r="A770" s="66" t="s">
        <v>72</v>
      </c>
      <c r="B770" s="9" t="s">
        <v>676</v>
      </c>
      <c r="C770" s="10" t="s">
        <v>83</v>
      </c>
      <c r="D770" s="79" t="s">
        <v>268</v>
      </c>
      <c r="E770" s="11" t="s">
        <v>36</v>
      </c>
      <c r="F770" s="22">
        <v>2</v>
      </c>
      <c r="G770" s="65"/>
      <c r="H770" s="64">
        <f t="shared" si="4"/>
        <v>0</v>
      </c>
    </row>
    <row r="771" spans="1:8" s="56" customFormat="1" ht="36" customHeight="1" x14ac:dyDescent="0.2">
      <c r="A771" s="66" t="s">
        <v>73</v>
      </c>
      <c r="B771" s="9" t="s">
        <v>677</v>
      </c>
      <c r="C771" s="10" t="s">
        <v>84</v>
      </c>
      <c r="D771" s="79" t="s">
        <v>268</v>
      </c>
      <c r="E771" s="11" t="s">
        <v>36</v>
      </c>
      <c r="F771" s="22">
        <v>1</v>
      </c>
      <c r="G771" s="65"/>
      <c r="H771" s="64">
        <f t="shared" si="4"/>
        <v>0</v>
      </c>
    </row>
    <row r="772" spans="1:8" s="56" customFormat="1" ht="36" customHeight="1" x14ac:dyDescent="0.2">
      <c r="A772" s="66" t="s">
        <v>74</v>
      </c>
      <c r="B772" s="9" t="s">
        <v>678</v>
      </c>
      <c r="C772" s="10" t="s">
        <v>85</v>
      </c>
      <c r="D772" s="79" t="s">
        <v>268</v>
      </c>
      <c r="E772" s="11" t="s">
        <v>36</v>
      </c>
      <c r="F772" s="22">
        <v>5</v>
      </c>
      <c r="G772" s="65"/>
      <c r="H772" s="64">
        <f t="shared" si="4"/>
        <v>0</v>
      </c>
    </row>
    <row r="773" spans="1:8" s="56" customFormat="1" ht="36" customHeight="1" x14ac:dyDescent="0.2">
      <c r="A773" s="85" t="s">
        <v>298</v>
      </c>
      <c r="B773" s="86" t="s">
        <v>679</v>
      </c>
      <c r="C773" s="80" t="s">
        <v>300</v>
      </c>
      <c r="D773" s="79" t="s">
        <v>268</v>
      </c>
      <c r="E773" s="87" t="s">
        <v>36</v>
      </c>
      <c r="F773" s="88">
        <v>3</v>
      </c>
      <c r="G773" s="89"/>
      <c r="H773" s="90">
        <f t="shared" si="4"/>
        <v>0</v>
      </c>
    </row>
    <row r="774" spans="1:8" s="56" customFormat="1" ht="36" customHeight="1" x14ac:dyDescent="0.2">
      <c r="A774" s="54"/>
      <c r="B774" s="57"/>
      <c r="C774" s="67" t="s">
        <v>23</v>
      </c>
      <c r="D774" s="59"/>
      <c r="E774" s="68"/>
      <c r="F774" s="59"/>
      <c r="G774" s="61"/>
      <c r="H774" s="61"/>
    </row>
    <row r="775" spans="1:8" s="56" customFormat="1" ht="36" customHeight="1" x14ac:dyDescent="0.2">
      <c r="A775" s="69" t="s">
        <v>61</v>
      </c>
      <c r="B775" s="9" t="s">
        <v>680</v>
      </c>
      <c r="C775" s="10" t="s">
        <v>62</v>
      </c>
      <c r="D775" s="1" t="s">
        <v>376</v>
      </c>
      <c r="E775" s="11"/>
      <c r="F775" s="21"/>
      <c r="G775" s="63"/>
      <c r="H775" s="64"/>
    </row>
    <row r="776" spans="1:8" s="56" customFormat="1" ht="36" customHeight="1" x14ac:dyDescent="0.2">
      <c r="A776" s="69" t="s">
        <v>161</v>
      </c>
      <c r="B776" s="13" t="s">
        <v>30</v>
      </c>
      <c r="C776" s="10" t="s">
        <v>162</v>
      </c>
      <c r="D776" s="1"/>
      <c r="E776" s="11" t="s">
        <v>29</v>
      </c>
      <c r="F776" s="21">
        <v>10</v>
      </c>
      <c r="G776" s="65"/>
      <c r="H776" s="64">
        <f>ROUND(G776*F776,2)</f>
        <v>0</v>
      </c>
    </row>
    <row r="777" spans="1:8" s="56" customFormat="1" ht="36" customHeight="1" x14ac:dyDescent="0.2">
      <c r="A777" s="69" t="s">
        <v>63</v>
      </c>
      <c r="B777" s="13" t="s">
        <v>37</v>
      </c>
      <c r="C777" s="10" t="s">
        <v>163</v>
      </c>
      <c r="D777" s="1"/>
      <c r="E777" s="11" t="s">
        <v>29</v>
      </c>
      <c r="F777" s="21">
        <v>300</v>
      </c>
      <c r="G777" s="65"/>
      <c r="H777" s="64">
        <f>ROUND(G777*F777,2)</f>
        <v>0</v>
      </c>
    </row>
    <row r="778" spans="1:8" s="56" customFormat="1" ht="48" customHeight="1" thickBot="1" x14ac:dyDescent="0.25">
      <c r="A778" s="99"/>
      <c r="B778" s="92" t="s">
        <v>407</v>
      </c>
      <c r="C778" s="175" t="str">
        <f>C674</f>
        <v>WB INKSTER BOULEVARD - MCGREGOR STREET TO ANDREWS STREET - CONCRETE REHABILITATION</v>
      </c>
      <c r="D778" s="176"/>
      <c r="E778" s="176"/>
      <c r="F778" s="177"/>
      <c r="G778" s="99" t="s">
        <v>16</v>
      </c>
      <c r="H778" s="99">
        <f>SUM(H674:H777)</f>
        <v>0</v>
      </c>
    </row>
    <row r="779" spans="1:8" s="56" customFormat="1" ht="48" customHeight="1" thickTop="1" x14ac:dyDescent="0.2">
      <c r="A779" s="55"/>
      <c r="B779" s="162" t="s">
        <v>408</v>
      </c>
      <c r="C779" s="172" t="s">
        <v>681</v>
      </c>
      <c r="D779" s="173"/>
      <c r="E779" s="173"/>
      <c r="F779" s="174"/>
      <c r="G779" s="161"/>
      <c r="H779" s="163"/>
    </row>
    <row r="780" spans="1:8" s="56" customFormat="1" ht="36" customHeight="1" x14ac:dyDescent="0.2">
      <c r="A780" s="54"/>
      <c r="B780" s="57"/>
      <c r="C780" s="58" t="s">
        <v>18</v>
      </c>
      <c r="D780" s="59"/>
      <c r="E780" s="60" t="s">
        <v>1</v>
      </c>
      <c r="F780" s="60" t="s">
        <v>1</v>
      </c>
      <c r="G780" s="61" t="s">
        <v>1</v>
      </c>
      <c r="H780" s="61"/>
    </row>
    <row r="781" spans="1:8" s="56" customFormat="1" ht="36" customHeight="1" x14ac:dyDescent="0.2">
      <c r="A781" s="66" t="s">
        <v>86</v>
      </c>
      <c r="B781" s="9" t="s">
        <v>684</v>
      </c>
      <c r="C781" s="10" t="s">
        <v>87</v>
      </c>
      <c r="D781" s="1" t="s">
        <v>374</v>
      </c>
      <c r="E781" s="11" t="s">
        <v>27</v>
      </c>
      <c r="F781" s="21">
        <v>100</v>
      </c>
      <c r="G781" s="65"/>
      <c r="H781" s="64">
        <f>ROUND(G781*F781,2)</f>
        <v>0</v>
      </c>
    </row>
    <row r="782" spans="1:8" s="56" customFormat="1" ht="36" customHeight="1" x14ac:dyDescent="0.2">
      <c r="A782" s="62" t="s">
        <v>90</v>
      </c>
      <c r="B782" s="9" t="s">
        <v>685</v>
      </c>
      <c r="C782" s="10" t="s">
        <v>377</v>
      </c>
      <c r="D782" s="1" t="s">
        <v>410</v>
      </c>
      <c r="E782" s="11"/>
      <c r="F782" s="21"/>
      <c r="G782" s="63"/>
      <c r="H782" s="64"/>
    </row>
    <row r="783" spans="1:8" s="56" customFormat="1" ht="36" customHeight="1" x14ac:dyDescent="0.2">
      <c r="A783" s="62" t="s">
        <v>392</v>
      </c>
      <c r="B783" s="13" t="s">
        <v>30</v>
      </c>
      <c r="C783" s="10" t="s">
        <v>393</v>
      </c>
      <c r="D783" s="1" t="s">
        <v>1</v>
      </c>
      <c r="E783" s="11" t="s">
        <v>31</v>
      </c>
      <c r="F783" s="21">
        <v>175</v>
      </c>
      <c r="G783" s="65"/>
      <c r="H783" s="64">
        <f>ROUND(G783*F783,2)</f>
        <v>0</v>
      </c>
    </row>
    <row r="784" spans="1:8" s="56" customFormat="1" ht="36" customHeight="1" x14ac:dyDescent="0.2">
      <c r="A784" s="62" t="s">
        <v>32</v>
      </c>
      <c r="B784" s="9" t="s">
        <v>686</v>
      </c>
      <c r="C784" s="10" t="s">
        <v>33</v>
      </c>
      <c r="D784" s="1" t="s">
        <v>374</v>
      </c>
      <c r="E784" s="11"/>
      <c r="F784" s="21"/>
      <c r="G784" s="63"/>
      <c r="H784" s="64"/>
    </row>
    <row r="785" spans="1:8" s="56" customFormat="1" ht="36" customHeight="1" x14ac:dyDescent="0.2">
      <c r="A785" s="62" t="s">
        <v>380</v>
      </c>
      <c r="B785" s="13" t="s">
        <v>30</v>
      </c>
      <c r="C785" s="10" t="s">
        <v>381</v>
      </c>
      <c r="D785" s="1" t="s">
        <v>1</v>
      </c>
      <c r="E785" s="11" t="s">
        <v>27</v>
      </c>
      <c r="F785" s="21">
        <v>50</v>
      </c>
      <c r="G785" s="65"/>
      <c r="H785" s="64">
        <f>ROUND(G785*F785,2)</f>
        <v>0</v>
      </c>
    </row>
    <row r="786" spans="1:8" s="56" customFormat="1" ht="36" customHeight="1" x14ac:dyDescent="0.2">
      <c r="A786" s="66" t="s">
        <v>34</v>
      </c>
      <c r="B786" s="9" t="s">
        <v>687</v>
      </c>
      <c r="C786" s="10" t="s">
        <v>35</v>
      </c>
      <c r="D786" s="1" t="s">
        <v>374</v>
      </c>
      <c r="E786" s="11" t="s">
        <v>29</v>
      </c>
      <c r="F786" s="21">
        <v>400</v>
      </c>
      <c r="G786" s="65"/>
      <c r="H786" s="64">
        <f>ROUND(G786*F786,2)</f>
        <v>0</v>
      </c>
    </row>
    <row r="787" spans="1:8" s="56" customFormat="1" ht="36" customHeight="1" x14ac:dyDescent="0.2">
      <c r="A787" s="54"/>
      <c r="B787" s="57"/>
      <c r="C787" s="67" t="s">
        <v>366</v>
      </c>
      <c r="D787" s="59"/>
      <c r="E787" s="68"/>
      <c r="F787" s="59"/>
      <c r="G787" s="61"/>
      <c r="H787" s="61"/>
    </row>
    <row r="788" spans="1:8" s="56" customFormat="1" ht="36" customHeight="1" x14ac:dyDescent="0.2">
      <c r="A788" s="69" t="s">
        <v>548</v>
      </c>
      <c r="B788" s="9" t="s">
        <v>688</v>
      </c>
      <c r="C788" s="10" t="s">
        <v>549</v>
      </c>
      <c r="D788" s="1" t="s">
        <v>432</v>
      </c>
      <c r="E788" s="11"/>
      <c r="F788" s="21"/>
      <c r="G788" s="63"/>
      <c r="H788" s="64"/>
    </row>
    <row r="789" spans="1:8" s="56" customFormat="1" ht="36" customHeight="1" x14ac:dyDescent="0.2">
      <c r="A789" s="69" t="s">
        <v>550</v>
      </c>
      <c r="B789" s="13" t="s">
        <v>30</v>
      </c>
      <c r="C789" s="10" t="s">
        <v>497</v>
      </c>
      <c r="D789" s="1" t="s">
        <v>1</v>
      </c>
      <c r="E789" s="11" t="s">
        <v>29</v>
      </c>
      <c r="F789" s="21">
        <v>100</v>
      </c>
      <c r="G789" s="65"/>
      <c r="H789" s="64">
        <f>ROUND(G789*F789,2)</f>
        <v>0</v>
      </c>
    </row>
    <row r="790" spans="1:8" s="56" customFormat="1" ht="36" customHeight="1" x14ac:dyDescent="0.2">
      <c r="A790" s="69" t="s">
        <v>433</v>
      </c>
      <c r="B790" s="9" t="s">
        <v>689</v>
      </c>
      <c r="C790" s="10" t="s">
        <v>434</v>
      </c>
      <c r="D790" s="1" t="s">
        <v>182</v>
      </c>
      <c r="E790" s="11"/>
      <c r="F790" s="21"/>
      <c r="G790" s="63"/>
      <c r="H790" s="64"/>
    </row>
    <row r="791" spans="1:8" s="56" customFormat="1" ht="36" customHeight="1" x14ac:dyDescent="0.2">
      <c r="A791" s="69" t="s">
        <v>435</v>
      </c>
      <c r="B791" s="13" t="s">
        <v>30</v>
      </c>
      <c r="C791" s="10" t="s">
        <v>436</v>
      </c>
      <c r="D791" s="1" t="s">
        <v>1</v>
      </c>
      <c r="E791" s="11" t="s">
        <v>29</v>
      </c>
      <c r="F791" s="21">
        <v>5</v>
      </c>
      <c r="G791" s="65"/>
      <c r="H791" s="64">
        <f>ROUND(G791*F791,2)</f>
        <v>0</v>
      </c>
    </row>
    <row r="792" spans="1:8" s="56" customFormat="1" ht="36" customHeight="1" x14ac:dyDescent="0.2">
      <c r="A792" s="69" t="s">
        <v>437</v>
      </c>
      <c r="B792" s="13" t="s">
        <v>37</v>
      </c>
      <c r="C792" s="10" t="s">
        <v>438</v>
      </c>
      <c r="D792" s="1" t="s">
        <v>1</v>
      </c>
      <c r="E792" s="11" t="s">
        <v>29</v>
      </c>
      <c r="F792" s="21">
        <v>10</v>
      </c>
      <c r="G792" s="65"/>
      <c r="H792" s="64">
        <f>ROUND(G792*F792,2)</f>
        <v>0</v>
      </c>
    </row>
    <row r="793" spans="1:8" s="56" customFormat="1" ht="36" customHeight="1" x14ac:dyDescent="0.2">
      <c r="A793" s="69" t="s">
        <v>439</v>
      </c>
      <c r="B793" s="13" t="s">
        <v>47</v>
      </c>
      <c r="C793" s="10" t="s">
        <v>440</v>
      </c>
      <c r="D793" s="1" t="s">
        <v>1</v>
      </c>
      <c r="E793" s="11" t="s">
        <v>29</v>
      </c>
      <c r="F793" s="21">
        <v>10</v>
      </c>
      <c r="G793" s="65"/>
      <c r="H793" s="64">
        <f>ROUND(G793*F793,2)</f>
        <v>0</v>
      </c>
    </row>
    <row r="794" spans="1:8" s="56" customFormat="1" ht="36" customHeight="1" x14ac:dyDescent="0.2">
      <c r="A794" s="69" t="s">
        <v>441</v>
      </c>
      <c r="B794" s="13" t="s">
        <v>60</v>
      </c>
      <c r="C794" s="10" t="s">
        <v>442</v>
      </c>
      <c r="D794" s="1" t="s">
        <v>1</v>
      </c>
      <c r="E794" s="11" t="s">
        <v>29</v>
      </c>
      <c r="F794" s="21">
        <v>10</v>
      </c>
      <c r="G794" s="65"/>
      <c r="H794" s="64">
        <f>ROUND(G794*F794,2)</f>
        <v>0</v>
      </c>
    </row>
    <row r="795" spans="1:8" s="56" customFormat="1" ht="36" customHeight="1" x14ac:dyDescent="0.2">
      <c r="A795" s="69" t="s">
        <v>243</v>
      </c>
      <c r="B795" s="9" t="s">
        <v>690</v>
      </c>
      <c r="C795" s="10" t="s">
        <v>244</v>
      </c>
      <c r="D795" s="1" t="s">
        <v>432</v>
      </c>
      <c r="E795" s="11"/>
      <c r="F795" s="21"/>
      <c r="G795" s="63"/>
      <c r="H795" s="64"/>
    </row>
    <row r="796" spans="1:8" s="56" customFormat="1" ht="36" customHeight="1" x14ac:dyDescent="0.2">
      <c r="A796" s="69" t="s">
        <v>520</v>
      </c>
      <c r="B796" s="13" t="s">
        <v>30</v>
      </c>
      <c r="C796" s="10" t="s">
        <v>521</v>
      </c>
      <c r="D796" s="1" t="s">
        <v>1</v>
      </c>
      <c r="E796" s="11" t="s">
        <v>29</v>
      </c>
      <c r="F796" s="21">
        <v>500</v>
      </c>
      <c r="G796" s="65"/>
      <c r="H796" s="64">
        <f>ROUND(G796*F796,2)</f>
        <v>0</v>
      </c>
    </row>
    <row r="797" spans="1:8" s="56" customFormat="1" ht="36" customHeight="1" x14ac:dyDescent="0.2">
      <c r="A797" s="69" t="s">
        <v>245</v>
      </c>
      <c r="B797" s="70" t="s">
        <v>691</v>
      </c>
      <c r="C797" s="10" t="s">
        <v>246</v>
      </c>
      <c r="D797" s="1" t="s">
        <v>432</v>
      </c>
      <c r="E797" s="11"/>
      <c r="F797" s="21"/>
      <c r="G797" s="63"/>
      <c r="H797" s="64"/>
    </row>
    <row r="798" spans="1:8" s="56" customFormat="1" ht="36" customHeight="1" x14ac:dyDescent="0.2">
      <c r="A798" s="69" t="s">
        <v>443</v>
      </c>
      <c r="B798" s="13" t="s">
        <v>30</v>
      </c>
      <c r="C798" s="10" t="s">
        <v>444</v>
      </c>
      <c r="D798" s="1" t="s">
        <v>1</v>
      </c>
      <c r="E798" s="11" t="s">
        <v>29</v>
      </c>
      <c r="F798" s="21">
        <v>5</v>
      </c>
      <c r="G798" s="65"/>
      <c r="H798" s="64">
        <f>ROUND(G798*F798,2)</f>
        <v>0</v>
      </c>
    </row>
    <row r="799" spans="1:8" s="56" customFormat="1" ht="36" customHeight="1" x14ac:dyDescent="0.2">
      <c r="A799" s="69" t="s">
        <v>445</v>
      </c>
      <c r="B799" s="13" t="s">
        <v>37</v>
      </c>
      <c r="C799" s="10" t="s">
        <v>446</v>
      </c>
      <c r="D799" s="1" t="s">
        <v>1</v>
      </c>
      <c r="E799" s="11" t="s">
        <v>29</v>
      </c>
      <c r="F799" s="21">
        <v>60</v>
      </c>
      <c r="G799" s="65"/>
      <c r="H799" s="64">
        <f>ROUND(G799*F799,2)</f>
        <v>0</v>
      </c>
    </row>
    <row r="800" spans="1:8" s="56" customFormat="1" ht="36" customHeight="1" x14ac:dyDescent="0.2">
      <c r="A800" s="69" t="s">
        <v>447</v>
      </c>
      <c r="B800" s="13" t="s">
        <v>47</v>
      </c>
      <c r="C800" s="10" t="s">
        <v>448</v>
      </c>
      <c r="D800" s="1" t="s">
        <v>1</v>
      </c>
      <c r="E800" s="11" t="s">
        <v>29</v>
      </c>
      <c r="F800" s="21">
        <v>20</v>
      </c>
      <c r="G800" s="65"/>
      <c r="H800" s="64">
        <f>ROUND(G800*F800,2)</f>
        <v>0</v>
      </c>
    </row>
    <row r="801" spans="1:8" s="56" customFormat="1" ht="36" customHeight="1" x14ac:dyDescent="0.2">
      <c r="A801" s="69" t="s">
        <v>449</v>
      </c>
      <c r="B801" s="13" t="s">
        <v>60</v>
      </c>
      <c r="C801" s="10" t="s">
        <v>450</v>
      </c>
      <c r="D801" s="1" t="s">
        <v>1</v>
      </c>
      <c r="E801" s="11" t="s">
        <v>29</v>
      </c>
      <c r="F801" s="21">
        <v>20</v>
      </c>
      <c r="G801" s="65"/>
      <c r="H801" s="64">
        <f>ROUND(G801*F801,2)</f>
        <v>0</v>
      </c>
    </row>
    <row r="802" spans="1:8" s="56" customFormat="1" ht="36" customHeight="1" x14ac:dyDescent="0.2">
      <c r="A802" s="69" t="s">
        <v>38</v>
      </c>
      <c r="B802" s="9" t="s">
        <v>692</v>
      </c>
      <c r="C802" s="10" t="s">
        <v>39</v>
      </c>
      <c r="D802" s="1" t="s">
        <v>182</v>
      </c>
      <c r="E802" s="11"/>
      <c r="F802" s="21"/>
      <c r="G802" s="63"/>
      <c r="H802" s="64"/>
    </row>
    <row r="803" spans="1:8" s="56" customFormat="1" ht="36" customHeight="1" x14ac:dyDescent="0.2">
      <c r="A803" s="69" t="s">
        <v>40</v>
      </c>
      <c r="B803" s="13" t="s">
        <v>30</v>
      </c>
      <c r="C803" s="10" t="s">
        <v>41</v>
      </c>
      <c r="D803" s="1" t="s">
        <v>1</v>
      </c>
      <c r="E803" s="11" t="s">
        <v>36</v>
      </c>
      <c r="F803" s="21">
        <v>215</v>
      </c>
      <c r="G803" s="65"/>
      <c r="H803" s="64">
        <f>ROUND(G803*F803,2)</f>
        <v>0</v>
      </c>
    </row>
    <row r="804" spans="1:8" s="56" customFormat="1" ht="36" customHeight="1" x14ac:dyDescent="0.2">
      <c r="A804" s="69" t="s">
        <v>42</v>
      </c>
      <c r="B804" s="9" t="s">
        <v>693</v>
      </c>
      <c r="C804" s="10" t="s">
        <v>43</v>
      </c>
      <c r="D804" s="1" t="s">
        <v>182</v>
      </c>
      <c r="E804" s="11"/>
      <c r="F804" s="21"/>
      <c r="G804" s="63"/>
      <c r="H804" s="64"/>
    </row>
    <row r="805" spans="1:8" s="56" customFormat="1" ht="36" customHeight="1" x14ac:dyDescent="0.2">
      <c r="A805" s="71" t="s">
        <v>183</v>
      </c>
      <c r="B805" s="72" t="s">
        <v>30</v>
      </c>
      <c r="C805" s="73" t="s">
        <v>184</v>
      </c>
      <c r="D805" s="72" t="s">
        <v>1</v>
      </c>
      <c r="E805" s="72" t="s">
        <v>36</v>
      </c>
      <c r="F805" s="21">
        <v>25</v>
      </c>
      <c r="G805" s="65"/>
      <c r="H805" s="64">
        <f>ROUND(G805*F805,2)</f>
        <v>0</v>
      </c>
    </row>
    <row r="806" spans="1:8" s="56" customFormat="1" ht="36" customHeight="1" x14ac:dyDescent="0.2">
      <c r="A806" s="69" t="s">
        <v>44</v>
      </c>
      <c r="B806" s="13" t="s">
        <v>37</v>
      </c>
      <c r="C806" s="10" t="s">
        <v>45</v>
      </c>
      <c r="D806" s="1" t="s">
        <v>1</v>
      </c>
      <c r="E806" s="11" t="s">
        <v>36</v>
      </c>
      <c r="F806" s="21">
        <v>350</v>
      </c>
      <c r="G806" s="65"/>
      <c r="H806" s="64">
        <f>ROUND(G806*F806,2)</f>
        <v>0</v>
      </c>
    </row>
    <row r="807" spans="1:8" s="56" customFormat="1" ht="36" customHeight="1" x14ac:dyDescent="0.2">
      <c r="A807" s="69" t="s">
        <v>165</v>
      </c>
      <c r="B807" s="9" t="s">
        <v>694</v>
      </c>
      <c r="C807" s="10" t="s">
        <v>166</v>
      </c>
      <c r="D807" s="1" t="s">
        <v>102</v>
      </c>
      <c r="E807" s="11"/>
      <c r="F807" s="21"/>
      <c r="G807" s="63"/>
      <c r="H807" s="64"/>
    </row>
    <row r="808" spans="1:8" s="56" customFormat="1" ht="36" customHeight="1" x14ac:dyDescent="0.2">
      <c r="A808" s="69" t="s">
        <v>167</v>
      </c>
      <c r="B808" s="13" t="s">
        <v>30</v>
      </c>
      <c r="C808" s="10" t="s">
        <v>103</v>
      </c>
      <c r="D808" s="1" t="s">
        <v>1</v>
      </c>
      <c r="E808" s="11" t="s">
        <v>29</v>
      </c>
      <c r="F808" s="21">
        <v>35</v>
      </c>
      <c r="G808" s="65"/>
      <c r="H808" s="64">
        <f>ROUND(G808*F808,2)</f>
        <v>0</v>
      </c>
    </row>
    <row r="809" spans="1:8" s="56" customFormat="1" ht="36" customHeight="1" x14ac:dyDescent="0.2">
      <c r="A809" s="69" t="s">
        <v>454</v>
      </c>
      <c r="B809" s="9" t="s">
        <v>695</v>
      </c>
      <c r="C809" s="10" t="s">
        <v>522</v>
      </c>
      <c r="D809" s="1" t="s">
        <v>905</v>
      </c>
      <c r="E809" s="11" t="s">
        <v>29</v>
      </c>
      <c r="F809" s="22">
        <v>35</v>
      </c>
      <c r="G809" s="65"/>
      <c r="H809" s="64">
        <f>ROUND(G809*F809,2)</f>
        <v>0</v>
      </c>
    </row>
    <row r="810" spans="1:8" s="56" customFormat="1" ht="36" customHeight="1" x14ac:dyDescent="0.2">
      <c r="A810" s="69" t="s">
        <v>455</v>
      </c>
      <c r="B810" s="9" t="s">
        <v>696</v>
      </c>
      <c r="C810" s="10" t="s">
        <v>456</v>
      </c>
      <c r="D810" s="1" t="s">
        <v>906</v>
      </c>
      <c r="E810" s="11" t="s">
        <v>29</v>
      </c>
      <c r="F810" s="22">
        <v>3</v>
      </c>
      <c r="G810" s="65"/>
      <c r="H810" s="64">
        <f>ROUND(G810*F810,2)</f>
        <v>0</v>
      </c>
    </row>
    <row r="811" spans="1:8" s="56" customFormat="1" ht="36" customHeight="1" x14ac:dyDescent="0.2">
      <c r="A811" s="69" t="s">
        <v>247</v>
      </c>
      <c r="B811" s="9" t="s">
        <v>697</v>
      </c>
      <c r="C811" s="10" t="s">
        <v>248</v>
      </c>
      <c r="D811" s="1" t="s">
        <v>411</v>
      </c>
      <c r="E811" s="11"/>
      <c r="F811" s="21"/>
      <c r="G811" s="63"/>
      <c r="H811" s="64"/>
    </row>
    <row r="812" spans="1:8" s="56" customFormat="1" ht="36" customHeight="1" x14ac:dyDescent="0.2">
      <c r="A812" s="69" t="s">
        <v>249</v>
      </c>
      <c r="B812" s="13" t="s">
        <v>30</v>
      </c>
      <c r="C812" s="10" t="s">
        <v>375</v>
      </c>
      <c r="D812" s="1" t="s">
        <v>250</v>
      </c>
      <c r="E812" s="11"/>
      <c r="F812" s="21"/>
      <c r="G812" s="63"/>
      <c r="H812" s="64"/>
    </row>
    <row r="813" spans="1:8" s="56" customFormat="1" ht="36" customHeight="1" x14ac:dyDescent="0.2">
      <c r="A813" s="69" t="s">
        <v>251</v>
      </c>
      <c r="B813" s="74" t="s">
        <v>104</v>
      </c>
      <c r="C813" s="10" t="s">
        <v>252</v>
      </c>
      <c r="D813" s="1"/>
      <c r="E813" s="11" t="s">
        <v>29</v>
      </c>
      <c r="F813" s="21">
        <v>25</v>
      </c>
      <c r="G813" s="65"/>
      <c r="H813" s="64">
        <f>ROUND(G813*F813,2)</f>
        <v>0</v>
      </c>
    </row>
    <row r="814" spans="1:8" s="56" customFormat="1" ht="36" customHeight="1" x14ac:dyDescent="0.2">
      <c r="A814" s="69" t="s">
        <v>253</v>
      </c>
      <c r="B814" s="74" t="s">
        <v>105</v>
      </c>
      <c r="C814" s="10" t="s">
        <v>254</v>
      </c>
      <c r="D814" s="1"/>
      <c r="E814" s="11" t="s">
        <v>29</v>
      </c>
      <c r="F814" s="21">
        <v>25</v>
      </c>
      <c r="G814" s="65"/>
      <c r="H814" s="64">
        <f>ROUND(G814*F814,2)</f>
        <v>0</v>
      </c>
    </row>
    <row r="815" spans="1:8" s="56" customFormat="1" ht="36" customHeight="1" x14ac:dyDescent="0.2">
      <c r="A815" s="69" t="s">
        <v>275</v>
      </c>
      <c r="B815" s="74" t="s">
        <v>106</v>
      </c>
      <c r="C815" s="10" t="s">
        <v>276</v>
      </c>
      <c r="D815" s="1" t="s">
        <v>1</v>
      </c>
      <c r="E815" s="11" t="s">
        <v>29</v>
      </c>
      <c r="F815" s="21">
        <v>150</v>
      </c>
      <c r="G815" s="65"/>
      <c r="H815" s="64">
        <f>ROUND(G815*F815,2)</f>
        <v>0</v>
      </c>
    </row>
    <row r="816" spans="1:8" s="56" customFormat="1" ht="36" customHeight="1" x14ac:dyDescent="0.2">
      <c r="A816" s="69" t="s">
        <v>343</v>
      </c>
      <c r="B816" s="9" t="s">
        <v>698</v>
      </c>
      <c r="C816" s="10" t="s">
        <v>344</v>
      </c>
      <c r="D816" s="1" t="s">
        <v>102</v>
      </c>
      <c r="E816" s="11" t="s">
        <v>29</v>
      </c>
      <c r="F816" s="21">
        <v>2</v>
      </c>
      <c r="G816" s="65"/>
      <c r="H816" s="64">
        <f>ROUND(G816*F816,2)</f>
        <v>0</v>
      </c>
    </row>
    <row r="817" spans="1:8" s="56" customFormat="1" ht="36" customHeight="1" x14ac:dyDescent="0.2">
      <c r="A817" s="69" t="s">
        <v>457</v>
      </c>
      <c r="B817" s="9" t="s">
        <v>699</v>
      </c>
      <c r="C817" s="10" t="s">
        <v>458</v>
      </c>
      <c r="D817" s="1" t="s">
        <v>102</v>
      </c>
      <c r="E817" s="11" t="s">
        <v>29</v>
      </c>
      <c r="F817" s="21">
        <v>2</v>
      </c>
      <c r="G817" s="65"/>
      <c r="H817" s="64">
        <f>ROUND(G817*F817,2)</f>
        <v>0</v>
      </c>
    </row>
    <row r="818" spans="1:8" s="56" customFormat="1" ht="36" customHeight="1" x14ac:dyDescent="0.2">
      <c r="A818" s="69" t="s">
        <v>255</v>
      </c>
      <c r="B818" s="9" t="s">
        <v>700</v>
      </c>
      <c r="C818" s="10" t="s">
        <v>256</v>
      </c>
      <c r="D818" s="1" t="s">
        <v>257</v>
      </c>
      <c r="E818" s="11"/>
      <c r="F818" s="21"/>
      <c r="G818" s="63"/>
      <c r="H818" s="64"/>
    </row>
    <row r="819" spans="1:8" s="56" customFormat="1" ht="36" customHeight="1" x14ac:dyDescent="0.2">
      <c r="A819" s="69" t="s">
        <v>466</v>
      </c>
      <c r="B819" s="13" t="s">
        <v>30</v>
      </c>
      <c r="C819" s="10" t="s">
        <v>467</v>
      </c>
      <c r="D819" s="1" t="s">
        <v>1</v>
      </c>
      <c r="E819" s="11" t="s">
        <v>46</v>
      </c>
      <c r="F819" s="21">
        <v>170</v>
      </c>
      <c r="G819" s="65"/>
      <c r="H819" s="64">
        <f>ROUND(G819*F819,2)</f>
        <v>0</v>
      </c>
    </row>
    <row r="820" spans="1:8" s="56" customFormat="1" ht="36" customHeight="1" x14ac:dyDescent="0.2">
      <c r="A820" s="69" t="s">
        <v>258</v>
      </c>
      <c r="B820" s="9" t="s">
        <v>701</v>
      </c>
      <c r="C820" s="10" t="s">
        <v>259</v>
      </c>
      <c r="D820" s="1" t="s">
        <v>257</v>
      </c>
      <c r="E820" s="11"/>
      <c r="F820" s="21"/>
      <c r="G820" s="63"/>
      <c r="H820" s="64"/>
    </row>
    <row r="821" spans="1:8" s="56" customFormat="1" ht="48" customHeight="1" x14ac:dyDescent="0.2">
      <c r="A821" s="69"/>
      <c r="B821" s="13" t="s">
        <v>30</v>
      </c>
      <c r="C821" s="10" t="s">
        <v>820</v>
      </c>
      <c r="D821" s="1" t="s">
        <v>470</v>
      </c>
      <c r="E821" s="11" t="s">
        <v>46</v>
      </c>
      <c r="F821" s="21">
        <v>170</v>
      </c>
      <c r="G821" s="65"/>
      <c r="H821" s="64">
        <f>ROUND(G821*F821,2)</f>
        <v>0</v>
      </c>
    </row>
    <row r="822" spans="1:8" s="56" customFormat="1" ht="36" customHeight="1" x14ac:dyDescent="0.2">
      <c r="A822" s="69" t="s">
        <v>107</v>
      </c>
      <c r="B822" s="9" t="s">
        <v>702</v>
      </c>
      <c r="C822" s="10" t="s">
        <v>48</v>
      </c>
      <c r="D822" s="1" t="s">
        <v>187</v>
      </c>
      <c r="E822" s="11"/>
      <c r="F822" s="21"/>
      <c r="G822" s="63"/>
      <c r="H822" s="64"/>
    </row>
    <row r="823" spans="1:8" s="56" customFormat="1" ht="36" customHeight="1" x14ac:dyDescent="0.2">
      <c r="A823" s="69" t="s">
        <v>329</v>
      </c>
      <c r="B823" s="13" t="s">
        <v>30</v>
      </c>
      <c r="C823" s="10" t="s">
        <v>741</v>
      </c>
      <c r="D823" s="1" t="s">
        <v>330</v>
      </c>
      <c r="E823" s="11"/>
      <c r="F823" s="21"/>
      <c r="G823" s="64"/>
      <c r="H823" s="64"/>
    </row>
    <row r="824" spans="1:8" s="56" customFormat="1" ht="36" customHeight="1" x14ac:dyDescent="0.2">
      <c r="A824" s="69" t="s">
        <v>386</v>
      </c>
      <c r="B824" s="74" t="s">
        <v>104</v>
      </c>
      <c r="C824" s="10" t="s">
        <v>341</v>
      </c>
      <c r="D824" s="1"/>
      <c r="E824" s="11" t="s">
        <v>46</v>
      </c>
      <c r="F824" s="21">
        <v>10</v>
      </c>
      <c r="G824" s="65"/>
      <c r="H824" s="64">
        <f>ROUND(G824*F824,2)</f>
        <v>0</v>
      </c>
    </row>
    <row r="825" spans="1:8" s="56" customFormat="1" ht="36" customHeight="1" x14ac:dyDescent="0.2">
      <c r="A825" s="69" t="s">
        <v>525</v>
      </c>
      <c r="B825" s="74" t="s">
        <v>105</v>
      </c>
      <c r="C825" s="10" t="s">
        <v>462</v>
      </c>
      <c r="D825" s="1"/>
      <c r="E825" s="11" t="s">
        <v>46</v>
      </c>
      <c r="F825" s="21">
        <v>25</v>
      </c>
      <c r="G825" s="65"/>
      <c r="H825" s="64">
        <f>ROUND(G825*F825,2)</f>
        <v>0</v>
      </c>
    </row>
    <row r="826" spans="1:8" s="56" customFormat="1" ht="36" customHeight="1" x14ac:dyDescent="0.2">
      <c r="A826" s="69" t="s">
        <v>109</v>
      </c>
      <c r="B826" s="13" t="s">
        <v>37</v>
      </c>
      <c r="C826" s="10" t="s">
        <v>821</v>
      </c>
      <c r="D826" s="1" t="s">
        <v>110</v>
      </c>
      <c r="E826" s="11" t="s">
        <v>46</v>
      </c>
      <c r="F826" s="21">
        <v>12</v>
      </c>
      <c r="G826" s="65"/>
      <c r="H826" s="64">
        <f>ROUND(G826*F826,2)</f>
        <v>0</v>
      </c>
    </row>
    <row r="827" spans="1:8" s="56" customFormat="1" ht="36" customHeight="1" x14ac:dyDescent="0.2">
      <c r="A827" s="69" t="s">
        <v>188</v>
      </c>
      <c r="B827" s="13" t="s">
        <v>47</v>
      </c>
      <c r="C827" s="10" t="s">
        <v>396</v>
      </c>
      <c r="D827" s="1" t="s">
        <v>111</v>
      </c>
      <c r="E827" s="11" t="s">
        <v>46</v>
      </c>
      <c r="F827" s="21">
        <v>15</v>
      </c>
      <c r="G827" s="65"/>
      <c r="H827" s="64">
        <f>ROUND(G827*F827,2)</f>
        <v>0</v>
      </c>
    </row>
    <row r="828" spans="1:8" s="56" customFormat="1" ht="36" customHeight="1" x14ac:dyDescent="0.2">
      <c r="A828" s="69" t="s">
        <v>189</v>
      </c>
      <c r="B828" s="9" t="s">
        <v>703</v>
      </c>
      <c r="C828" s="10" t="s">
        <v>190</v>
      </c>
      <c r="D828" s="1" t="s">
        <v>912</v>
      </c>
      <c r="E828" s="75"/>
      <c r="F828" s="21"/>
      <c r="G828" s="63"/>
      <c r="H828" s="64"/>
    </row>
    <row r="829" spans="1:8" s="56" customFormat="1" ht="36" customHeight="1" x14ac:dyDescent="0.2">
      <c r="A829" s="69" t="s">
        <v>260</v>
      </c>
      <c r="B829" s="13" t="s">
        <v>30</v>
      </c>
      <c r="C829" s="10" t="s">
        <v>261</v>
      </c>
      <c r="D829" s="1"/>
      <c r="E829" s="11"/>
      <c r="F829" s="21"/>
      <c r="G829" s="63"/>
      <c r="H829" s="64"/>
    </row>
    <row r="830" spans="1:8" s="56" customFormat="1" ht="36" customHeight="1" x14ac:dyDescent="0.2">
      <c r="A830" s="69" t="s">
        <v>191</v>
      </c>
      <c r="B830" s="74" t="s">
        <v>104</v>
      </c>
      <c r="C830" s="10" t="s">
        <v>911</v>
      </c>
      <c r="D830" s="1"/>
      <c r="E830" s="11" t="s">
        <v>31</v>
      </c>
      <c r="F830" s="21">
        <v>375</v>
      </c>
      <c r="G830" s="65"/>
      <c r="H830" s="64">
        <f>ROUND(G830*F830,2)</f>
        <v>0</v>
      </c>
    </row>
    <row r="831" spans="1:8" s="56" customFormat="1" ht="36" customHeight="1" x14ac:dyDescent="0.2">
      <c r="A831" s="69" t="s">
        <v>192</v>
      </c>
      <c r="B831" s="13" t="s">
        <v>37</v>
      </c>
      <c r="C831" s="10" t="s">
        <v>69</v>
      </c>
      <c r="D831" s="1"/>
      <c r="E831" s="11"/>
      <c r="F831" s="21"/>
      <c r="G831" s="63"/>
      <c r="H831" s="64"/>
    </row>
    <row r="832" spans="1:8" s="56" customFormat="1" ht="36" customHeight="1" x14ac:dyDescent="0.2">
      <c r="A832" s="69" t="s">
        <v>193</v>
      </c>
      <c r="B832" s="74" t="s">
        <v>104</v>
      </c>
      <c r="C832" s="10" t="s">
        <v>911</v>
      </c>
      <c r="D832" s="1"/>
      <c r="E832" s="11" t="s">
        <v>31</v>
      </c>
      <c r="F832" s="21">
        <v>280</v>
      </c>
      <c r="G832" s="65"/>
      <c r="H832" s="64">
        <f>ROUND(G832*F832,2)</f>
        <v>0</v>
      </c>
    </row>
    <row r="833" spans="1:8" s="56" customFormat="1" ht="36" customHeight="1" x14ac:dyDescent="0.2">
      <c r="A833" s="69" t="s">
        <v>112</v>
      </c>
      <c r="B833" s="9" t="s">
        <v>704</v>
      </c>
      <c r="C833" s="10" t="s">
        <v>114</v>
      </c>
      <c r="D833" s="1" t="s">
        <v>262</v>
      </c>
      <c r="E833" s="11"/>
      <c r="F833" s="21"/>
      <c r="G833" s="63"/>
      <c r="H833" s="64"/>
    </row>
    <row r="834" spans="1:8" s="56" customFormat="1" ht="36" customHeight="1" x14ac:dyDescent="0.2">
      <c r="A834" s="69" t="s">
        <v>115</v>
      </c>
      <c r="B834" s="13" t="s">
        <v>30</v>
      </c>
      <c r="C834" s="10" t="s">
        <v>263</v>
      </c>
      <c r="D834" s="1" t="s">
        <v>1</v>
      </c>
      <c r="E834" s="11" t="s">
        <v>29</v>
      </c>
      <c r="F834" s="21">
        <v>250</v>
      </c>
      <c r="G834" s="65"/>
      <c r="H834" s="64">
        <f>ROUND(G834*F834,2)</f>
        <v>0</v>
      </c>
    </row>
    <row r="835" spans="1:8" s="56" customFormat="1" ht="36" customHeight="1" x14ac:dyDescent="0.2">
      <c r="A835" s="69" t="s">
        <v>264</v>
      </c>
      <c r="B835" s="13" t="s">
        <v>37</v>
      </c>
      <c r="C835" s="10" t="s">
        <v>265</v>
      </c>
      <c r="D835" s="1" t="s">
        <v>1</v>
      </c>
      <c r="E835" s="11" t="s">
        <v>29</v>
      </c>
      <c r="F835" s="21">
        <v>1750</v>
      </c>
      <c r="G835" s="65"/>
      <c r="H835" s="64">
        <f>ROUND(G835*F835,2)</f>
        <v>0</v>
      </c>
    </row>
    <row r="836" spans="1:8" s="56" customFormat="1" ht="36" customHeight="1" x14ac:dyDescent="0.2">
      <c r="A836" s="69" t="s">
        <v>116</v>
      </c>
      <c r="B836" s="9" t="s">
        <v>705</v>
      </c>
      <c r="C836" s="10" t="s">
        <v>118</v>
      </c>
      <c r="D836" s="1" t="s">
        <v>196</v>
      </c>
      <c r="E836" s="11" t="s">
        <v>36</v>
      </c>
      <c r="F836" s="22">
        <v>4</v>
      </c>
      <c r="G836" s="65"/>
      <c r="H836" s="64">
        <f>ROUND(G836*F836,2)</f>
        <v>0</v>
      </c>
    </row>
    <row r="837" spans="1:8" s="56" customFormat="1" ht="36" customHeight="1" x14ac:dyDescent="0.2">
      <c r="A837" s="54"/>
      <c r="B837" s="76"/>
      <c r="C837" s="67" t="s">
        <v>19</v>
      </c>
      <c r="D837" s="59"/>
      <c r="E837" s="60"/>
      <c r="F837" s="60"/>
      <c r="G837" s="54"/>
      <c r="H837" s="61"/>
    </row>
    <row r="838" spans="1:8" s="56" customFormat="1" ht="36" customHeight="1" x14ac:dyDescent="0.2">
      <c r="A838" s="66" t="s">
        <v>49</v>
      </c>
      <c r="B838" s="9" t="s">
        <v>706</v>
      </c>
      <c r="C838" s="10" t="s">
        <v>50</v>
      </c>
      <c r="D838" s="1" t="s">
        <v>387</v>
      </c>
      <c r="E838" s="11"/>
      <c r="F838" s="22"/>
      <c r="G838" s="63"/>
      <c r="H838" s="77"/>
    </row>
    <row r="839" spans="1:8" s="56" customFormat="1" ht="36" customHeight="1" x14ac:dyDescent="0.2">
      <c r="A839" s="66" t="s">
        <v>75</v>
      </c>
      <c r="B839" s="13" t="s">
        <v>30</v>
      </c>
      <c r="C839" s="10" t="s">
        <v>397</v>
      </c>
      <c r="D839" s="1" t="s">
        <v>1</v>
      </c>
      <c r="E839" s="11" t="s">
        <v>29</v>
      </c>
      <c r="F839" s="22">
        <v>230</v>
      </c>
      <c r="G839" s="65"/>
      <c r="H839" s="64">
        <f>ROUND(G839*F839,2)</f>
        <v>0</v>
      </c>
    </row>
    <row r="840" spans="1:8" s="56" customFormat="1" ht="36" customHeight="1" x14ac:dyDescent="0.2">
      <c r="A840" s="54"/>
      <c r="B840" s="76"/>
      <c r="C840" s="67" t="s">
        <v>20</v>
      </c>
      <c r="D840" s="59"/>
      <c r="E840" s="25"/>
      <c r="F840" s="60"/>
      <c r="G840" s="61"/>
      <c r="H840" s="61"/>
    </row>
    <row r="841" spans="1:8" s="56" customFormat="1" ht="36" customHeight="1" x14ac:dyDescent="0.2">
      <c r="A841" s="66" t="s">
        <v>54</v>
      </c>
      <c r="B841" s="9" t="s">
        <v>707</v>
      </c>
      <c r="C841" s="10" t="s">
        <v>55</v>
      </c>
      <c r="D841" s="1" t="s">
        <v>126</v>
      </c>
      <c r="E841" s="11" t="s">
        <v>46</v>
      </c>
      <c r="F841" s="22">
        <v>525</v>
      </c>
      <c r="G841" s="65"/>
      <c r="H841" s="64">
        <f>ROUND(G841*F841,2)</f>
        <v>0</v>
      </c>
    </row>
    <row r="842" spans="1:8" s="56" customFormat="1" ht="36" customHeight="1" x14ac:dyDescent="0.2">
      <c r="A842" s="54"/>
      <c r="B842" s="76"/>
      <c r="C842" s="67" t="s">
        <v>21</v>
      </c>
      <c r="D842" s="59"/>
      <c r="E842" s="25"/>
      <c r="F842" s="60"/>
      <c r="G842" s="61"/>
      <c r="H842" s="61"/>
    </row>
    <row r="843" spans="1:8" s="56" customFormat="1" ht="36" customHeight="1" x14ac:dyDescent="0.2">
      <c r="A843" s="66" t="s">
        <v>78</v>
      </c>
      <c r="B843" s="9" t="s">
        <v>708</v>
      </c>
      <c r="C843" s="78" t="s">
        <v>266</v>
      </c>
      <c r="D843" s="79" t="s">
        <v>268</v>
      </c>
      <c r="E843" s="11"/>
      <c r="F843" s="22"/>
      <c r="G843" s="63"/>
      <c r="H843" s="77"/>
    </row>
    <row r="844" spans="1:8" s="56" customFormat="1" ht="36" customHeight="1" x14ac:dyDescent="0.2">
      <c r="A844" s="66" t="s">
        <v>79</v>
      </c>
      <c r="B844" s="13" t="s">
        <v>30</v>
      </c>
      <c r="C844" s="80" t="s">
        <v>331</v>
      </c>
      <c r="D844" s="1"/>
      <c r="E844" s="11" t="s">
        <v>36</v>
      </c>
      <c r="F844" s="22">
        <v>3</v>
      </c>
      <c r="G844" s="65"/>
      <c r="H844" s="64">
        <f>ROUND(G844*F844,2)</f>
        <v>0</v>
      </c>
    </row>
    <row r="845" spans="1:8" s="56" customFormat="1" ht="36" customHeight="1" x14ac:dyDescent="0.2">
      <c r="A845" s="66" t="s">
        <v>80</v>
      </c>
      <c r="B845" s="13" t="s">
        <v>37</v>
      </c>
      <c r="C845" s="80" t="s">
        <v>332</v>
      </c>
      <c r="D845" s="1"/>
      <c r="E845" s="11" t="s">
        <v>36</v>
      </c>
      <c r="F845" s="22">
        <v>2</v>
      </c>
      <c r="G845" s="65"/>
      <c r="H845" s="64">
        <f>ROUND(G845*F845,2)</f>
        <v>0</v>
      </c>
    </row>
    <row r="846" spans="1:8" s="56" customFormat="1" ht="36" customHeight="1" x14ac:dyDescent="0.2">
      <c r="A846" s="66" t="s">
        <v>211</v>
      </c>
      <c r="B846" s="13" t="s">
        <v>47</v>
      </c>
      <c r="C846" s="80" t="s">
        <v>528</v>
      </c>
      <c r="D846" s="1"/>
      <c r="E846" s="11" t="s">
        <v>36</v>
      </c>
      <c r="F846" s="22">
        <v>1</v>
      </c>
      <c r="G846" s="65"/>
      <c r="H846" s="64">
        <f>ROUND(G846*F846,2)</f>
        <v>0</v>
      </c>
    </row>
    <row r="847" spans="1:8" s="56" customFormat="1" ht="36" customHeight="1" x14ac:dyDescent="0.2">
      <c r="A847" s="54"/>
      <c r="B847" s="84"/>
      <c r="C847" s="67" t="s">
        <v>22</v>
      </c>
      <c r="D847" s="59"/>
      <c r="E847" s="25"/>
      <c r="F847" s="60"/>
      <c r="G847" s="61"/>
      <c r="H847" s="61"/>
    </row>
    <row r="848" spans="1:8" s="56" customFormat="1" ht="36" customHeight="1" x14ac:dyDescent="0.2">
      <c r="A848" s="66" t="s">
        <v>56</v>
      </c>
      <c r="B848" s="9" t="s">
        <v>709</v>
      </c>
      <c r="C848" s="80" t="s">
        <v>267</v>
      </c>
      <c r="D848" s="79" t="s">
        <v>268</v>
      </c>
      <c r="E848" s="11" t="s">
        <v>36</v>
      </c>
      <c r="F848" s="22">
        <v>5</v>
      </c>
      <c r="G848" s="65"/>
      <c r="H848" s="64">
        <f>ROUND(G848*F848,2)</f>
        <v>0</v>
      </c>
    </row>
    <row r="849" spans="1:8" s="56" customFormat="1" ht="36" customHeight="1" x14ac:dyDescent="0.2">
      <c r="A849" s="66" t="s">
        <v>70</v>
      </c>
      <c r="B849" s="9" t="s">
        <v>710</v>
      </c>
      <c r="C849" s="10" t="s">
        <v>81</v>
      </c>
      <c r="D849" s="1" t="s">
        <v>130</v>
      </c>
      <c r="E849" s="11"/>
      <c r="F849" s="22"/>
      <c r="G849" s="64"/>
      <c r="H849" s="77"/>
    </row>
    <row r="850" spans="1:8" s="56" customFormat="1" ht="36" customHeight="1" x14ac:dyDescent="0.2">
      <c r="A850" s="66" t="s">
        <v>82</v>
      </c>
      <c r="B850" s="13" t="s">
        <v>30</v>
      </c>
      <c r="C850" s="10" t="s">
        <v>154</v>
      </c>
      <c r="D850" s="1"/>
      <c r="E850" s="11" t="s">
        <v>71</v>
      </c>
      <c r="F850" s="96">
        <v>1</v>
      </c>
      <c r="G850" s="65"/>
      <c r="H850" s="64">
        <f>ROUND(G850*F850,2)</f>
        <v>0</v>
      </c>
    </row>
    <row r="851" spans="1:8" s="56" customFormat="1" ht="36" customHeight="1" x14ac:dyDescent="0.2">
      <c r="A851" s="66" t="s">
        <v>72</v>
      </c>
      <c r="B851" s="9" t="s">
        <v>711</v>
      </c>
      <c r="C851" s="10" t="s">
        <v>83</v>
      </c>
      <c r="D851" s="79" t="s">
        <v>268</v>
      </c>
      <c r="E851" s="11" t="s">
        <v>36</v>
      </c>
      <c r="F851" s="22">
        <v>2</v>
      </c>
      <c r="G851" s="65"/>
      <c r="H851" s="64">
        <f>ROUND(G851*F851,2)</f>
        <v>0</v>
      </c>
    </row>
    <row r="852" spans="1:8" s="56" customFormat="1" ht="36" customHeight="1" x14ac:dyDescent="0.2">
      <c r="A852" s="66" t="s">
        <v>73</v>
      </c>
      <c r="B852" s="9" t="s">
        <v>712</v>
      </c>
      <c r="C852" s="10" t="s">
        <v>84</v>
      </c>
      <c r="D852" s="79" t="s">
        <v>268</v>
      </c>
      <c r="E852" s="11" t="s">
        <v>36</v>
      </c>
      <c r="F852" s="22">
        <v>1</v>
      </c>
      <c r="G852" s="65"/>
      <c r="H852" s="64">
        <f>ROUND(G852*F852,2)</f>
        <v>0</v>
      </c>
    </row>
    <row r="853" spans="1:8" s="56" customFormat="1" ht="36" customHeight="1" x14ac:dyDescent="0.2">
      <c r="A853" s="66" t="s">
        <v>74</v>
      </c>
      <c r="B853" s="9" t="s">
        <v>713</v>
      </c>
      <c r="C853" s="10" t="s">
        <v>85</v>
      </c>
      <c r="D853" s="79" t="s">
        <v>268</v>
      </c>
      <c r="E853" s="11" t="s">
        <v>36</v>
      </c>
      <c r="F853" s="22">
        <v>6</v>
      </c>
      <c r="G853" s="65"/>
      <c r="H853" s="64">
        <f>ROUND(G853*F853,2)</f>
        <v>0</v>
      </c>
    </row>
    <row r="854" spans="1:8" s="56" customFormat="1" ht="36" customHeight="1" x14ac:dyDescent="0.2">
      <c r="A854" s="85" t="s">
        <v>298</v>
      </c>
      <c r="B854" s="86" t="s">
        <v>899</v>
      </c>
      <c r="C854" s="80" t="s">
        <v>300</v>
      </c>
      <c r="D854" s="79" t="s">
        <v>268</v>
      </c>
      <c r="E854" s="87" t="s">
        <v>36</v>
      </c>
      <c r="F854" s="88">
        <v>2</v>
      </c>
      <c r="G854" s="89"/>
      <c r="H854" s="90">
        <f>ROUND(G854*F854,2)</f>
        <v>0</v>
      </c>
    </row>
    <row r="855" spans="1:8" s="56" customFormat="1" ht="36" customHeight="1" x14ac:dyDescent="0.2">
      <c r="A855" s="54"/>
      <c r="B855" s="57"/>
      <c r="C855" s="67" t="s">
        <v>23</v>
      </c>
      <c r="D855" s="59"/>
      <c r="E855" s="68"/>
      <c r="F855" s="59"/>
      <c r="G855" s="61"/>
      <c r="H855" s="61"/>
    </row>
    <row r="856" spans="1:8" s="56" customFormat="1" ht="36" customHeight="1" x14ac:dyDescent="0.2">
      <c r="A856" s="69" t="s">
        <v>61</v>
      </c>
      <c r="B856" s="9" t="s">
        <v>900</v>
      </c>
      <c r="C856" s="10" t="s">
        <v>62</v>
      </c>
      <c r="D856" s="1" t="s">
        <v>376</v>
      </c>
      <c r="E856" s="11"/>
      <c r="F856" s="21"/>
      <c r="G856" s="63"/>
      <c r="H856" s="64"/>
    </row>
    <row r="857" spans="1:8" s="56" customFormat="1" ht="36" customHeight="1" x14ac:dyDescent="0.2">
      <c r="A857" s="69" t="s">
        <v>161</v>
      </c>
      <c r="B857" s="13" t="s">
        <v>30</v>
      </c>
      <c r="C857" s="10" t="s">
        <v>162</v>
      </c>
      <c r="D857" s="1"/>
      <c r="E857" s="11" t="s">
        <v>29</v>
      </c>
      <c r="F857" s="21">
        <v>355</v>
      </c>
      <c r="G857" s="65"/>
      <c r="H857" s="64">
        <f>ROUND(G857*F857,2)</f>
        <v>0</v>
      </c>
    </row>
    <row r="858" spans="1:8" s="56" customFormat="1" ht="36" customHeight="1" x14ac:dyDescent="0.2">
      <c r="A858" s="69" t="s">
        <v>63</v>
      </c>
      <c r="B858" s="13" t="s">
        <v>37</v>
      </c>
      <c r="C858" s="10" t="s">
        <v>163</v>
      </c>
      <c r="D858" s="1"/>
      <c r="E858" s="11" t="s">
        <v>29</v>
      </c>
      <c r="F858" s="21">
        <v>10</v>
      </c>
      <c r="G858" s="65"/>
      <c r="H858" s="64">
        <f>ROUND(G858*F858,2)</f>
        <v>0</v>
      </c>
    </row>
    <row r="859" spans="1:8" s="56" customFormat="1" ht="48" customHeight="1" thickBot="1" x14ac:dyDescent="0.25">
      <c r="A859" s="99"/>
      <c r="B859" s="92" t="s">
        <v>408</v>
      </c>
      <c r="C859" s="175" t="str">
        <f>C779</f>
        <v>WB INKSTER BOULEVARD - SALTER STREET TO AIKINS STREET - CONCRETE REHABILITATION</v>
      </c>
      <c r="D859" s="176"/>
      <c r="E859" s="176"/>
      <c r="F859" s="177"/>
      <c r="G859" s="99" t="s">
        <v>16</v>
      </c>
      <c r="H859" s="99">
        <f>SUM(H779:H858)</f>
        <v>0</v>
      </c>
    </row>
    <row r="860" spans="1:8" s="56" customFormat="1" ht="48" customHeight="1" thickTop="1" x14ac:dyDescent="0.2">
      <c r="A860" s="55"/>
      <c r="B860" s="162" t="s">
        <v>409</v>
      </c>
      <c r="C860" s="172" t="s">
        <v>731</v>
      </c>
      <c r="D860" s="173"/>
      <c r="E860" s="173"/>
      <c r="F860" s="174"/>
      <c r="G860" s="161"/>
      <c r="H860" s="163"/>
    </row>
    <row r="861" spans="1:8" s="56" customFormat="1" ht="36" customHeight="1" x14ac:dyDescent="0.2">
      <c r="A861" s="54"/>
      <c r="B861" s="57"/>
      <c r="C861" s="178" t="s">
        <v>735</v>
      </c>
      <c r="D861" s="179"/>
      <c r="E861" s="179"/>
      <c r="F861" s="180"/>
      <c r="G861" s="54" t="s">
        <v>1</v>
      </c>
      <c r="H861" s="61"/>
    </row>
    <row r="862" spans="1:8" s="56" customFormat="1" ht="36" customHeight="1" x14ac:dyDescent="0.2">
      <c r="A862" s="66" t="s">
        <v>86</v>
      </c>
      <c r="B862" s="9" t="s">
        <v>730</v>
      </c>
      <c r="C862" s="10" t="s">
        <v>87</v>
      </c>
      <c r="D862" s="1" t="s">
        <v>374</v>
      </c>
      <c r="E862" s="11" t="s">
        <v>27</v>
      </c>
      <c r="F862" s="21">
        <v>5</v>
      </c>
      <c r="G862" s="65"/>
      <c r="H862" s="64">
        <f>ROUND(G862*F862,2)</f>
        <v>0</v>
      </c>
    </row>
    <row r="863" spans="1:8" s="56" customFormat="1" ht="36" customHeight="1" x14ac:dyDescent="0.2">
      <c r="A863" s="62" t="s">
        <v>32</v>
      </c>
      <c r="B863" s="9" t="s">
        <v>742</v>
      </c>
      <c r="C863" s="10" t="s">
        <v>33</v>
      </c>
      <c r="D863" s="1" t="s">
        <v>374</v>
      </c>
      <c r="E863" s="11"/>
      <c r="F863" s="21"/>
      <c r="G863" s="63"/>
      <c r="H863" s="64"/>
    </row>
    <row r="864" spans="1:8" s="56" customFormat="1" ht="36" customHeight="1" x14ac:dyDescent="0.2">
      <c r="A864" s="62" t="s">
        <v>380</v>
      </c>
      <c r="B864" s="13" t="s">
        <v>30</v>
      </c>
      <c r="C864" s="10" t="s">
        <v>381</v>
      </c>
      <c r="D864" s="1" t="s">
        <v>1</v>
      </c>
      <c r="E864" s="11" t="s">
        <v>27</v>
      </c>
      <c r="F864" s="21">
        <v>2</v>
      </c>
      <c r="G864" s="65"/>
      <c r="H864" s="64">
        <f>ROUND(G864*F864,2)</f>
        <v>0</v>
      </c>
    </row>
    <row r="865" spans="1:8" s="56" customFormat="1" ht="36" customHeight="1" x14ac:dyDescent="0.2">
      <c r="A865" s="66" t="s">
        <v>34</v>
      </c>
      <c r="B865" s="9" t="s">
        <v>743</v>
      </c>
      <c r="C865" s="10" t="s">
        <v>35</v>
      </c>
      <c r="D865" s="1" t="s">
        <v>374</v>
      </c>
      <c r="E865" s="11" t="s">
        <v>29</v>
      </c>
      <c r="F865" s="21">
        <v>10</v>
      </c>
      <c r="G865" s="65"/>
      <c r="H865" s="64">
        <f>ROUND(G865*F865,2)</f>
        <v>0</v>
      </c>
    </row>
    <row r="866" spans="1:8" s="56" customFormat="1" ht="36" customHeight="1" x14ac:dyDescent="0.2">
      <c r="A866" s="69" t="s">
        <v>107</v>
      </c>
      <c r="B866" s="9" t="s">
        <v>744</v>
      </c>
      <c r="C866" s="10" t="s">
        <v>48</v>
      </c>
      <c r="D866" s="1" t="s">
        <v>187</v>
      </c>
      <c r="E866" s="11"/>
      <c r="F866" s="21"/>
      <c r="G866" s="63"/>
      <c r="H866" s="64"/>
    </row>
    <row r="867" spans="1:8" s="56" customFormat="1" ht="36" customHeight="1" x14ac:dyDescent="0.2">
      <c r="A867" s="69" t="s">
        <v>329</v>
      </c>
      <c r="B867" s="13" t="s">
        <v>30</v>
      </c>
      <c r="C867" s="10" t="s">
        <v>741</v>
      </c>
      <c r="D867" s="1" t="s">
        <v>330</v>
      </c>
      <c r="E867" s="11"/>
      <c r="F867" s="21"/>
      <c r="G867" s="64"/>
      <c r="H867" s="64"/>
    </row>
    <row r="868" spans="1:8" s="56" customFormat="1" ht="36" customHeight="1" x14ac:dyDescent="0.2">
      <c r="A868" s="69" t="s">
        <v>525</v>
      </c>
      <c r="B868" s="74" t="s">
        <v>104</v>
      </c>
      <c r="C868" s="10" t="s">
        <v>462</v>
      </c>
      <c r="D868" s="1"/>
      <c r="E868" s="11" t="s">
        <v>46</v>
      </c>
      <c r="F868" s="21">
        <v>9</v>
      </c>
      <c r="G868" s="65"/>
      <c r="H868" s="64">
        <f>ROUND(G868*F868,2)</f>
        <v>0</v>
      </c>
    </row>
    <row r="869" spans="1:8" s="56" customFormat="1" ht="36" customHeight="1" x14ac:dyDescent="0.2">
      <c r="A869" s="66" t="s">
        <v>175</v>
      </c>
      <c r="B869" s="9" t="s">
        <v>745</v>
      </c>
      <c r="C869" s="10" t="s">
        <v>375</v>
      </c>
      <c r="D869" s="1" t="s">
        <v>176</v>
      </c>
      <c r="E869" s="11" t="s">
        <v>29</v>
      </c>
      <c r="F869" s="22">
        <v>35</v>
      </c>
      <c r="G869" s="65"/>
      <c r="H869" s="64">
        <f>ROUND(G869*F869,2)</f>
        <v>0</v>
      </c>
    </row>
    <row r="870" spans="1:8" s="56" customFormat="1" ht="36" customHeight="1" x14ac:dyDescent="0.2">
      <c r="A870" s="69" t="s">
        <v>61</v>
      </c>
      <c r="B870" s="9" t="s">
        <v>746</v>
      </c>
      <c r="C870" s="10" t="s">
        <v>62</v>
      </c>
      <c r="D870" s="1" t="s">
        <v>376</v>
      </c>
      <c r="E870" s="11"/>
      <c r="F870" s="21"/>
      <c r="G870" s="63"/>
      <c r="H870" s="64"/>
    </row>
    <row r="871" spans="1:8" s="56" customFormat="1" ht="36" customHeight="1" x14ac:dyDescent="0.2">
      <c r="A871" s="69" t="s">
        <v>161</v>
      </c>
      <c r="B871" s="13" t="s">
        <v>30</v>
      </c>
      <c r="C871" s="10" t="s">
        <v>162</v>
      </c>
      <c r="D871" s="1"/>
      <c r="E871" s="11" t="s">
        <v>29</v>
      </c>
      <c r="F871" s="21">
        <v>2</v>
      </c>
      <c r="G871" s="65"/>
      <c r="H871" s="64">
        <f>ROUND(G871*F871,2)</f>
        <v>0</v>
      </c>
    </row>
    <row r="872" spans="1:8" s="56" customFormat="1" ht="36" customHeight="1" x14ac:dyDescent="0.2">
      <c r="A872" s="69" t="s">
        <v>63</v>
      </c>
      <c r="B872" s="13" t="s">
        <v>37</v>
      </c>
      <c r="C872" s="10" t="s">
        <v>163</v>
      </c>
      <c r="D872" s="1"/>
      <c r="E872" s="11" t="s">
        <v>29</v>
      </c>
      <c r="F872" s="21">
        <v>8</v>
      </c>
      <c r="G872" s="65"/>
      <c r="H872" s="64">
        <f>ROUND(G872*F872,2)</f>
        <v>0</v>
      </c>
    </row>
    <row r="873" spans="1:8" s="56" customFormat="1" ht="36" customHeight="1" x14ac:dyDescent="0.2">
      <c r="A873" s="54"/>
      <c r="B873" s="57"/>
      <c r="C873" s="178" t="s">
        <v>736</v>
      </c>
      <c r="D873" s="179"/>
      <c r="E873" s="179"/>
      <c r="F873" s="180"/>
      <c r="G873" s="54" t="s">
        <v>1</v>
      </c>
      <c r="H873" s="61"/>
    </row>
    <row r="874" spans="1:8" s="56" customFormat="1" ht="36" customHeight="1" x14ac:dyDescent="0.2">
      <c r="A874" s="66" t="s">
        <v>86</v>
      </c>
      <c r="B874" s="9" t="s">
        <v>747</v>
      </c>
      <c r="C874" s="10" t="s">
        <v>87</v>
      </c>
      <c r="D874" s="1" t="s">
        <v>374</v>
      </c>
      <c r="E874" s="11" t="s">
        <v>27</v>
      </c>
      <c r="F874" s="21">
        <v>5</v>
      </c>
      <c r="G874" s="65"/>
      <c r="H874" s="64">
        <f>ROUND(G874*F874,2)</f>
        <v>0</v>
      </c>
    </row>
    <row r="875" spans="1:8" s="56" customFormat="1" ht="36" customHeight="1" x14ac:dyDescent="0.2">
      <c r="A875" s="62" t="s">
        <v>32</v>
      </c>
      <c r="B875" s="9" t="s">
        <v>748</v>
      </c>
      <c r="C875" s="10" t="s">
        <v>33</v>
      </c>
      <c r="D875" s="1" t="s">
        <v>374</v>
      </c>
      <c r="E875" s="11"/>
      <c r="F875" s="21"/>
      <c r="G875" s="63"/>
      <c r="H875" s="64"/>
    </row>
    <row r="876" spans="1:8" s="56" customFormat="1" ht="36" customHeight="1" x14ac:dyDescent="0.2">
      <c r="A876" s="62" t="s">
        <v>380</v>
      </c>
      <c r="B876" s="13" t="s">
        <v>30</v>
      </c>
      <c r="C876" s="10" t="s">
        <v>381</v>
      </c>
      <c r="D876" s="1" t="s">
        <v>1</v>
      </c>
      <c r="E876" s="11" t="s">
        <v>27</v>
      </c>
      <c r="F876" s="21">
        <v>2</v>
      </c>
      <c r="G876" s="65"/>
      <c r="H876" s="64">
        <f>ROUND(G876*F876,2)</f>
        <v>0</v>
      </c>
    </row>
    <row r="877" spans="1:8" s="56" customFormat="1" ht="36" customHeight="1" x14ac:dyDescent="0.2">
      <c r="A877" s="66" t="s">
        <v>34</v>
      </c>
      <c r="B877" s="9" t="s">
        <v>749</v>
      </c>
      <c r="C877" s="10" t="s">
        <v>35</v>
      </c>
      <c r="D877" s="1" t="s">
        <v>374</v>
      </c>
      <c r="E877" s="11" t="s">
        <v>29</v>
      </c>
      <c r="F877" s="21">
        <v>5</v>
      </c>
      <c r="G877" s="65"/>
      <c r="H877" s="64">
        <f>ROUND(G877*F877,2)</f>
        <v>0</v>
      </c>
    </row>
    <row r="878" spans="1:8" s="56" customFormat="1" ht="36" customHeight="1" x14ac:dyDescent="0.2">
      <c r="A878" s="69" t="s">
        <v>107</v>
      </c>
      <c r="B878" s="9" t="s">
        <v>750</v>
      </c>
      <c r="C878" s="10" t="s">
        <v>48</v>
      </c>
      <c r="D878" s="1" t="s">
        <v>187</v>
      </c>
      <c r="E878" s="11"/>
      <c r="F878" s="21"/>
      <c r="G878" s="63"/>
      <c r="H878" s="64"/>
    </row>
    <row r="879" spans="1:8" s="56" customFormat="1" ht="36" customHeight="1" x14ac:dyDescent="0.2">
      <c r="A879" s="69" t="s">
        <v>329</v>
      </c>
      <c r="B879" s="13" t="s">
        <v>30</v>
      </c>
      <c r="C879" s="10" t="s">
        <v>741</v>
      </c>
      <c r="D879" s="1" t="s">
        <v>330</v>
      </c>
      <c r="E879" s="11"/>
      <c r="F879" s="21"/>
      <c r="G879" s="64"/>
      <c r="H879" s="64"/>
    </row>
    <row r="880" spans="1:8" s="56" customFormat="1" ht="36" customHeight="1" x14ac:dyDescent="0.2">
      <c r="A880" s="69" t="s">
        <v>525</v>
      </c>
      <c r="B880" s="74" t="s">
        <v>104</v>
      </c>
      <c r="C880" s="10" t="s">
        <v>462</v>
      </c>
      <c r="D880" s="1"/>
      <c r="E880" s="11" t="s">
        <v>46</v>
      </c>
      <c r="F880" s="21">
        <v>9</v>
      </c>
      <c r="G880" s="65"/>
      <c r="H880" s="64">
        <f>ROUND(G880*F880,2)</f>
        <v>0</v>
      </c>
    </row>
    <row r="881" spans="1:8" s="56" customFormat="1" ht="36" customHeight="1" x14ac:dyDescent="0.2">
      <c r="A881" s="66" t="s">
        <v>175</v>
      </c>
      <c r="B881" s="9" t="s">
        <v>751</v>
      </c>
      <c r="C881" s="10" t="s">
        <v>375</v>
      </c>
      <c r="D881" s="1" t="s">
        <v>176</v>
      </c>
      <c r="E881" s="11" t="s">
        <v>29</v>
      </c>
      <c r="F881" s="22">
        <v>30</v>
      </c>
      <c r="G881" s="65"/>
      <c r="H881" s="64">
        <f>ROUND(G881*F881,2)</f>
        <v>0</v>
      </c>
    </row>
    <row r="882" spans="1:8" s="56" customFormat="1" ht="36" customHeight="1" x14ac:dyDescent="0.2">
      <c r="A882" s="69" t="s">
        <v>61</v>
      </c>
      <c r="B882" s="9" t="s">
        <v>752</v>
      </c>
      <c r="C882" s="10" t="s">
        <v>62</v>
      </c>
      <c r="D882" s="1" t="s">
        <v>376</v>
      </c>
      <c r="E882" s="11"/>
      <c r="F882" s="21"/>
      <c r="G882" s="63"/>
      <c r="H882" s="64"/>
    </row>
    <row r="883" spans="1:8" s="56" customFormat="1" ht="36" customHeight="1" x14ac:dyDescent="0.2">
      <c r="A883" s="69" t="s">
        <v>161</v>
      </c>
      <c r="B883" s="13" t="s">
        <v>30</v>
      </c>
      <c r="C883" s="10" t="s">
        <v>162</v>
      </c>
      <c r="D883" s="1"/>
      <c r="E883" s="11" t="s">
        <v>29</v>
      </c>
      <c r="F883" s="21">
        <v>1</v>
      </c>
      <c r="G883" s="65"/>
      <c r="H883" s="64">
        <f>ROUND(G883*F883,2)</f>
        <v>0</v>
      </c>
    </row>
    <row r="884" spans="1:8" s="56" customFormat="1" ht="36" customHeight="1" x14ac:dyDescent="0.2">
      <c r="A884" s="69" t="s">
        <v>63</v>
      </c>
      <c r="B884" s="13" t="s">
        <v>37</v>
      </c>
      <c r="C884" s="10" t="s">
        <v>163</v>
      </c>
      <c r="D884" s="1"/>
      <c r="E884" s="11" t="s">
        <v>29</v>
      </c>
      <c r="F884" s="21">
        <v>4</v>
      </c>
      <c r="G884" s="65"/>
      <c r="H884" s="64">
        <f>ROUND(G884*F884,2)</f>
        <v>0</v>
      </c>
    </row>
    <row r="885" spans="1:8" s="56" customFormat="1" ht="36" customHeight="1" x14ac:dyDescent="0.2">
      <c r="A885" s="54"/>
      <c r="B885" s="57"/>
      <c r="C885" s="178" t="s">
        <v>737</v>
      </c>
      <c r="D885" s="179"/>
      <c r="E885" s="179"/>
      <c r="F885" s="180"/>
      <c r="G885" s="54" t="s">
        <v>1</v>
      </c>
      <c r="H885" s="61"/>
    </row>
    <row r="886" spans="1:8" s="56" customFormat="1" ht="36" customHeight="1" x14ac:dyDescent="0.2">
      <c r="A886" s="66" t="s">
        <v>86</v>
      </c>
      <c r="B886" s="9" t="s">
        <v>753</v>
      </c>
      <c r="C886" s="10" t="s">
        <v>87</v>
      </c>
      <c r="D886" s="1" t="s">
        <v>374</v>
      </c>
      <c r="E886" s="11" t="s">
        <v>27</v>
      </c>
      <c r="F886" s="21">
        <v>5</v>
      </c>
      <c r="G886" s="65"/>
      <c r="H886" s="64">
        <f>ROUND(G886*F886,2)</f>
        <v>0</v>
      </c>
    </row>
    <row r="887" spans="1:8" s="56" customFormat="1" ht="36" customHeight="1" x14ac:dyDescent="0.2">
      <c r="A887" s="62" t="s">
        <v>32</v>
      </c>
      <c r="B887" s="9" t="s">
        <v>754</v>
      </c>
      <c r="C887" s="10" t="s">
        <v>33</v>
      </c>
      <c r="D887" s="1" t="s">
        <v>374</v>
      </c>
      <c r="E887" s="11"/>
      <c r="F887" s="21"/>
      <c r="G887" s="63"/>
      <c r="H887" s="64"/>
    </row>
    <row r="888" spans="1:8" s="56" customFormat="1" ht="36" customHeight="1" x14ac:dyDescent="0.2">
      <c r="A888" s="62" t="s">
        <v>380</v>
      </c>
      <c r="B888" s="13" t="s">
        <v>30</v>
      </c>
      <c r="C888" s="10" t="s">
        <v>381</v>
      </c>
      <c r="D888" s="1" t="s">
        <v>1</v>
      </c>
      <c r="E888" s="11" t="s">
        <v>27</v>
      </c>
      <c r="F888" s="21">
        <v>2</v>
      </c>
      <c r="G888" s="65"/>
      <c r="H888" s="64">
        <f>ROUND(G888*F888,2)</f>
        <v>0</v>
      </c>
    </row>
    <row r="889" spans="1:8" s="56" customFormat="1" ht="36" customHeight="1" x14ac:dyDescent="0.2">
      <c r="A889" s="66" t="s">
        <v>34</v>
      </c>
      <c r="B889" s="9" t="s">
        <v>755</v>
      </c>
      <c r="C889" s="10" t="s">
        <v>35</v>
      </c>
      <c r="D889" s="1" t="s">
        <v>374</v>
      </c>
      <c r="E889" s="11" t="s">
        <v>29</v>
      </c>
      <c r="F889" s="21">
        <v>25</v>
      </c>
      <c r="G889" s="65"/>
      <c r="H889" s="64">
        <f>ROUND(G889*F889,2)</f>
        <v>0</v>
      </c>
    </row>
    <row r="890" spans="1:8" s="56" customFormat="1" ht="36" customHeight="1" x14ac:dyDescent="0.2">
      <c r="A890" s="69" t="s">
        <v>165</v>
      </c>
      <c r="B890" s="9" t="s">
        <v>756</v>
      </c>
      <c r="C890" s="10" t="s">
        <v>166</v>
      </c>
      <c r="D890" s="1" t="s">
        <v>102</v>
      </c>
      <c r="E890" s="11"/>
      <c r="F890" s="21"/>
      <c r="G890" s="63"/>
      <c r="H890" s="64"/>
    </row>
    <row r="891" spans="1:8" s="56" customFormat="1" ht="36" customHeight="1" x14ac:dyDescent="0.2">
      <c r="A891" s="69" t="s">
        <v>167</v>
      </c>
      <c r="B891" s="13" t="s">
        <v>30</v>
      </c>
      <c r="C891" s="10" t="s">
        <v>103</v>
      </c>
      <c r="D891" s="1" t="s">
        <v>1</v>
      </c>
      <c r="E891" s="11" t="s">
        <v>29</v>
      </c>
      <c r="F891" s="21">
        <v>12</v>
      </c>
      <c r="G891" s="65"/>
      <c r="H891" s="64">
        <f>ROUND(G891*F891,2)</f>
        <v>0</v>
      </c>
    </row>
    <row r="892" spans="1:8" s="56" customFormat="1" ht="36" customHeight="1" x14ac:dyDescent="0.2">
      <c r="A892" s="69" t="s">
        <v>107</v>
      </c>
      <c r="B892" s="9" t="s">
        <v>757</v>
      </c>
      <c r="C892" s="10" t="s">
        <v>48</v>
      </c>
      <c r="D892" s="1" t="s">
        <v>187</v>
      </c>
      <c r="E892" s="11"/>
      <c r="F892" s="21"/>
      <c r="G892" s="63"/>
      <c r="H892" s="64"/>
    </row>
    <row r="893" spans="1:8" s="56" customFormat="1" ht="36" customHeight="1" x14ac:dyDescent="0.2">
      <c r="A893" s="69" t="s">
        <v>329</v>
      </c>
      <c r="B893" s="13" t="s">
        <v>30</v>
      </c>
      <c r="C893" s="10" t="s">
        <v>741</v>
      </c>
      <c r="D893" s="1" t="s">
        <v>330</v>
      </c>
      <c r="E893" s="11"/>
      <c r="F893" s="21"/>
      <c r="G893" s="64"/>
      <c r="H893" s="64"/>
    </row>
    <row r="894" spans="1:8" s="56" customFormat="1" ht="36" customHeight="1" x14ac:dyDescent="0.2">
      <c r="A894" s="69" t="s">
        <v>525</v>
      </c>
      <c r="B894" s="74" t="s">
        <v>104</v>
      </c>
      <c r="C894" s="10" t="s">
        <v>462</v>
      </c>
      <c r="D894" s="1"/>
      <c r="E894" s="11" t="s">
        <v>46</v>
      </c>
      <c r="F894" s="21">
        <v>9</v>
      </c>
      <c r="G894" s="65"/>
      <c r="H894" s="64">
        <f>ROUND(G894*F894,2)</f>
        <v>0</v>
      </c>
    </row>
    <row r="895" spans="1:8" s="56" customFormat="1" ht="36" customHeight="1" x14ac:dyDescent="0.2">
      <c r="A895" s="66" t="s">
        <v>175</v>
      </c>
      <c r="B895" s="9" t="s">
        <v>758</v>
      </c>
      <c r="C895" s="10" t="s">
        <v>375</v>
      </c>
      <c r="D895" s="1" t="s">
        <v>176</v>
      </c>
      <c r="E895" s="11" t="s">
        <v>29</v>
      </c>
      <c r="F895" s="22">
        <v>30</v>
      </c>
      <c r="G895" s="65"/>
      <c r="H895" s="64">
        <f>ROUND(G895*F895,2)</f>
        <v>0</v>
      </c>
    </row>
    <row r="896" spans="1:8" s="56" customFormat="1" ht="36" customHeight="1" x14ac:dyDescent="0.2">
      <c r="A896" s="69" t="s">
        <v>61</v>
      </c>
      <c r="B896" s="9" t="s">
        <v>759</v>
      </c>
      <c r="C896" s="10" t="s">
        <v>62</v>
      </c>
      <c r="D896" s="1" t="s">
        <v>376</v>
      </c>
      <c r="E896" s="11"/>
      <c r="F896" s="21"/>
      <c r="G896" s="63"/>
      <c r="H896" s="64"/>
    </row>
    <row r="897" spans="1:8" s="56" customFormat="1" ht="36" customHeight="1" x14ac:dyDescent="0.2">
      <c r="A897" s="69" t="s">
        <v>161</v>
      </c>
      <c r="B897" s="13" t="s">
        <v>30</v>
      </c>
      <c r="C897" s="10" t="s">
        <v>162</v>
      </c>
      <c r="D897" s="1"/>
      <c r="E897" s="11" t="s">
        <v>29</v>
      </c>
      <c r="F897" s="21">
        <v>2</v>
      </c>
      <c r="G897" s="65"/>
      <c r="H897" s="64">
        <f>ROUND(G897*F897,2)</f>
        <v>0</v>
      </c>
    </row>
    <row r="898" spans="1:8" s="56" customFormat="1" ht="36" customHeight="1" x14ac:dyDescent="0.2">
      <c r="A898" s="69" t="s">
        <v>63</v>
      </c>
      <c r="B898" s="13" t="s">
        <v>37</v>
      </c>
      <c r="C898" s="10" t="s">
        <v>163</v>
      </c>
      <c r="D898" s="1"/>
      <c r="E898" s="11" t="s">
        <v>29</v>
      </c>
      <c r="F898" s="21">
        <v>23</v>
      </c>
      <c r="G898" s="65"/>
      <c r="H898" s="64">
        <f>ROUND(G898*F898,2)</f>
        <v>0</v>
      </c>
    </row>
    <row r="899" spans="1:8" s="56" customFormat="1" ht="36" customHeight="1" x14ac:dyDescent="0.2">
      <c r="A899" s="54"/>
      <c r="B899" s="57"/>
      <c r="C899" s="178" t="s">
        <v>738</v>
      </c>
      <c r="D899" s="179"/>
      <c r="E899" s="179"/>
      <c r="F899" s="180"/>
      <c r="G899" s="54" t="s">
        <v>1</v>
      </c>
      <c r="H899" s="61"/>
    </row>
    <row r="900" spans="1:8" s="56" customFormat="1" ht="36" customHeight="1" x14ac:dyDescent="0.2">
      <c r="A900" s="66" t="s">
        <v>86</v>
      </c>
      <c r="B900" s="9" t="s">
        <v>760</v>
      </c>
      <c r="C900" s="10" t="s">
        <v>87</v>
      </c>
      <c r="D900" s="1" t="s">
        <v>374</v>
      </c>
      <c r="E900" s="11" t="s">
        <v>27</v>
      </c>
      <c r="F900" s="21">
        <v>5</v>
      </c>
      <c r="G900" s="65"/>
      <c r="H900" s="64">
        <f>ROUND(G900*F900,2)</f>
        <v>0</v>
      </c>
    </row>
    <row r="901" spans="1:8" s="56" customFormat="1" ht="36" customHeight="1" x14ac:dyDescent="0.2">
      <c r="A901" s="62" t="s">
        <v>32</v>
      </c>
      <c r="B901" s="9" t="s">
        <v>761</v>
      </c>
      <c r="C901" s="10" t="s">
        <v>33</v>
      </c>
      <c r="D901" s="1" t="s">
        <v>374</v>
      </c>
      <c r="E901" s="11"/>
      <c r="F901" s="21"/>
      <c r="G901" s="63"/>
      <c r="H901" s="64"/>
    </row>
    <row r="902" spans="1:8" s="56" customFormat="1" ht="36" customHeight="1" x14ac:dyDescent="0.2">
      <c r="A902" s="62" t="s">
        <v>380</v>
      </c>
      <c r="B902" s="13" t="s">
        <v>30</v>
      </c>
      <c r="C902" s="10" t="s">
        <v>381</v>
      </c>
      <c r="D902" s="1" t="s">
        <v>1</v>
      </c>
      <c r="E902" s="11" t="s">
        <v>27</v>
      </c>
      <c r="F902" s="21">
        <v>2</v>
      </c>
      <c r="G902" s="65"/>
      <c r="H902" s="64">
        <f>ROUND(G902*F902,2)</f>
        <v>0</v>
      </c>
    </row>
    <row r="903" spans="1:8" s="56" customFormat="1" ht="36" customHeight="1" x14ac:dyDescent="0.2">
      <c r="A903" s="66" t="s">
        <v>34</v>
      </c>
      <c r="B903" s="9" t="s">
        <v>762</v>
      </c>
      <c r="C903" s="10" t="s">
        <v>35</v>
      </c>
      <c r="D903" s="1" t="s">
        <v>374</v>
      </c>
      <c r="E903" s="11" t="s">
        <v>29</v>
      </c>
      <c r="F903" s="21">
        <v>5</v>
      </c>
      <c r="G903" s="65"/>
      <c r="H903" s="64">
        <f>ROUND(G903*F903,2)</f>
        <v>0</v>
      </c>
    </row>
    <row r="904" spans="1:8" s="56" customFormat="1" ht="36" customHeight="1" x14ac:dyDescent="0.2">
      <c r="A904" s="69" t="s">
        <v>107</v>
      </c>
      <c r="B904" s="9" t="s">
        <v>763</v>
      </c>
      <c r="C904" s="10" t="s">
        <v>48</v>
      </c>
      <c r="D904" s="1" t="s">
        <v>187</v>
      </c>
      <c r="E904" s="11"/>
      <c r="F904" s="21"/>
      <c r="G904" s="63"/>
      <c r="H904" s="64"/>
    </row>
    <row r="905" spans="1:8" s="56" customFormat="1" ht="36" customHeight="1" x14ac:dyDescent="0.2">
      <c r="A905" s="69" t="s">
        <v>329</v>
      </c>
      <c r="B905" s="13" t="s">
        <v>30</v>
      </c>
      <c r="C905" s="10" t="s">
        <v>741</v>
      </c>
      <c r="D905" s="1" t="s">
        <v>330</v>
      </c>
      <c r="E905" s="11"/>
      <c r="F905" s="21"/>
      <c r="G905" s="64"/>
      <c r="H905" s="64"/>
    </row>
    <row r="906" spans="1:8" s="56" customFormat="1" ht="36" customHeight="1" x14ac:dyDescent="0.2">
      <c r="A906" s="69" t="s">
        <v>525</v>
      </c>
      <c r="B906" s="74" t="s">
        <v>104</v>
      </c>
      <c r="C906" s="10" t="s">
        <v>462</v>
      </c>
      <c r="D906" s="1"/>
      <c r="E906" s="11" t="s">
        <v>46</v>
      </c>
      <c r="F906" s="21">
        <v>9</v>
      </c>
      <c r="G906" s="65"/>
      <c r="H906" s="64">
        <f>ROUND(G906*F906,2)</f>
        <v>0</v>
      </c>
    </row>
    <row r="907" spans="1:8" s="56" customFormat="1" ht="36" customHeight="1" x14ac:dyDescent="0.2">
      <c r="A907" s="66" t="s">
        <v>175</v>
      </c>
      <c r="B907" s="9" t="s">
        <v>764</v>
      </c>
      <c r="C907" s="10" t="s">
        <v>375</v>
      </c>
      <c r="D907" s="1" t="s">
        <v>176</v>
      </c>
      <c r="E907" s="11" t="s">
        <v>29</v>
      </c>
      <c r="F907" s="22">
        <v>30</v>
      </c>
      <c r="G907" s="65"/>
      <c r="H907" s="64">
        <f>ROUND(G907*F907,2)</f>
        <v>0</v>
      </c>
    </row>
    <row r="908" spans="1:8" s="56" customFormat="1" ht="36" customHeight="1" x14ac:dyDescent="0.2">
      <c r="A908" s="69" t="s">
        <v>61</v>
      </c>
      <c r="B908" s="9" t="s">
        <v>765</v>
      </c>
      <c r="C908" s="10" t="s">
        <v>62</v>
      </c>
      <c r="D908" s="1" t="s">
        <v>376</v>
      </c>
      <c r="E908" s="11"/>
      <c r="F908" s="21"/>
      <c r="G908" s="63"/>
      <c r="H908" s="64"/>
    </row>
    <row r="909" spans="1:8" s="56" customFormat="1" ht="36" customHeight="1" x14ac:dyDescent="0.2">
      <c r="A909" s="69" t="s">
        <v>161</v>
      </c>
      <c r="B909" s="13" t="s">
        <v>30</v>
      </c>
      <c r="C909" s="10" t="s">
        <v>162</v>
      </c>
      <c r="D909" s="1"/>
      <c r="E909" s="11" t="s">
        <v>29</v>
      </c>
      <c r="F909" s="21">
        <v>1</v>
      </c>
      <c r="G909" s="65"/>
      <c r="H909" s="64">
        <f>ROUND(G909*F909,2)</f>
        <v>0</v>
      </c>
    </row>
    <row r="910" spans="1:8" s="56" customFormat="1" ht="36" customHeight="1" x14ac:dyDescent="0.2">
      <c r="A910" s="69" t="s">
        <v>63</v>
      </c>
      <c r="B910" s="13" t="s">
        <v>37</v>
      </c>
      <c r="C910" s="10" t="s">
        <v>163</v>
      </c>
      <c r="D910" s="1"/>
      <c r="E910" s="11" t="s">
        <v>29</v>
      </c>
      <c r="F910" s="21">
        <v>4</v>
      </c>
      <c r="G910" s="65"/>
      <c r="H910" s="64">
        <f>ROUND(G910*F910,2)</f>
        <v>0</v>
      </c>
    </row>
    <row r="911" spans="1:8" s="56" customFormat="1" ht="36" customHeight="1" x14ac:dyDescent="0.2">
      <c r="A911" s="54"/>
      <c r="B911" s="57"/>
      <c r="C911" s="178" t="s">
        <v>739</v>
      </c>
      <c r="D911" s="179"/>
      <c r="E911" s="179"/>
      <c r="F911" s="180"/>
      <c r="G911" s="54" t="s">
        <v>1</v>
      </c>
      <c r="H911" s="61"/>
    </row>
    <row r="912" spans="1:8" s="56" customFormat="1" ht="36" customHeight="1" x14ac:dyDescent="0.2">
      <c r="A912" s="66" t="s">
        <v>86</v>
      </c>
      <c r="B912" s="9" t="s">
        <v>766</v>
      </c>
      <c r="C912" s="10" t="s">
        <v>87</v>
      </c>
      <c r="D912" s="1" t="s">
        <v>374</v>
      </c>
      <c r="E912" s="11" t="s">
        <v>27</v>
      </c>
      <c r="F912" s="21">
        <v>5</v>
      </c>
      <c r="G912" s="65"/>
      <c r="H912" s="64">
        <f>ROUND(G912*F912,2)</f>
        <v>0</v>
      </c>
    </row>
    <row r="913" spans="1:8" s="56" customFormat="1" ht="36" customHeight="1" x14ac:dyDescent="0.2">
      <c r="A913" s="62" t="s">
        <v>32</v>
      </c>
      <c r="B913" s="9" t="s">
        <v>767</v>
      </c>
      <c r="C913" s="10" t="s">
        <v>33</v>
      </c>
      <c r="D913" s="1" t="s">
        <v>374</v>
      </c>
      <c r="E913" s="11"/>
      <c r="F913" s="21"/>
      <c r="G913" s="63"/>
      <c r="H913" s="64"/>
    </row>
    <row r="914" spans="1:8" s="56" customFormat="1" ht="36" customHeight="1" x14ac:dyDescent="0.2">
      <c r="A914" s="62" t="s">
        <v>380</v>
      </c>
      <c r="B914" s="13" t="s">
        <v>30</v>
      </c>
      <c r="C914" s="10" t="s">
        <v>381</v>
      </c>
      <c r="D914" s="1" t="s">
        <v>1</v>
      </c>
      <c r="E914" s="11" t="s">
        <v>27</v>
      </c>
      <c r="F914" s="21">
        <v>2</v>
      </c>
      <c r="G914" s="65"/>
      <c r="H914" s="64">
        <f>ROUND(G914*F914,2)</f>
        <v>0</v>
      </c>
    </row>
    <row r="915" spans="1:8" s="56" customFormat="1" ht="36" customHeight="1" x14ac:dyDescent="0.2">
      <c r="A915" s="66" t="s">
        <v>34</v>
      </c>
      <c r="B915" s="9" t="s">
        <v>768</v>
      </c>
      <c r="C915" s="10" t="s">
        <v>35</v>
      </c>
      <c r="D915" s="1" t="s">
        <v>374</v>
      </c>
      <c r="E915" s="11" t="s">
        <v>29</v>
      </c>
      <c r="F915" s="21">
        <v>5</v>
      </c>
      <c r="G915" s="65"/>
      <c r="H915" s="64">
        <f>ROUND(G915*F915,2)</f>
        <v>0</v>
      </c>
    </row>
    <row r="916" spans="1:8" s="56" customFormat="1" ht="36" customHeight="1" x14ac:dyDescent="0.2">
      <c r="A916" s="69" t="s">
        <v>165</v>
      </c>
      <c r="B916" s="9" t="s">
        <v>769</v>
      </c>
      <c r="C916" s="10" t="s">
        <v>166</v>
      </c>
      <c r="D916" s="1" t="s">
        <v>102</v>
      </c>
      <c r="E916" s="11"/>
      <c r="F916" s="21"/>
      <c r="G916" s="63"/>
      <c r="H916" s="64"/>
    </row>
    <row r="917" spans="1:8" s="56" customFormat="1" ht="36" customHeight="1" x14ac:dyDescent="0.2">
      <c r="A917" s="69" t="s">
        <v>167</v>
      </c>
      <c r="B917" s="13" t="s">
        <v>30</v>
      </c>
      <c r="C917" s="10" t="s">
        <v>103</v>
      </c>
      <c r="D917" s="1" t="s">
        <v>1</v>
      </c>
      <c r="E917" s="11" t="s">
        <v>29</v>
      </c>
      <c r="F917" s="21">
        <v>15</v>
      </c>
      <c r="G917" s="65"/>
      <c r="H917" s="64">
        <f>ROUND(G917*F917,2)</f>
        <v>0</v>
      </c>
    </row>
    <row r="918" spans="1:8" s="56" customFormat="1" ht="36" customHeight="1" x14ac:dyDescent="0.2">
      <c r="A918" s="69" t="s">
        <v>107</v>
      </c>
      <c r="B918" s="9" t="s">
        <v>770</v>
      </c>
      <c r="C918" s="10" t="s">
        <v>48</v>
      </c>
      <c r="D918" s="1" t="s">
        <v>187</v>
      </c>
      <c r="E918" s="11"/>
      <c r="F918" s="21"/>
      <c r="G918" s="63"/>
      <c r="H918" s="64"/>
    </row>
    <row r="919" spans="1:8" s="56" customFormat="1" ht="36" customHeight="1" x14ac:dyDescent="0.2">
      <c r="A919" s="69" t="s">
        <v>329</v>
      </c>
      <c r="B919" s="13" t="s">
        <v>30</v>
      </c>
      <c r="C919" s="10" t="s">
        <v>741</v>
      </c>
      <c r="D919" s="1" t="s">
        <v>330</v>
      </c>
      <c r="E919" s="11"/>
      <c r="F919" s="21"/>
      <c r="G919" s="64"/>
      <c r="H919" s="64"/>
    </row>
    <row r="920" spans="1:8" s="56" customFormat="1" ht="36" customHeight="1" x14ac:dyDescent="0.2">
      <c r="A920" s="69" t="s">
        <v>525</v>
      </c>
      <c r="B920" s="74" t="s">
        <v>104</v>
      </c>
      <c r="C920" s="10" t="s">
        <v>462</v>
      </c>
      <c r="D920" s="1"/>
      <c r="E920" s="11" t="s">
        <v>46</v>
      </c>
      <c r="F920" s="21">
        <v>9</v>
      </c>
      <c r="G920" s="65"/>
      <c r="H920" s="64">
        <f>ROUND(G920*F920,2)</f>
        <v>0</v>
      </c>
    </row>
    <row r="921" spans="1:8" s="56" customFormat="1" ht="36" customHeight="1" x14ac:dyDescent="0.2">
      <c r="A921" s="66" t="s">
        <v>175</v>
      </c>
      <c r="B921" s="9" t="s">
        <v>771</v>
      </c>
      <c r="C921" s="10" t="s">
        <v>375</v>
      </c>
      <c r="D921" s="1" t="s">
        <v>176</v>
      </c>
      <c r="E921" s="11" t="s">
        <v>29</v>
      </c>
      <c r="F921" s="22">
        <v>30</v>
      </c>
      <c r="G921" s="65"/>
      <c r="H921" s="64">
        <f>ROUND(G921*F921,2)</f>
        <v>0</v>
      </c>
    </row>
    <row r="922" spans="1:8" s="56" customFormat="1" ht="36" customHeight="1" x14ac:dyDescent="0.2">
      <c r="A922" s="69" t="s">
        <v>61</v>
      </c>
      <c r="B922" s="9" t="s">
        <v>772</v>
      </c>
      <c r="C922" s="10" t="s">
        <v>62</v>
      </c>
      <c r="D922" s="1" t="s">
        <v>376</v>
      </c>
      <c r="E922" s="11"/>
      <c r="F922" s="21"/>
      <c r="G922" s="63"/>
      <c r="H922" s="64"/>
    </row>
    <row r="923" spans="1:8" s="56" customFormat="1" ht="36" customHeight="1" x14ac:dyDescent="0.2">
      <c r="A923" s="69" t="s">
        <v>161</v>
      </c>
      <c r="B923" s="13" t="s">
        <v>30</v>
      </c>
      <c r="C923" s="10" t="s">
        <v>162</v>
      </c>
      <c r="D923" s="1"/>
      <c r="E923" s="11" t="s">
        <v>29</v>
      </c>
      <c r="F923" s="21">
        <v>1</v>
      </c>
      <c r="G923" s="65"/>
      <c r="H923" s="64">
        <f>ROUND(G923*F923,2)</f>
        <v>0</v>
      </c>
    </row>
    <row r="924" spans="1:8" s="56" customFormat="1" ht="36" customHeight="1" x14ac:dyDescent="0.2">
      <c r="A924" s="69" t="s">
        <v>63</v>
      </c>
      <c r="B924" s="13" t="s">
        <v>37</v>
      </c>
      <c r="C924" s="10" t="s">
        <v>163</v>
      </c>
      <c r="D924" s="1"/>
      <c r="E924" s="11" t="s">
        <v>29</v>
      </c>
      <c r="F924" s="21">
        <v>4</v>
      </c>
      <c r="G924" s="65"/>
      <c r="H924" s="64">
        <f>ROUND(G924*F924,2)</f>
        <v>0</v>
      </c>
    </row>
    <row r="925" spans="1:8" s="56" customFormat="1" ht="36" customHeight="1" x14ac:dyDescent="0.2">
      <c r="A925" s="54"/>
      <c r="B925" s="57"/>
      <c r="C925" s="178" t="s">
        <v>798</v>
      </c>
      <c r="D925" s="179"/>
      <c r="E925" s="179"/>
      <c r="F925" s="180"/>
      <c r="G925" s="54" t="s">
        <v>1</v>
      </c>
      <c r="H925" s="61"/>
    </row>
    <row r="926" spans="1:8" s="56" customFormat="1" ht="36" customHeight="1" x14ac:dyDescent="0.2">
      <c r="A926" s="66" t="s">
        <v>86</v>
      </c>
      <c r="B926" s="9" t="s">
        <v>773</v>
      </c>
      <c r="C926" s="10" t="s">
        <v>87</v>
      </c>
      <c r="D926" s="1" t="s">
        <v>374</v>
      </c>
      <c r="E926" s="11" t="s">
        <v>27</v>
      </c>
      <c r="F926" s="21">
        <v>5</v>
      </c>
      <c r="G926" s="65"/>
      <c r="H926" s="64">
        <f>ROUND(G926*F926,2)</f>
        <v>0</v>
      </c>
    </row>
    <row r="927" spans="1:8" s="56" customFormat="1" ht="36" customHeight="1" x14ac:dyDescent="0.2">
      <c r="A927" s="62" t="s">
        <v>32</v>
      </c>
      <c r="B927" s="9" t="s">
        <v>774</v>
      </c>
      <c r="C927" s="10" t="s">
        <v>33</v>
      </c>
      <c r="D927" s="1" t="s">
        <v>374</v>
      </c>
      <c r="E927" s="11"/>
      <c r="F927" s="21"/>
      <c r="G927" s="63"/>
      <c r="H927" s="64"/>
    </row>
    <row r="928" spans="1:8" s="56" customFormat="1" ht="36" customHeight="1" x14ac:dyDescent="0.2">
      <c r="A928" s="62" t="s">
        <v>380</v>
      </c>
      <c r="B928" s="13" t="s">
        <v>30</v>
      </c>
      <c r="C928" s="10" t="s">
        <v>381</v>
      </c>
      <c r="D928" s="1" t="s">
        <v>1</v>
      </c>
      <c r="E928" s="11" t="s">
        <v>27</v>
      </c>
      <c r="F928" s="21">
        <v>2</v>
      </c>
      <c r="G928" s="65"/>
      <c r="H928" s="64">
        <f>ROUND(G928*F928,2)</f>
        <v>0</v>
      </c>
    </row>
    <row r="929" spans="1:8" s="56" customFormat="1" ht="36" customHeight="1" x14ac:dyDescent="0.2">
      <c r="A929" s="66" t="s">
        <v>34</v>
      </c>
      <c r="B929" s="9" t="s">
        <v>775</v>
      </c>
      <c r="C929" s="10" t="s">
        <v>35</v>
      </c>
      <c r="D929" s="1" t="s">
        <v>374</v>
      </c>
      <c r="E929" s="11" t="s">
        <v>29</v>
      </c>
      <c r="F929" s="21">
        <v>5</v>
      </c>
      <c r="G929" s="65"/>
      <c r="H929" s="64">
        <f>ROUND(G929*F929,2)</f>
        <v>0</v>
      </c>
    </row>
    <row r="930" spans="1:8" s="56" customFormat="1" ht="36" customHeight="1" x14ac:dyDescent="0.2">
      <c r="A930" s="69" t="s">
        <v>107</v>
      </c>
      <c r="B930" s="9" t="s">
        <v>776</v>
      </c>
      <c r="C930" s="10" t="s">
        <v>48</v>
      </c>
      <c r="D930" s="1" t="s">
        <v>187</v>
      </c>
      <c r="E930" s="11"/>
      <c r="F930" s="21"/>
      <c r="G930" s="63"/>
      <c r="H930" s="64"/>
    </row>
    <row r="931" spans="1:8" s="56" customFormat="1" ht="36" customHeight="1" x14ac:dyDescent="0.2">
      <c r="A931" s="69" t="s">
        <v>329</v>
      </c>
      <c r="B931" s="13" t="s">
        <v>30</v>
      </c>
      <c r="C931" s="10" t="s">
        <v>741</v>
      </c>
      <c r="D931" s="1" t="s">
        <v>330</v>
      </c>
      <c r="E931" s="11"/>
      <c r="F931" s="21"/>
      <c r="G931" s="64"/>
      <c r="H931" s="64"/>
    </row>
    <row r="932" spans="1:8" s="56" customFormat="1" ht="36" customHeight="1" x14ac:dyDescent="0.2">
      <c r="A932" s="69" t="s">
        <v>525</v>
      </c>
      <c r="B932" s="74" t="s">
        <v>104</v>
      </c>
      <c r="C932" s="10" t="s">
        <v>462</v>
      </c>
      <c r="D932" s="1"/>
      <c r="E932" s="11" t="s">
        <v>46</v>
      </c>
      <c r="F932" s="21">
        <v>9</v>
      </c>
      <c r="G932" s="65"/>
      <c r="H932" s="64">
        <f>ROUND(G932*F932,2)</f>
        <v>0</v>
      </c>
    </row>
    <row r="933" spans="1:8" s="56" customFormat="1" ht="36" customHeight="1" x14ac:dyDescent="0.2">
      <c r="A933" s="66" t="s">
        <v>175</v>
      </c>
      <c r="B933" s="9" t="s">
        <v>777</v>
      </c>
      <c r="C933" s="10" t="s">
        <v>375</v>
      </c>
      <c r="D933" s="1" t="s">
        <v>176</v>
      </c>
      <c r="E933" s="11" t="s">
        <v>29</v>
      </c>
      <c r="F933" s="22">
        <v>30</v>
      </c>
      <c r="G933" s="65"/>
      <c r="H933" s="64">
        <f>ROUND(G933*F933,2)</f>
        <v>0</v>
      </c>
    </row>
    <row r="934" spans="1:8" s="56" customFormat="1" ht="36" customHeight="1" x14ac:dyDescent="0.2">
      <c r="A934" s="69" t="s">
        <v>61</v>
      </c>
      <c r="B934" s="9" t="s">
        <v>778</v>
      </c>
      <c r="C934" s="10" t="s">
        <v>62</v>
      </c>
      <c r="D934" s="1" t="s">
        <v>376</v>
      </c>
      <c r="E934" s="11"/>
      <c r="F934" s="21"/>
      <c r="G934" s="63"/>
      <c r="H934" s="64"/>
    </row>
    <row r="935" spans="1:8" s="56" customFormat="1" ht="36" customHeight="1" x14ac:dyDescent="0.2">
      <c r="A935" s="69" t="s">
        <v>161</v>
      </c>
      <c r="B935" s="13" t="s">
        <v>30</v>
      </c>
      <c r="C935" s="10" t="s">
        <v>162</v>
      </c>
      <c r="D935" s="1"/>
      <c r="E935" s="11" t="s">
        <v>29</v>
      </c>
      <c r="F935" s="21">
        <v>1</v>
      </c>
      <c r="G935" s="65"/>
      <c r="H935" s="64">
        <f>ROUND(G935*F935,2)</f>
        <v>0</v>
      </c>
    </row>
    <row r="936" spans="1:8" s="56" customFormat="1" ht="36" customHeight="1" x14ac:dyDescent="0.2">
      <c r="A936" s="69" t="s">
        <v>63</v>
      </c>
      <c r="B936" s="13" t="s">
        <v>37</v>
      </c>
      <c r="C936" s="10" t="s">
        <v>163</v>
      </c>
      <c r="D936" s="1"/>
      <c r="E936" s="11" t="s">
        <v>29</v>
      </c>
      <c r="F936" s="21">
        <v>4</v>
      </c>
      <c r="G936" s="65"/>
      <c r="H936" s="64">
        <f>ROUND(G936*F936,2)</f>
        <v>0</v>
      </c>
    </row>
    <row r="937" spans="1:8" s="56" customFormat="1" ht="36" customHeight="1" x14ac:dyDescent="0.2">
      <c r="A937" s="54"/>
      <c r="B937" s="57"/>
      <c r="C937" s="178" t="s">
        <v>740</v>
      </c>
      <c r="D937" s="179"/>
      <c r="E937" s="179"/>
      <c r="F937" s="180"/>
      <c r="G937" s="54" t="s">
        <v>1</v>
      </c>
      <c r="H937" s="61"/>
    </row>
    <row r="938" spans="1:8" s="56" customFormat="1" ht="36" customHeight="1" x14ac:dyDescent="0.2">
      <c r="A938" s="66" t="s">
        <v>86</v>
      </c>
      <c r="B938" s="9" t="s">
        <v>799</v>
      </c>
      <c r="C938" s="10" t="s">
        <v>87</v>
      </c>
      <c r="D938" s="1" t="s">
        <v>374</v>
      </c>
      <c r="E938" s="11" t="s">
        <v>27</v>
      </c>
      <c r="F938" s="21">
        <v>5</v>
      </c>
      <c r="G938" s="65"/>
      <c r="H938" s="64">
        <f>ROUND(G938*F938,2)</f>
        <v>0</v>
      </c>
    </row>
    <row r="939" spans="1:8" s="56" customFormat="1" ht="36" customHeight="1" x14ac:dyDescent="0.2">
      <c r="A939" s="62" t="s">
        <v>32</v>
      </c>
      <c r="B939" s="9" t="s">
        <v>800</v>
      </c>
      <c r="C939" s="10" t="s">
        <v>33</v>
      </c>
      <c r="D939" s="1" t="s">
        <v>374</v>
      </c>
      <c r="E939" s="11"/>
      <c r="F939" s="21"/>
      <c r="G939" s="63"/>
      <c r="H939" s="64"/>
    </row>
    <row r="940" spans="1:8" s="56" customFormat="1" ht="36" customHeight="1" x14ac:dyDescent="0.2">
      <c r="A940" s="62" t="s">
        <v>380</v>
      </c>
      <c r="B940" s="13" t="s">
        <v>30</v>
      </c>
      <c r="C940" s="10" t="s">
        <v>381</v>
      </c>
      <c r="D940" s="1" t="s">
        <v>1</v>
      </c>
      <c r="E940" s="11" t="s">
        <v>27</v>
      </c>
      <c r="F940" s="21">
        <v>2</v>
      </c>
      <c r="G940" s="65"/>
      <c r="H940" s="64">
        <f>ROUND(G940*F940,2)</f>
        <v>0</v>
      </c>
    </row>
    <row r="941" spans="1:8" s="56" customFormat="1" ht="36" customHeight="1" x14ac:dyDescent="0.2">
      <c r="A941" s="66" t="s">
        <v>34</v>
      </c>
      <c r="B941" s="9" t="s">
        <v>801</v>
      </c>
      <c r="C941" s="10" t="s">
        <v>35</v>
      </c>
      <c r="D941" s="1" t="s">
        <v>374</v>
      </c>
      <c r="E941" s="11" t="s">
        <v>29</v>
      </c>
      <c r="F941" s="21">
        <v>5</v>
      </c>
      <c r="G941" s="65"/>
      <c r="H941" s="64">
        <f>ROUND(G941*F941,2)</f>
        <v>0</v>
      </c>
    </row>
    <row r="942" spans="1:8" s="56" customFormat="1" ht="36" customHeight="1" x14ac:dyDescent="0.2">
      <c r="A942" s="69" t="s">
        <v>107</v>
      </c>
      <c r="B942" s="9" t="s">
        <v>802</v>
      </c>
      <c r="C942" s="10" t="s">
        <v>48</v>
      </c>
      <c r="D942" s="1" t="s">
        <v>187</v>
      </c>
      <c r="E942" s="11"/>
      <c r="F942" s="21"/>
      <c r="G942" s="63"/>
      <c r="H942" s="64"/>
    </row>
    <row r="943" spans="1:8" s="56" customFormat="1" ht="36" customHeight="1" x14ac:dyDescent="0.2">
      <c r="A943" s="69" t="s">
        <v>329</v>
      </c>
      <c r="B943" s="13" t="s">
        <v>30</v>
      </c>
      <c r="C943" s="10" t="s">
        <v>741</v>
      </c>
      <c r="D943" s="1" t="s">
        <v>330</v>
      </c>
      <c r="E943" s="11"/>
      <c r="F943" s="21"/>
      <c r="G943" s="64"/>
      <c r="H943" s="64"/>
    </row>
    <row r="944" spans="1:8" s="56" customFormat="1" ht="36" customHeight="1" x14ac:dyDescent="0.2">
      <c r="A944" s="69" t="s">
        <v>525</v>
      </c>
      <c r="B944" s="74" t="s">
        <v>104</v>
      </c>
      <c r="C944" s="10" t="s">
        <v>462</v>
      </c>
      <c r="D944" s="1"/>
      <c r="E944" s="11" t="s">
        <v>46</v>
      </c>
      <c r="F944" s="21">
        <v>9</v>
      </c>
      <c r="G944" s="65"/>
      <c r="H944" s="64">
        <f>ROUND(G944*F944,2)</f>
        <v>0</v>
      </c>
    </row>
    <row r="945" spans="1:8" s="56" customFormat="1" ht="36" customHeight="1" x14ac:dyDescent="0.2">
      <c r="A945" s="66" t="s">
        <v>175</v>
      </c>
      <c r="B945" s="9" t="s">
        <v>803</v>
      </c>
      <c r="C945" s="10" t="s">
        <v>375</v>
      </c>
      <c r="D945" s="1" t="s">
        <v>176</v>
      </c>
      <c r="E945" s="11" t="s">
        <v>29</v>
      </c>
      <c r="F945" s="22">
        <v>30</v>
      </c>
      <c r="G945" s="65"/>
      <c r="H945" s="64">
        <f>ROUND(G945*F945,2)</f>
        <v>0</v>
      </c>
    </row>
    <row r="946" spans="1:8" s="56" customFormat="1" ht="36" customHeight="1" x14ac:dyDescent="0.2">
      <c r="A946" s="69" t="s">
        <v>61</v>
      </c>
      <c r="B946" s="9" t="s">
        <v>804</v>
      </c>
      <c r="C946" s="10" t="s">
        <v>62</v>
      </c>
      <c r="D946" s="1" t="s">
        <v>376</v>
      </c>
      <c r="E946" s="11"/>
      <c r="F946" s="21"/>
      <c r="G946" s="63"/>
      <c r="H946" s="64"/>
    </row>
    <row r="947" spans="1:8" s="56" customFormat="1" ht="36" customHeight="1" x14ac:dyDescent="0.2">
      <c r="A947" s="69" t="s">
        <v>161</v>
      </c>
      <c r="B947" s="13" t="s">
        <v>30</v>
      </c>
      <c r="C947" s="10" t="s">
        <v>162</v>
      </c>
      <c r="D947" s="1"/>
      <c r="E947" s="11" t="s">
        <v>29</v>
      </c>
      <c r="F947" s="21">
        <v>1</v>
      </c>
      <c r="G947" s="65"/>
      <c r="H947" s="64">
        <f>ROUND(G947*F947,2)</f>
        <v>0</v>
      </c>
    </row>
    <row r="948" spans="1:8" s="56" customFormat="1" ht="36" customHeight="1" x14ac:dyDescent="0.2">
      <c r="A948" s="69" t="s">
        <v>63</v>
      </c>
      <c r="B948" s="13" t="s">
        <v>37</v>
      </c>
      <c r="C948" s="10" t="s">
        <v>163</v>
      </c>
      <c r="D948" s="1"/>
      <c r="E948" s="11" t="s">
        <v>29</v>
      </c>
      <c r="F948" s="21">
        <v>4</v>
      </c>
      <c r="G948" s="65"/>
      <c r="H948" s="64">
        <f>ROUND(G948*F948,2)</f>
        <v>0</v>
      </c>
    </row>
    <row r="949" spans="1:8" s="56" customFormat="1" ht="36" customHeight="1" x14ac:dyDescent="0.2">
      <c r="A949" s="54"/>
      <c r="B949" s="57"/>
      <c r="C949" s="178" t="s">
        <v>838</v>
      </c>
      <c r="D949" s="179"/>
      <c r="E949" s="179"/>
      <c r="F949" s="180"/>
      <c r="G949" s="54" t="s">
        <v>1</v>
      </c>
      <c r="H949" s="61"/>
    </row>
    <row r="950" spans="1:8" s="56" customFormat="1" ht="36" customHeight="1" x14ac:dyDescent="0.2">
      <c r="A950" s="66" t="s">
        <v>86</v>
      </c>
      <c r="B950" s="9" t="s">
        <v>839</v>
      </c>
      <c r="C950" s="10" t="s">
        <v>87</v>
      </c>
      <c r="D950" s="1" t="s">
        <v>374</v>
      </c>
      <c r="E950" s="11" t="s">
        <v>27</v>
      </c>
      <c r="F950" s="21">
        <v>1</v>
      </c>
      <c r="G950" s="65"/>
      <c r="H950" s="64">
        <f>ROUND(G950*F950,2)</f>
        <v>0</v>
      </c>
    </row>
    <row r="951" spans="1:8" s="56" customFormat="1" ht="36" customHeight="1" x14ac:dyDescent="0.2">
      <c r="A951" s="62" t="s">
        <v>32</v>
      </c>
      <c r="B951" s="9" t="s">
        <v>840</v>
      </c>
      <c r="C951" s="10" t="s">
        <v>33</v>
      </c>
      <c r="D951" s="1" t="s">
        <v>374</v>
      </c>
      <c r="E951" s="11"/>
      <c r="F951" s="21"/>
      <c r="G951" s="63"/>
      <c r="H951" s="64"/>
    </row>
    <row r="952" spans="1:8" s="56" customFormat="1" ht="36" customHeight="1" x14ac:dyDescent="0.2">
      <c r="A952" s="62" t="s">
        <v>380</v>
      </c>
      <c r="B952" s="13" t="s">
        <v>30</v>
      </c>
      <c r="C952" s="10" t="s">
        <v>381</v>
      </c>
      <c r="D952" s="1" t="s">
        <v>1</v>
      </c>
      <c r="E952" s="11" t="s">
        <v>27</v>
      </c>
      <c r="F952" s="21">
        <v>1</v>
      </c>
      <c r="G952" s="65"/>
      <c r="H952" s="64">
        <f>ROUND(G952*F952,2)</f>
        <v>0</v>
      </c>
    </row>
    <row r="953" spans="1:8" s="56" customFormat="1" ht="36" customHeight="1" x14ac:dyDescent="0.2">
      <c r="A953" s="66" t="s">
        <v>175</v>
      </c>
      <c r="B953" s="9" t="s">
        <v>841</v>
      </c>
      <c r="C953" s="10" t="s">
        <v>375</v>
      </c>
      <c r="D953" s="1" t="s">
        <v>176</v>
      </c>
      <c r="E953" s="11" t="s">
        <v>29</v>
      </c>
      <c r="F953" s="22">
        <v>7</v>
      </c>
      <c r="G953" s="65"/>
      <c r="H953" s="64">
        <f>ROUND(G953*F953,2)</f>
        <v>0</v>
      </c>
    </row>
    <row r="954" spans="1:8" s="56" customFormat="1" ht="48" customHeight="1" thickBot="1" x14ac:dyDescent="0.25">
      <c r="A954" s="99"/>
      <c r="B954" s="92" t="str">
        <f>B860</f>
        <v>J</v>
      </c>
      <c r="C954" s="175" t="str">
        <f>C860</f>
        <v>TRANSIT STOP SIDEWALK PADS</v>
      </c>
      <c r="D954" s="176"/>
      <c r="E954" s="176"/>
      <c r="F954" s="177"/>
      <c r="G954" s="99" t="s">
        <v>16</v>
      </c>
      <c r="H954" s="99">
        <f>SUM(H860:H953)</f>
        <v>0</v>
      </c>
    </row>
    <row r="955" spans="1:8" s="56" customFormat="1" ht="48" customHeight="1" thickTop="1" x14ac:dyDescent="0.2">
      <c r="A955" s="55"/>
      <c r="B955" s="162" t="s">
        <v>496</v>
      </c>
      <c r="C955" s="172" t="s">
        <v>224</v>
      </c>
      <c r="D955" s="173"/>
      <c r="E955" s="173"/>
      <c r="F955" s="174"/>
      <c r="G955" s="161"/>
      <c r="H955" s="163"/>
    </row>
    <row r="956" spans="1:8" ht="36" customHeight="1" x14ac:dyDescent="0.2">
      <c r="A956" s="54"/>
      <c r="B956" s="57"/>
      <c r="C956" s="178" t="s">
        <v>729</v>
      </c>
      <c r="D956" s="179"/>
      <c r="E956" s="179"/>
      <c r="F956" s="180"/>
      <c r="G956" s="54" t="s">
        <v>1</v>
      </c>
      <c r="H956" s="61"/>
    </row>
    <row r="957" spans="1:8" ht="36" customHeight="1" x14ac:dyDescent="0.2">
      <c r="A957" s="66" t="s">
        <v>218</v>
      </c>
      <c r="B957" s="9" t="s">
        <v>732</v>
      </c>
      <c r="C957" s="81" t="s">
        <v>219</v>
      </c>
      <c r="D957" s="94" t="s">
        <v>908</v>
      </c>
      <c r="E957" s="11"/>
      <c r="F957" s="103"/>
      <c r="G957" s="64"/>
      <c r="H957" s="64"/>
    </row>
    <row r="958" spans="1:8" ht="36" customHeight="1" x14ac:dyDescent="0.2">
      <c r="A958" s="66" t="s">
        <v>220</v>
      </c>
      <c r="B958" s="13" t="s">
        <v>30</v>
      </c>
      <c r="C958" s="104" t="s">
        <v>425</v>
      </c>
      <c r="D958" s="94" t="s">
        <v>426</v>
      </c>
      <c r="E958" s="11" t="s">
        <v>29</v>
      </c>
      <c r="F958" s="22">
        <v>360</v>
      </c>
      <c r="G958" s="65"/>
      <c r="H958" s="64">
        <f>ROUND(G958*F958,2)</f>
        <v>0</v>
      </c>
    </row>
    <row r="959" spans="1:8" s="56" customFormat="1" ht="48" customHeight="1" thickBot="1" x14ac:dyDescent="0.25">
      <c r="A959" s="99"/>
      <c r="B959" s="92" t="s">
        <v>496</v>
      </c>
      <c r="C959" s="175" t="str">
        <f>C955</f>
        <v>WATER AND WASTE WORK</v>
      </c>
      <c r="D959" s="176"/>
      <c r="E959" s="176"/>
      <c r="F959" s="177"/>
      <c r="G959" s="99" t="s">
        <v>16</v>
      </c>
      <c r="H959" s="99">
        <f>SUM(H955:H958)</f>
        <v>0</v>
      </c>
    </row>
    <row r="960" spans="1:8" s="56" customFormat="1" ht="48" customHeight="1" thickTop="1" x14ac:dyDescent="0.2">
      <c r="A960" s="55"/>
      <c r="B960" s="162" t="s">
        <v>500</v>
      </c>
      <c r="C960" s="172" t="s">
        <v>499</v>
      </c>
      <c r="D960" s="173"/>
      <c r="E960" s="173"/>
      <c r="F960" s="174"/>
      <c r="G960" s="161"/>
      <c r="H960" s="163"/>
    </row>
    <row r="961" spans="1:8" s="56" customFormat="1" ht="36" customHeight="1" x14ac:dyDescent="0.2">
      <c r="A961" s="54"/>
      <c r="B961" s="57"/>
      <c r="C961" s="178" t="s">
        <v>842</v>
      </c>
      <c r="D961" s="179"/>
      <c r="E961" s="179"/>
      <c r="F961" s="180"/>
      <c r="G961" s="54" t="s">
        <v>1</v>
      </c>
      <c r="H961" s="61"/>
    </row>
    <row r="962" spans="1:8" s="56" customFormat="1" ht="36" customHeight="1" x14ac:dyDescent="0.2">
      <c r="A962" s="2"/>
      <c r="B962" s="105" t="s">
        <v>851</v>
      </c>
      <c r="C962" s="106" t="s">
        <v>848</v>
      </c>
      <c r="D962" s="107" t="s">
        <v>849</v>
      </c>
      <c r="E962" s="108"/>
      <c r="F962" s="109"/>
      <c r="G962" s="110"/>
      <c r="H962" s="111"/>
    </row>
    <row r="963" spans="1:8" s="56" customFormat="1" ht="36" customHeight="1" x14ac:dyDescent="0.2">
      <c r="A963" s="2"/>
      <c r="B963" s="112" t="s">
        <v>30</v>
      </c>
      <c r="C963" s="106" t="s">
        <v>850</v>
      </c>
      <c r="D963" s="113"/>
      <c r="E963" s="108" t="s">
        <v>46</v>
      </c>
      <c r="F963" s="114">
        <v>45</v>
      </c>
      <c r="G963" s="115"/>
      <c r="H963" s="97">
        <f t="shared" ref="H963" si="5">ROUND(G963*F963,2)</f>
        <v>0</v>
      </c>
    </row>
    <row r="964" spans="1:8" s="56" customFormat="1" ht="36" customHeight="1" x14ac:dyDescent="0.2">
      <c r="A964" s="2"/>
      <c r="B964" s="29" t="s">
        <v>853</v>
      </c>
      <c r="C964" s="4" t="s">
        <v>852</v>
      </c>
      <c r="D964" s="107" t="s">
        <v>913</v>
      </c>
      <c r="E964" s="108"/>
      <c r="F964" s="109"/>
      <c r="G964" s="110"/>
      <c r="H964" s="111"/>
    </row>
    <row r="965" spans="1:8" s="56" customFormat="1" ht="36" customHeight="1" x14ac:dyDescent="0.2">
      <c r="A965" s="2"/>
      <c r="B965" s="112" t="s">
        <v>30</v>
      </c>
      <c r="C965" s="15" t="s">
        <v>857</v>
      </c>
      <c r="D965" s="19" t="s">
        <v>858</v>
      </c>
      <c r="E965" s="5" t="s">
        <v>36</v>
      </c>
      <c r="F965" s="12">
        <v>3</v>
      </c>
      <c r="G965" s="6"/>
      <c r="H965" s="30">
        <f t="shared" ref="H965" si="6">ROUND(G965*F965,2)</f>
        <v>0</v>
      </c>
    </row>
    <row r="966" spans="1:8" s="56" customFormat="1" ht="36" customHeight="1" x14ac:dyDescent="0.2">
      <c r="A966" s="2"/>
      <c r="B966" s="29" t="s">
        <v>856</v>
      </c>
      <c r="C966" s="4" t="s">
        <v>861</v>
      </c>
      <c r="D966" s="107" t="s">
        <v>849</v>
      </c>
      <c r="E966" s="108"/>
      <c r="F966" s="109"/>
      <c r="G966" s="110"/>
      <c r="H966" s="111"/>
    </row>
    <row r="967" spans="1:8" s="56" customFormat="1" ht="36" customHeight="1" x14ac:dyDescent="0.2">
      <c r="A967" s="2"/>
      <c r="B967" s="112" t="s">
        <v>30</v>
      </c>
      <c r="C967" s="106" t="s">
        <v>862</v>
      </c>
      <c r="D967" s="113" t="s">
        <v>914</v>
      </c>
      <c r="E967" s="108" t="s">
        <v>36</v>
      </c>
      <c r="F967" s="114">
        <v>1</v>
      </c>
      <c r="G967" s="115"/>
      <c r="H967" s="97">
        <f t="shared" ref="H967" si="7">ROUND(G967*F967,2)</f>
        <v>0</v>
      </c>
    </row>
    <row r="968" spans="1:8" s="56" customFormat="1" ht="36" customHeight="1" x14ac:dyDescent="0.2">
      <c r="A968" s="2"/>
      <c r="B968" s="31" t="s">
        <v>863</v>
      </c>
      <c r="C968" s="15" t="s">
        <v>898</v>
      </c>
      <c r="D968" s="107" t="s">
        <v>849</v>
      </c>
      <c r="E968" s="16"/>
      <c r="F968" s="32"/>
      <c r="G968" s="116"/>
      <c r="H968" s="117"/>
    </row>
    <row r="969" spans="1:8" s="56" customFormat="1" ht="36" customHeight="1" x14ac:dyDescent="0.2">
      <c r="A969" s="2"/>
      <c r="B969" s="112" t="s">
        <v>30</v>
      </c>
      <c r="C969" s="15" t="s">
        <v>855</v>
      </c>
      <c r="D969" s="19"/>
      <c r="E969" s="108" t="s">
        <v>36</v>
      </c>
      <c r="F969" s="17">
        <v>2</v>
      </c>
      <c r="G969" s="115"/>
      <c r="H969" s="97">
        <f t="shared" ref="H969:H971" si="8">ROUND(G969*F969,2)</f>
        <v>0</v>
      </c>
    </row>
    <row r="970" spans="1:8" s="56" customFormat="1" ht="36" customHeight="1" x14ac:dyDescent="0.2">
      <c r="A970" s="2"/>
      <c r="B970" s="105" t="s">
        <v>864</v>
      </c>
      <c r="C970" s="106" t="s">
        <v>859</v>
      </c>
      <c r="D970" s="113" t="s">
        <v>849</v>
      </c>
      <c r="E970" s="108" t="s">
        <v>36</v>
      </c>
      <c r="F970" s="109">
        <v>1</v>
      </c>
      <c r="G970" s="115"/>
      <c r="H970" s="97">
        <f t="shared" si="8"/>
        <v>0</v>
      </c>
    </row>
    <row r="971" spans="1:8" s="56" customFormat="1" ht="36" customHeight="1" x14ac:dyDescent="0.2">
      <c r="A971" s="2"/>
      <c r="B971" s="31" t="s">
        <v>865</v>
      </c>
      <c r="C971" s="15" t="s">
        <v>860</v>
      </c>
      <c r="D971" s="107" t="s">
        <v>909</v>
      </c>
      <c r="E971" s="16" t="s">
        <v>36</v>
      </c>
      <c r="F971" s="17">
        <v>2</v>
      </c>
      <c r="G971" s="115"/>
      <c r="H971" s="97">
        <f t="shared" si="8"/>
        <v>0</v>
      </c>
    </row>
    <row r="972" spans="1:8" s="56" customFormat="1" ht="36" customHeight="1" x14ac:dyDescent="0.2">
      <c r="A972" s="54"/>
      <c r="B972" s="57"/>
      <c r="C972" s="178" t="s">
        <v>843</v>
      </c>
      <c r="D972" s="179"/>
      <c r="E972" s="179"/>
      <c r="F972" s="180"/>
      <c r="G972" s="54" t="s">
        <v>1</v>
      </c>
      <c r="H972" s="61"/>
    </row>
    <row r="973" spans="1:8" s="56" customFormat="1" ht="36" customHeight="1" x14ac:dyDescent="0.2">
      <c r="A973" s="2"/>
      <c r="B973" s="105" t="s">
        <v>868</v>
      </c>
      <c r="C973" s="106" t="s">
        <v>848</v>
      </c>
      <c r="D973" s="107" t="s">
        <v>849</v>
      </c>
      <c r="E973" s="108"/>
      <c r="F973" s="109"/>
      <c r="G973" s="110"/>
      <c r="H973" s="111"/>
    </row>
    <row r="974" spans="1:8" s="56" customFormat="1" ht="36" customHeight="1" x14ac:dyDescent="0.2">
      <c r="A974" s="2"/>
      <c r="B974" s="112" t="s">
        <v>30</v>
      </c>
      <c r="C974" s="106" t="s">
        <v>850</v>
      </c>
      <c r="D974" s="113"/>
      <c r="E974" s="108" t="s">
        <v>46</v>
      </c>
      <c r="F974" s="114">
        <v>25</v>
      </c>
      <c r="G974" s="115"/>
      <c r="H974" s="97">
        <f t="shared" ref="H974" si="9">ROUND(G974*F974,2)</f>
        <v>0</v>
      </c>
    </row>
    <row r="975" spans="1:8" s="56" customFormat="1" ht="36" customHeight="1" x14ac:dyDescent="0.2">
      <c r="A975" s="2"/>
      <c r="B975" s="29" t="s">
        <v>869</v>
      </c>
      <c r="C975" s="4" t="s">
        <v>852</v>
      </c>
      <c r="D975" s="107" t="s">
        <v>913</v>
      </c>
      <c r="E975" s="108"/>
      <c r="F975" s="109"/>
      <c r="G975" s="110"/>
      <c r="H975" s="111"/>
    </row>
    <row r="976" spans="1:8" s="56" customFormat="1" ht="36" customHeight="1" x14ac:dyDescent="0.2">
      <c r="A976" s="2"/>
      <c r="B976" s="112" t="s">
        <v>30</v>
      </c>
      <c r="C976" s="15" t="s">
        <v>866</v>
      </c>
      <c r="D976" s="19" t="s">
        <v>854</v>
      </c>
      <c r="E976" s="5" t="s">
        <v>36</v>
      </c>
      <c r="F976" s="12">
        <v>1</v>
      </c>
      <c r="G976" s="6"/>
      <c r="H976" s="30">
        <f t="shared" ref="H976:H977" si="10">ROUND(G976*F976,2)</f>
        <v>0</v>
      </c>
    </row>
    <row r="977" spans="1:8" s="56" customFormat="1" ht="36" customHeight="1" x14ac:dyDescent="0.2">
      <c r="A977" s="2"/>
      <c r="B977" s="112" t="s">
        <v>37</v>
      </c>
      <c r="C977" s="15" t="s">
        <v>867</v>
      </c>
      <c r="D977" s="19" t="s">
        <v>858</v>
      </c>
      <c r="E977" s="5" t="s">
        <v>36</v>
      </c>
      <c r="F977" s="12">
        <v>1</v>
      </c>
      <c r="G977" s="6"/>
      <c r="H977" s="30">
        <f t="shared" si="10"/>
        <v>0</v>
      </c>
    </row>
    <row r="978" spans="1:8" s="56" customFormat="1" ht="36" customHeight="1" x14ac:dyDescent="0.2">
      <c r="A978" s="2"/>
      <c r="B978" s="31" t="s">
        <v>870</v>
      </c>
      <c r="C978" s="15" t="s">
        <v>898</v>
      </c>
      <c r="D978" s="107" t="s">
        <v>849</v>
      </c>
      <c r="E978" s="16"/>
      <c r="F978" s="32"/>
      <c r="G978" s="116"/>
      <c r="H978" s="117"/>
    </row>
    <row r="979" spans="1:8" s="56" customFormat="1" ht="36" customHeight="1" x14ac:dyDescent="0.2">
      <c r="A979" s="2"/>
      <c r="B979" s="112" t="s">
        <v>30</v>
      </c>
      <c r="C979" s="15" t="s">
        <v>855</v>
      </c>
      <c r="D979" s="19"/>
      <c r="E979" s="108" t="s">
        <v>36</v>
      </c>
      <c r="F979" s="17">
        <v>2</v>
      </c>
      <c r="G979" s="115"/>
      <c r="H979" s="97">
        <f t="shared" ref="H979:H980" si="11">ROUND(G979*F979,2)</f>
        <v>0</v>
      </c>
    </row>
    <row r="980" spans="1:8" s="56" customFormat="1" ht="36" customHeight="1" x14ac:dyDescent="0.2">
      <c r="A980" s="2"/>
      <c r="B980" s="31" t="s">
        <v>871</v>
      </c>
      <c r="C980" s="15" t="s">
        <v>860</v>
      </c>
      <c r="D980" s="107" t="s">
        <v>909</v>
      </c>
      <c r="E980" s="16" t="s">
        <v>36</v>
      </c>
      <c r="F980" s="17">
        <v>5</v>
      </c>
      <c r="G980" s="115"/>
      <c r="H980" s="97">
        <f t="shared" si="11"/>
        <v>0</v>
      </c>
    </row>
    <row r="981" spans="1:8" s="56" customFormat="1" ht="36" customHeight="1" x14ac:dyDescent="0.2">
      <c r="A981" s="54"/>
      <c r="B981" s="57"/>
      <c r="C981" s="178" t="s">
        <v>844</v>
      </c>
      <c r="D981" s="179"/>
      <c r="E981" s="179"/>
      <c r="F981" s="180"/>
      <c r="G981" s="54" t="s">
        <v>1</v>
      </c>
      <c r="H981" s="61"/>
    </row>
    <row r="982" spans="1:8" s="56" customFormat="1" ht="36" customHeight="1" x14ac:dyDescent="0.2">
      <c r="A982" s="2"/>
      <c r="B982" s="105" t="s">
        <v>875</v>
      </c>
      <c r="C982" s="106" t="s">
        <v>848</v>
      </c>
      <c r="D982" s="107" t="s">
        <v>849</v>
      </c>
      <c r="E982" s="108"/>
      <c r="F982" s="109"/>
      <c r="G982" s="110"/>
      <c r="H982" s="111"/>
    </row>
    <row r="983" spans="1:8" s="56" customFormat="1" ht="36" customHeight="1" x14ac:dyDescent="0.2">
      <c r="A983" s="2"/>
      <c r="B983" s="112" t="s">
        <v>30</v>
      </c>
      <c r="C983" s="106" t="s">
        <v>850</v>
      </c>
      <c r="D983" s="113"/>
      <c r="E983" s="108" t="s">
        <v>46</v>
      </c>
      <c r="F983" s="114">
        <v>25</v>
      </c>
      <c r="G983" s="115"/>
      <c r="H983" s="97">
        <f t="shared" ref="H983" si="12">ROUND(G983*F983,2)</f>
        <v>0</v>
      </c>
    </row>
    <row r="984" spans="1:8" s="56" customFormat="1" ht="36" customHeight="1" x14ac:dyDescent="0.2">
      <c r="A984" s="2"/>
      <c r="B984" s="29" t="s">
        <v>876</v>
      </c>
      <c r="C984" s="4" t="s">
        <v>852</v>
      </c>
      <c r="D984" s="107" t="s">
        <v>913</v>
      </c>
      <c r="E984" s="108"/>
      <c r="F984" s="109"/>
      <c r="G984" s="110"/>
      <c r="H984" s="111"/>
    </row>
    <row r="985" spans="1:8" s="56" customFormat="1" ht="36" customHeight="1" x14ac:dyDescent="0.2">
      <c r="A985" s="2"/>
      <c r="B985" s="112" t="s">
        <v>30</v>
      </c>
      <c r="C985" s="15" t="s">
        <v>867</v>
      </c>
      <c r="D985" s="19" t="s">
        <v>858</v>
      </c>
      <c r="E985" s="5" t="s">
        <v>36</v>
      </c>
      <c r="F985" s="12">
        <v>1</v>
      </c>
      <c r="G985" s="6"/>
      <c r="H985" s="30">
        <f t="shared" ref="H985" si="13">ROUND(G985*F985,2)</f>
        <v>0</v>
      </c>
    </row>
    <row r="986" spans="1:8" s="56" customFormat="1" ht="36" customHeight="1" x14ac:dyDescent="0.2">
      <c r="A986" s="2"/>
      <c r="B986" s="112" t="s">
        <v>37</v>
      </c>
      <c r="C986" s="15" t="s">
        <v>872</v>
      </c>
      <c r="D986" s="19" t="s">
        <v>854</v>
      </c>
      <c r="E986" s="5" t="s">
        <v>36</v>
      </c>
      <c r="F986" s="12">
        <v>1</v>
      </c>
      <c r="G986" s="6"/>
      <c r="H986" s="30">
        <f t="shared" ref="H986" si="14">ROUND(G986*F986,2)</f>
        <v>0</v>
      </c>
    </row>
    <row r="987" spans="1:8" s="56" customFormat="1" ht="36" customHeight="1" x14ac:dyDescent="0.2">
      <c r="A987" s="2"/>
      <c r="B987" s="29" t="s">
        <v>877</v>
      </c>
      <c r="C987" s="4" t="s">
        <v>873</v>
      </c>
      <c r="D987" s="107" t="s">
        <v>849</v>
      </c>
      <c r="E987" s="108"/>
      <c r="F987" s="109"/>
      <c r="G987" s="110"/>
      <c r="H987" s="111"/>
    </row>
    <row r="988" spans="1:8" s="56" customFormat="1" ht="36" customHeight="1" x14ac:dyDescent="0.2">
      <c r="A988" s="2"/>
      <c r="B988" s="112" t="s">
        <v>30</v>
      </c>
      <c r="C988" s="15" t="s">
        <v>874</v>
      </c>
      <c r="D988" s="19"/>
      <c r="E988" s="5" t="s">
        <v>36</v>
      </c>
      <c r="F988" s="12">
        <v>1</v>
      </c>
      <c r="G988" s="6"/>
      <c r="H988" s="30">
        <f t="shared" ref="H988:H991" si="15">ROUND(G988*F988,2)</f>
        <v>0</v>
      </c>
    </row>
    <row r="989" spans="1:8" s="56" customFormat="1" ht="36" customHeight="1" x14ac:dyDescent="0.2">
      <c r="A989" s="2"/>
      <c r="B989" s="31" t="s">
        <v>878</v>
      </c>
      <c r="C989" s="15" t="s">
        <v>898</v>
      </c>
      <c r="D989" s="107" t="s">
        <v>849</v>
      </c>
      <c r="E989" s="16"/>
      <c r="F989" s="32"/>
      <c r="G989" s="116"/>
      <c r="H989" s="117"/>
    </row>
    <row r="990" spans="1:8" s="56" customFormat="1" ht="36" customHeight="1" x14ac:dyDescent="0.2">
      <c r="A990" s="2"/>
      <c r="B990" s="112" t="s">
        <v>30</v>
      </c>
      <c r="C990" s="15" t="s">
        <v>855</v>
      </c>
      <c r="D990" s="19"/>
      <c r="E990" s="108" t="s">
        <v>36</v>
      </c>
      <c r="F990" s="17">
        <v>1</v>
      </c>
      <c r="G990" s="115"/>
      <c r="H990" s="97">
        <f t="shared" ref="H990" si="16">ROUND(G990*F990,2)</f>
        <v>0</v>
      </c>
    </row>
    <row r="991" spans="1:8" s="56" customFormat="1" ht="36" customHeight="1" x14ac:dyDescent="0.2">
      <c r="A991" s="2"/>
      <c r="B991" s="31" t="s">
        <v>880</v>
      </c>
      <c r="C991" s="15" t="s">
        <v>860</v>
      </c>
      <c r="D991" s="107" t="s">
        <v>909</v>
      </c>
      <c r="E991" s="16" t="s">
        <v>36</v>
      </c>
      <c r="F991" s="17">
        <v>1</v>
      </c>
      <c r="G991" s="115"/>
      <c r="H991" s="97">
        <f t="shared" si="15"/>
        <v>0</v>
      </c>
    </row>
    <row r="992" spans="1:8" s="56" customFormat="1" ht="36" customHeight="1" x14ac:dyDescent="0.2">
      <c r="A992" s="54"/>
      <c r="B992" s="57"/>
      <c r="C992" s="178" t="s">
        <v>845</v>
      </c>
      <c r="D992" s="179"/>
      <c r="E992" s="179"/>
      <c r="F992" s="180"/>
      <c r="G992" s="54" t="s">
        <v>1</v>
      </c>
      <c r="H992" s="61"/>
    </row>
    <row r="993" spans="1:8" s="56" customFormat="1" ht="36" customHeight="1" x14ac:dyDescent="0.2">
      <c r="A993" s="2"/>
      <c r="B993" s="105" t="s">
        <v>881</v>
      </c>
      <c r="C993" s="106" t="s">
        <v>848</v>
      </c>
      <c r="D993" s="107" t="s">
        <v>849</v>
      </c>
      <c r="E993" s="108"/>
      <c r="F993" s="109"/>
      <c r="G993" s="110"/>
      <c r="H993" s="111"/>
    </row>
    <row r="994" spans="1:8" s="56" customFormat="1" ht="36" customHeight="1" x14ac:dyDescent="0.2">
      <c r="A994" s="2"/>
      <c r="B994" s="112" t="s">
        <v>30</v>
      </c>
      <c r="C994" s="106" t="s">
        <v>850</v>
      </c>
      <c r="D994" s="113"/>
      <c r="E994" s="108" t="s">
        <v>46</v>
      </c>
      <c r="F994" s="114">
        <v>85</v>
      </c>
      <c r="G994" s="115"/>
      <c r="H994" s="97">
        <f t="shared" ref="H994:H995" si="17">ROUND(G994*F994,2)</f>
        <v>0</v>
      </c>
    </row>
    <row r="995" spans="1:8" s="56" customFormat="1" ht="36" customHeight="1" x14ac:dyDescent="0.2">
      <c r="A995" s="2"/>
      <c r="B995" s="112" t="s">
        <v>37</v>
      </c>
      <c r="C995" s="106" t="s">
        <v>879</v>
      </c>
      <c r="D995" s="113"/>
      <c r="E995" s="108" t="s">
        <v>46</v>
      </c>
      <c r="F995" s="114">
        <v>110</v>
      </c>
      <c r="G995" s="115"/>
      <c r="H995" s="97">
        <f t="shared" si="17"/>
        <v>0</v>
      </c>
    </row>
    <row r="996" spans="1:8" s="56" customFormat="1" ht="36" customHeight="1" x14ac:dyDescent="0.2">
      <c r="A996" s="2"/>
      <c r="B996" s="29" t="s">
        <v>882</v>
      </c>
      <c r="C996" s="4" t="s">
        <v>852</v>
      </c>
      <c r="D996" s="107" t="s">
        <v>913</v>
      </c>
      <c r="E996" s="108"/>
      <c r="F996" s="109"/>
      <c r="G996" s="110"/>
      <c r="H996" s="111"/>
    </row>
    <row r="997" spans="1:8" s="56" customFormat="1" ht="36" customHeight="1" x14ac:dyDescent="0.2">
      <c r="A997" s="2"/>
      <c r="B997" s="112" t="s">
        <v>30</v>
      </c>
      <c r="C997" s="15" t="s">
        <v>866</v>
      </c>
      <c r="D997" s="19" t="s">
        <v>854</v>
      </c>
      <c r="E997" s="5" t="s">
        <v>36</v>
      </c>
      <c r="F997" s="12">
        <v>1</v>
      </c>
      <c r="G997" s="6"/>
      <c r="H997" s="30">
        <f t="shared" ref="H997" si="18">ROUND(G997*F997,2)</f>
        <v>0</v>
      </c>
    </row>
    <row r="998" spans="1:8" s="56" customFormat="1" ht="36" customHeight="1" x14ac:dyDescent="0.2">
      <c r="A998" s="2"/>
      <c r="B998" s="112" t="s">
        <v>37</v>
      </c>
      <c r="C998" s="15" t="s">
        <v>867</v>
      </c>
      <c r="D998" s="19" t="s">
        <v>858</v>
      </c>
      <c r="E998" s="5" t="s">
        <v>36</v>
      </c>
      <c r="F998" s="12">
        <v>3</v>
      </c>
      <c r="G998" s="6"/>
      <c r="H998" s="30">
        <f t="shared" ref="H998" si="19">ROUND(G998*F998,2)</f>
        <v>0</v>
      </c>
    </row>
    <row r="999" spans="1:8" s="56" customFormat="1" ht="36" customHeight="1" x14ac:dyDescent="0.2">
      <c r="A999" s="2"/>
      <c r="B999" s="29" t="s">
        <v>883</v>
      </c>
      <c r="C999" s="4" t="s">
        <v>861</v>
      </c>
      <c r="D999" s="107" t="s">
        <v>849</v>
      </c>
      <c r="E999" s="108"/>
      <c r="F999" s="109"/>
      <c r="G999" s="110"/>
      <c r="H999" s="111"/>
    </row>
    <row r="1000" spans="1:8" s="56" customFormat="1" ht="36" customHeight="1" x14ac:dyDescent="0.2">
      <c r="A1000" s="2"/>
      <c r="B1000" s="112" t="s">
        <v>30</v>
      </c>
      <c r="C1000" s="106" t="s">
        <v>862</v>
      </c>
      <c r="D1000" s="113" t="s">
        <v>914</v>
      </c>
      <c r="E1000" s="108" t="s">
        <v>36</v>
      </c>
      <c r="F1000" s="114">
        <v>4</v>
      </c>
      <c r="G1000" s="115"/>
      <c r="H1000" s="97">
        <f t="shared" ref="H1000" si="20">ROUND(G1000*F1000,2)</f>
        <v>0</v>
      </c>
    </row>
    <row r="1001" spans="1:8" s="56" customFormat="1" ht="36" customHeight="1" x14ac:dyDescent="0.2">
      <c r="A1001" s="2"/>
      <c r="B1001" s="29" t="s">
        <v>884</v>
      </c>
      <c r="C1001" s="4" t="s">
        <v>873</v>
      </c>
      <c r="D1001" s="107" t="s">
        <v>849</v>
      </c>
      <c r="E1001" s="108"/>
      <c r="F1001" s="109"/>
      <c r="G1001" s="110"/>
      <c r="H1001" s="111"/>
    </row>
    <row r="1002" spans="1:8" s="56" customFormat="1" ht="36" customHeight="1" x14ac:dyDescent="0.2">
      <c r="A1002" s="2"/>
      <c r="B1002" s="112" t="s">
        <v>30</v>
      </c>
      <c r="C1002" s="15" t="s">
        <v>886</v>
      </c>
      <c r="D1002" s="19"/>
      <c r="E1002" s="5" t="s">
        <v>36</v>
      </c>
      <c r="F1002" s="12">
        <v>8</v>
      </c>
      <c r="G1002" s="6"/>
      <c r="H1002" s="30">
        <f t="shared" ref="H1002" si="21">ROUND(G1002*F1002,2)</f>
        <v>0</v>
      </c>
    </row>
    <row r="1003" spans="1:8" s="56" customFormat="1" ht="36" customHeight="1" x14ac:dyDescent="0.2">
      <c r="A1003" s="2"/>
      <c r="B1003" s="31" t="s">
        <v>885</v>
      </c>
      <c r="C1003" s="15" t="s">
        <v>898</v>
      </c>
      <c r="D1003" s="107" t="s">
        <v>849</v>
      </c>
      <c r="E1003" s="16"/>
      <c r="F1003" s="32"/>
      <c r="G1003" s="116"/>
      <c r="H1003" s="117"/>
    </row>
    <row r="1004" spans="1:8" s="56" customFormat="1" ht="36" customHeight="1" x14ac:dyDescent="0.2">
      <c r="A1004" s="2"/>
      <c r="B1004" s="112" t="s">
        <v>30</v>
      </c>
      <c r="C1004" s="15" t="s">
        <v>855</v>
      </c>
      <c r="D1004" s="19"/>
      <c r="E1004" s="108" t="s">
        <v>36</v>
      </c>
      <c r="F1004" s="17">
        <v>7</v>
      </c>
      <c r="G1004" s="115"/>
      <c r="H1004" s="97">
        <f t="shared" ref="H1004:H1005" si="22">ROUND(G1004*F1004,2)</f>
        <v>0</v>
      </c>
    </row>
    <row r="1005" spans="1:8" s="56" customFormat="1" ht="36" customHeight="1" x14ac:dyDescent="0.2">
      <c r="A1005" s="2"/>
      <c r="B1005" s="31" t="s">
        <v>887</v>
      </c>
      <c r="C1005" s="15" t="s">
        <v>860</v>
      </c>
      <c r="D1005" s="107" t="s">
        <v>909</v>
      </c>
      <c r="E1005" s="16" t="s">
        <v>36</v>
      </c>
      <c r="F1005" s="17">
        <v>2</v>
      </c>
      <c r="G1005" s="115"/>
      <c r="H1005" s="97">
        <f t="shared" si="22"/>
        <v>0</v>
      </c>
    </row>
    <row r="1006" spans="1:8" s="56" customFormat="1" ht="36" customHeight="1" x14ac:dyDescent="0.2">
      <c r="A1006" s="54"/>
      <c r="B1006" s="57"/>
      <c r="C1006" s="178" t="s">
        <v>846</v>
      </c>
      <c r="D1006" s="179"/>
      <c r="E1006" s="179"/>
      <c r="F1006" s="180"/>
      <c r="G1006" s="54" t="s">
        <v>1</v>
      </c>
      <c r="H1006" s="61"/>
    </row>
    <row r="1007" spans="1:8" s="56" customFormat="1" ht="36" customHeight="1" x14ac:dyDescent="0.2">
      <c r="A1007" s="2"/>
      <c r="B1007" s="105" t="s">
        <v>888</v>
      </c>
      <c r="C1007" s="106" t="s">
        <v>848</v>
      </c>
      <c r="D1007" s="107" t="s">
        <v>849</v>
      </c>
      <c r="E1007" s="108"/>
      <c r="F1007" s="109"/>
      <c r="G1007" s="110"/>
      <c r="H1007" s="111"/>
    </row>
    <row r="1008" spans="1:8" s="56" customFormat="1" ht="36" customHeight="1" x14ac:dyDescent="0.2">
      <c r="A1008" s="2"/>
      <c r="B1008" s="112" t="s">
        <v>30</v>
      </c>
      <c r="C1008" s="106" t="s">
        <v>850</v>
      </c>
      <c r="D1008" s="113"/>
      <c r="E1008" s="108" t="s">
        <v>46</v>
      </c>
      <c r="F1008" s="114">
        <v>125</v>
      </c>
      <c r="G1008" s="115"/>
      <c r="H1008" s="97">
        <f t="shared" ref="H1008:H1009" si="23">ROUND(G1008*F1008,2)</f>
        <v>0</v>
      </c>
    </row>
    <row r="1009" spans="1:8" s="56" customFormat="1" ht="36" customHeight="1" x14ac:dyDescent="0.2">
      <c r="A1009" s="2"/>
      <c r="B1009" s="112" t="s">
        <v>37</v>
      </c>
      <c r="C1009" s="106" t="s">
        <v>879</v>
      </c>
      <c r="D1009" s="113"/>
      <c r="E1009" s="108" t="s">
        <v>46</v>
      </c>
      <c r="F1009" s="114">
        <v>70</v>
      </c>
      <c r="G1009" s="115"/>
      <c r="H1009" s="97">
        <f t="shared" si="23"/>
        <v>0</v>
      </c>
    </row>
    <row r="1010" spans="1:8" s="56" customFormat="1" ht="36" customHeight="1" x14ac:dyDescent="0.2">
      <c r="A1010" s="2"/>
      <c r="B1010" s="29" t="s">
        <v>889</v>
      </c>
      <c r="C1010" s="4" t="s">
        <v>852</v>
      </c>
      <c r="D1010" s="107" t="s">
        <v>913</v>
      </c>
      <c r="E1010" s="108"/>
      <c r="F1010" s="109"/>
      <c r="G1010" s="110"/>
      <c r="H1010" s="111"/>
    </row>
    <row r="1011" spans="1:8" s="56" customFormat="1" ht="36" customHeight="1" x14ac:dyDescent="0.2">
      <c r="A1011" s="2"/>
      <c r="B1011" s="112" t="s">
        <v>30</v>
      </c>
      <c r="C1011" s="15" t="s">
        <v>866</v>
      </c>
      <c r="D1011" s="19" t="s">
        <v>854</v>
      </c>
      <c r="E1011" s="5" t="s">
        <v>36</v>
      </c>
      <c r="F1011" s="12">
        <v>1</v>
      </c>
      <c r="G1011" s="6"/>
      <c r="H1011" s="30">
        <f t="shared" ref="H1011:H1012" si="24">ROUND(G1011*F1011,2)</f>
        <v>0</v>
      </c>
    </row>
    <row r="1012" spans="1:8" s="56" customFormat="1" ht="36" customHeight="1" x14ac:dyDescent="0.2">
      <c r="A1012" s="2"/>
      <c r="B1012" s="112" t="s">
        <v>37</v>
      </c>
      <c r="C1012" s="15" t="s">
        <v>867</v>
      </c>
      <c r="D1012" s="19" t="s">
        <v>858</v>
      </c>
      <c r="E1012" s="5" t="s">
        <v>36</v>
      </c>
      <c r="F1012" s="12">
        <v>3</v>
      </c>
      <c r="G1012" s="6"/>
      <c r="H1012" s="30">
        <f t="shared" si="24"/>
        <v>0</v>
      </c>
    </row>
    <row r="1013" spans="1:8" s="56" customFormat="1" ht="36" customHeight="1" x14ac:dyDescent="0.2">
      <c r="A1013" s="2"/>
      <c r="B1013" s="29" t="s">
        <v>890</v>
      </c>
      <c r="C1013" s="4" t="s">
        <v>861</v>
      </c>
      <c r="D1013" s="107" t="s">
        <v>849</v>
      </c>
      <c r="E1013" s="108"/>
      <c r="F1013" s="109"/>
      <c r="G1013" s="110"/>
      <c r="H1013" s="111"/>
    </row>
    <row r="1014" spans="1:8" s="56" customFormat="1" ht="36" customHeight="1" x14ac:dyDescent="0.2">
      <c r="A1014" s="2"/>
      <c r="B1014" s="112" t="s">
        <v>30</v>
      </c>
      <c r="C1014" s="106" t="s">
        <v>862</v>
      </c>
      <c r="D1014" s="113" t="s">
        <v>914</v>
      </c>
      <c r="E1014" s="108" t="s">
        <v>36</v>
      </c>
      <c r="F1014" s="114">
        <v>2</v>
      </c>
      <c r="G1014" s="115"/>
      <c r="H1014" s="97">
        <f t="shared" ref="H1014" si="25">ROUND(G1014*F1014,2)</f>
        <v>0</v>
      </c>
    </row>
    <row r="1015" spans="1:8" s="56" customFormat="1" ht="36" customHeight="1" x14ac:dyDescent="0.2">
      <c r="A1015" s="2"/>
      <c r="B1015" s="29" t="s">
        <v>891</v>
      </c>
      <c r="C1015" s="4" t="s">
        <v>873</v>
      </c>
      <c r="D1015" s="107" t="s">
        <v>849</v>
      </c>
      <c r="E1015" s="108"/>
      <c r="F1015" s="109"/>
      <c r="G1015" s="110"/>
      <c r="H1015" s="111"/>
    </row>
    <row r="1016" spans="1:8" s="56" customFormat="1" ht="36" customHeight="1" x14ac:dyDescent="0.2">
      <c r="A1016" s="2"/>
      <c r="B1016" s="112" t="s">
        <v>30</v>
      </c>
      <c r="C1016" s="15" t="s">
        <v>886</v>
      </c>
      <c r="D1016" s="19"/>
      <c r="E1016" s="5" t="s">
        <v>36</v>
      </c>
      <c r="F1016" s="12">
        <v>6</v>
      </c>
      <c r="G1016" s="6"/>
      <c r="H1016" s="30">
        <f t="shared" ref="H1016" si="26">ROUND(G1016*F1016,2)</f>
        <v>0</v>
      </c>
    </row>
    <row r="1017" spans="1:8" s="56" customFormat="1" ht="36" customHeight="1" x14ac:dyDescent="0.2">
      <c r="A1017" s="2"/>
      <c r="B1017" s="31" t="s">
        <v>892</v>
      </c>
      <c r="C1017" s="15" t="s">
        <v>898</v>
      </c>
      <c r="D1017" s="107" t="s">
        <v>849</v>
      </c>
      <c r="E1017" s="16"/>
      <c r="F1017" s="32"/>
      <c r="G1017" s="116"/>
      <c r="H1017" s="117"/>
    </row>
    <row r="1018" spans="1:8" s="56" customFormat="1" ht="36" customHeight="1" x14ac:dyDescent="0.2">
      <c r="A1018" s="2"/>
      <c r="B1018" s="112" t="s">
        <v>30</v>
      </c>
      <c r="C1018" s="15" t="s">
        <v>855</v>
      </c>
      <c r="D1018" s="19"/>
      <c r="E1018" s="108" t="s">
        <v>36</v>
      </c>
      <c r="F1018" s="17">
        <v>4</v>
      </c>
      <c r="G1018" s="115"/>
      <c r="H1018" s="97">
        <f t="shared" ref="H1018:H1019" si="27">ROUND(G1018*F1018,2)</f>
        <v>0</v>
      </c>
    </row>
    <row r="1019" spans="1:8" s="56" customFormat="1" ht="36" customHeight="1" x14ac:dyDescent="0.2">
      <c r="A1019" s="2"/>
      <c r="B1019" s="31" t="s">
        <v>893</v>
      </c>
      <c r="C1019" s="15" t="s">
        <v>860</v>
      </c>
      <c r="D1019" s="107" t="s">
        <v>909</v>
      </c>
      <c r="E1019" s="16" t="s">
        <v>36</v>
      </c>
      <c r="F1019" s="17">
        <v>2</v>
      </c>
      <c r="G1019" s="115"/>
      <c r="H1019" s="97">
        <f t="shared" si="27"/>
        <v>0</v>
      </c>
    </row>
    <row r="1020" spans="1:8" s="56" customFormat="1" ht="36" customHeight="1" x14ac:dyDescent="0.2">
      <c r="A1020" s="54"/>
      <c r="B1020" s="57"/>
      <c r="C1020" s="178" t="s">
        <v>847</v>
      </c>
      <c r="D1020" s="179"/>
      <c r="E1020" s="179"/>
      <c r="F1020" s="180"/>
      <c r="G1020" s="54" t="s">
        <v>1</v>
      </c>
      <c r="H1020" s="61"/>
    </row>
    <row r="1021" spans="1:8" s="56" customFormat="1" ht="36" customHeight="1" x14ac:dyDescent="0.2">
      <c r="A1021" s="2"/>
      <c r="B1021" s="105" t="s">
        <v>894</v>
      </c>
      <c r="C1021" s="106" t="s">
        <v>848</v>
      </c>
      <c r="D1021" s="107" t="s">
        <v>849</v>
      </c>
      <c r="E1021" s="108"/>
      <c r="F1021" s="109"/>
      <c r="G1021" s="110"/>
      <c r="H1021" s="111"/>
    </row>
    <row r="1022" spans="1:8" s="56" customFormat="1" ht="36" customHeight="1" x14ac:dyDescent="0.2">
      <c r="A1022" s="2"/>
      <c r="B1022" s="112" t="s">
        <v>30</v>
      </c>
      <c r="C1022" s="106" t="s">
        <v>850</v>
      </c>
      <c r="D1022" s="113"/>
      <c r="E1022" s="108" t="s">
        <v>46</v>
      </c>
      <c r="F1022" s="114">
        <v>5</v>
      </c>
      <c r="G1022" s="115"/>
      <c r="H1022" s="97">
        <f t="shared" ref="H1022" si="28">ROUND(G1022*F1022,2)</f>
        <v>0</v>
      </c>
    </row>
    <row r="1023" spans="1:8" s="56" customFormat="1" ht="36" customHeight="1" x14ac:dyDescent="0.2">
      <c r="A1023" s="2"/>
      <c r="B1023" s="29" t="s">
        <v>895</v>
      </c>
      <c r="C1023" s="4" t="s">
        <v>852</v>
      </c>
      <c r="D1023" s="107" t="s">
        <v>913</v>
      </c>
      <c r="E1023" s="108"/>
      <c r="F1023" s="109"/>
      <c r="G1023" s="110"/>
      <c r="H1023" s="111"/>
    </row>
    <row r="1024" spans="1:8" s="56" customFormat="1" ht="36" customHeight="1" x14ac:dyDescent="0.2">
      <c r="A1024" s="2"/>
      <c r="B1024" s="112" t="s">
        <v>30</v>
      </c>
      <c r="C1024" s="15" t="s">
        <v>867</v>
      </c>
      <c r="D1024" s="19" t="s">
        <v>858</v>
      </c>
      <c r="E1024" s="5" t="s">
        <v>36</v>
      </c>
      <c r="F1024" s="12">
        <v>1</v>
      </c>
      <c r="G1024" s="6"/>
      <c r="H1024" s="30">
        <f t="shared" ref="H1024" si="29">ROUND(G1024*F1024,2)</f>
        <v>0</v>
      </c>
    </row>
    <row r="1025" spans="1:11" s="56" customFormat="1" ht="36" customHeight="1" x14ac:dyDescent="0.2">
      <c r="A1025" s="2"/>
      <c r="B1025" s="31" t="s">
        <v>896</v>
      </c>
      <c r="C1025" s="15" t="s">
        <v>898</v>
      </c>
      <c r="D1025" s="107" t="s">
        <v>849</v>
      </c>
      <c r="E1025" s="16"/>
      <c r="F1025" s="32"/>
      <c r="G1025" s="116"/>
      <c r="H1025" s="117"/>
    </row>
    <row r="1026" spans="1:11" s="56" customFormat="1" ht="36" customHeight="1" x14ac:dyDescent="0.2">
      <c r="A1026" s="2"/>
      <c r="B1026" s="112" t="s">
        <v>30</v>
      </c>
      <c r="C1026" s="15" t="s">
        <v>855</v>
      </c>
      <c r="D1026" s="19"/>
      <c r="E1026" s="108" t="s">
        <v>36</v>
      </c>
      <c r="F1026" s="17">
        <v>1</v>
      </c>
      <c r="G1026" s="115"/>
      <c r="H1026" s="97">
        <f t="shared" ref="H1026:H1027" si="30">ROUND(G1026*F1026,2)</f>
        <v>0</v>
      </c>
    </row>
    <row r="1027" spans="1:11" s="56" customFormat="1" ht="36" customHeight="1" x14ac:dyDescent="0.2">
      <c r="A1027" s="2"/>
      <c r="B1027" s="31" t="s">
        <v>897</v>
      </c>
      <c r="C1027" s="15" t="s">
        <v>860</v>
      </c>
      <c r="D1027" s="107" t="s">
        <v>909</v>
      </c>
      <c r="E1027" s="16" t="s">
        <v>36</v>
      </c>
      <c r="F1027" s="17">
        <v>2</v>
      </c>
      <c r="G1027" s="115"/>
      <c r="H1027" s="97">
        <f t="shared" si="30"/>
        <v>0</v>
      </c>
    </row>
    <row r="1028" spans="1:11" s="56" customFormat="1" ht="48" customHeight="1" thickBot="1" x14ac:dyDescent="0.25">
      <c r="A1028" s="99"/>
      <c r="B1028" s="92" t="str">
        <f>B960</f>
        <v>L</v>
      </c>
      <c r="C1028" s="175" t="str">
        <f>C960</f>
        <v>SIGNALS WORKS</v>
      </c>
      <c r="D1028" s="176"/>
      <c r="E1028" s="176"/>
      <c r="F1028" s="177"/>
      <c r="G1028" s="99" t="s">
        <v>16</v>
      </c>
      <c r="H1028" s="99">
        <f>SUM(H960:H1027)</f>
        <v>0</v>
      </c>
    </row>
    <row r="1029" spans="1:11" s="119" customFormat="1" ht="48" customHeight="1" thickTop="1" x14ac:dyDescent="0.2">
      <c r="A1029" s="118"/>
      <c r="B1029" s="167" t="s">
        <v>733</v>
      </c>
      <c r="C1029" s="181" t="s">
        <v>498</v>
      </c>
      <c r="D1029" s="182"/>
      <c r="E1029" s="182"/>
      <c r="F1029" s="183"/>
      <c r="G1029" s="168"/>
      <c r="H1029" s="169"/>
    </row>
    <row r="1030" spans="1:11" s="122" customFormat="1" ht="36" customHeight="1" x14ac:dyDescent="0.2">
      <c r="A1030" s="120" t="s">
        <v>372</v>
      </c>
      <c r="B1030" s="14" t="s">
        <v>734</v>
      </c>
      <c r="C1030" s="15" t="s">
        <v>373</v>
      </c>
      <c r="D1030" s="79" t="s">
        <v>910</v>
      </c>
      <c r="E1030" s="16" t="s">
        <v>367</v>
      </c>
      <c r="F1030" s="20">
        <v>1</v>
      </c>
      <c r="G1030" s="121"/>
      <c r="H1030" s="18">
        <f>ROUND(G1030*F1030,2)</f>
        <v>0</v>
      </c>
    </row>
    <row r="1031" spans="1:11" s="119" customFormat="1" ht="48" customHeight="1" thickBot="1" x14ac:dyDescent="0.25">
      <c r="A1031" s="123"/>
      <c r="B1031" s="124" t="str">
        <f>B1029</f>
        <v>M</v>
      </c>
      <c r="C1031" s="200" t="str">
        <f>C1029</f>
        <v>MOBILIZATION /DEMOBILIZATION</v>
      </c>
      <c r="D1031" s="201"/>
      <c r="E1031" s="201"/>
      <c r="F1031" s="202"/>
      <c r="G1031" s="125" t="s">
        <v>16</v>
      </c>
      <c r="H1031" s="126">
        <f>H1030</f>
        <v>0</v>
      </c>
    </row>
    <row r="1032" spans="1:11" ht="48" customHeight="1" thickTop="1" x14ac:dyDescent="0.3">
      <c r="A1032" s="127"/>
      <c r="B1032" s="128"/>
      <c r="C1032" s="129" t="s">
        <v>17</v>
      </c>
      <c r="D1032" s="130"/>
      <c r="E1032" s="130"/>
      <c r="F1032" s="130"/>
      <c r="G1032" s="130"/>
      <c r="H1032" s="131"/>
    </row>
    <row r="1033" spans="1:11" ht="48" customHeight="1" thickBot="1" x14ac:dyDescent="0.25">
      <c r="A1033" s="91"/>
      <c r="B1033" s="92" t="str">
        <f>B6</f>
        <v>A</v>
      </c>
      <c r="C1033" s="199" t="str">
        <f>C6</f>
        <v>WB INKSTER BOULEVARD - MCPHILLIPS STREET TO LANSDOWNE AVENUE - CONCRETE REHABILITATION</v>
      </c>
      <c r="D1033" s="176"/>
      <c r="E1033" s="176"/>
      <c r="F1033" s="177"/>
      <c r="G1033" s="91" t="s">
        <v>16</v>
      </c>
      <c r="H1033" s="91">
        <f>H93</f>
        <v>0</v>
      </c>
      <c r="I1033" s="132"/>
      <c r="J1033" s="133"/>
      <c r="K1033" s="134"/>
    </row>
    <row r="1034" spans="1:11" ht="48" customHeight="1" thickTop="1" thickBot="1" x14ac:dyDescent="0.25">
      <c r="A1034" s="91"/>
      <c r="B1034" s="92" t="str">
        <f>B94</f>
        <v>B</v>
      </c>
      <c r="C1034" s="189" t="str">
        <f>C94</f>
        <v>WB INKSTER BOULEVARD - WIGINTON STREET TO MCPHILLIPS STREET - CONCRETE RECONSTRUCTION</v>
      </c>
      <c r="D1034" s="190"/>
      <c r="E1034" s="190"/>
      <c r="F1034" s="191"/>
      <c r="G1034" s="91" t="s">
        <v>16</v>
      </c>
      <c r="H1034" s="91">
        <f>H212</f>
        <v>0</v>
      </c>
      <c r="I1034" s="132"/>
      <c r="J1034" s="133"/>
      <c r="K1034" s="134"/>
    </row>
    <row r="1035" spans="1:11" ht="48" customHeight="1" thickTop="1" thickBot="1" x14ac:dyDescent="0.25">
      <c r="A1035" s="91"/>
      <c r="B1035" s="92" t="str">
        <f>B213</f>
        <v>C</v>
      </c>
      <c r="C1035" s="189" t="str">
        <f>C213</f>
        <v>WB INKSTER BOULEVARD - AIRLIES STREET TO SINCLAIR STREET - CONCRETE MINOR REHABILITATION</v>
      </c>
      <c r="D1035" s="190"/>
      <c r="E1035" s="190"/>
      <c r="F1035" s="191"/>
      <c r="G1035" s="91" t="s">
        <v>16</v>
      </c>
      <c r="H1035" s="91">
        <f>H331</f>
        <v>0</v>
      </c>
      <c r="I1035" s="132"/>
      <c r="J1035" s="133"/>
      <c r="K1035" s="134"/>
    </row>
    <row r="1036" spans="1:11" ht="48" customHeight="1" thickTop="1" thickBot="1" x14ac:dyDescent="0.25">
      <c r="A1036" s="91"/>
      <c r="B1036" s="92" t="str">
        <f>B332</f>
        <v>D</v>
      </c>
      <c r="C1036" s="189" t="str">
        <f>C332</f>
        <v>WB INKSTER BOULEVARD - SINCLAIR STREET TO CPR TRACKS - CONCRETE REHABILITATION</v>
      </c>
      <c r="D1036" s="192"/>
      <c r="E1036" s="192"/>
      <c r="F1036" s="193"/>
      <c r="G1036" s="91" t="s">
        <v>16</v>
      </c>
      <c r="H1036" s="91">
        <f>H392</f>
        <v>0</v>
      </c>
      <c r="I1036" s="135"/>
      <c r="J1036" s="133"/>
      <c r="K1036" s="134"/>
    </row>
    <row r="1037" spans="1:11" ht="48" customHeight="1" thickTop="1" thickBot="1" x14ac:dyDescent="0.25">
      <c r="A1037" s="91"/>
      <c r="B1037" s="92" t="str">
        <f>B393</f>
        <v>E</v>
      </c>
      <c r="C1037" s="189" t="str">
        <f>C393</f>
        <v>WB INKSTER BOULEVARD - CPR TRACKS TO ARLINGTON STREET - MILL AND FILL</v>
      </c>
      <c r="D1037" s="192"/>
      <c r="E1037" s="192"/>
      <c r="F1037" s="193"/>
      <c r="G1037" s="91" t="s">
        <v>16</v>
      </c>
      <c r="H1037" s="91">
        <f>H479</f>
        <v>0</v>
      </c>
      <c r="I1037" s="135"/>
      <c r="J1037" s="133"/>
      <c r="K1037" s="134"/>
    </row>
    <row r="1038" spans="1:11" ht="48" customHeight="1" thickTop="1" thickBot="1" x14ac:dyDescent="0.25">
      <c r="A1038" s="91"/>
      <c r="B1038" s="92" t="str">
        <f>B480</f>
        <v>F</v>
      </c>
      <c r="C1038" s="189" t="str">
        <f>C480</f>
        <v>WB INKSTER BOULEVARD - ARLINGTON STREET TO PARR STREET - MILL &amp; FILL</v>
      </c>
      <c r="D1038" s="192"/>
      <c r="E1038" s="192"/>
      <c r="F1038" s="193"/>
      <c r="G1038" s="91" t="s">
        <v>16</v>
      </c>
      <c r="H1038" s="91">
        <f>H563</f>
        <v>0</v>
      </c>
      <c r="I1038" s="135"/>
      <c r="J1038" s="133"/>
      <c r="K1038" s="134"/>
    </row>
    <row r="1039" spans="1:11" ht="48" customHeight="1" thickTop="1" thickBot="1" x14ac:dyDescent="0.25">
      <c r="A1039" s="91"/>
      <c r="B1039" s="92" t="str">
        <f>B564</f>
        <v>G</v>
      </c>
      <c r="C1039" s="189" t="str">
        <f>C564</f>
        <v>WB INKSTER BOULEVARD - PARR STREET TO MCGREGOR STREET - CONCRETE MINOR REHABILITATION</v>
      </c>
      <c r="D1039" s="192"/>
      <c r="E1039" s="192"/>
      <c r="F1039" s="193"/>
      <c r="G1039" s="91" t="s">
        <v>16</v>
      </c>
      <c r="H1039" s="91">
        <f>H673</f>
        <v>0</v>
      </c>
      <c r="I1039" s="135"/>
      <c r="J1039" s="133"/>
      <c r="K1039" s="134"/>
    </row>
    <row r="1040" spans="1:11" ht="48" customHeight="1" thickTop="1" thickBot="1" x14ac:dyDescent="0.25">
      <c r="A1040" s="91"/>
      <c r="B1040" s="92" t="str">
        <f>B674</f>
        <v>H</v>
      </c>
      <c r="C1040" s="189" t="str">
        <f>C778</f>
        <v>WB INKSTER BOULEVARD - MCGREGOR STREET TO ANDREWS STREET - CONCRETE REHABILITATION</v>
      </c>
      <c r="D1040" s="192"/>
      <c r="E1040" s="192"/>
      <c r="F1040" s="193"/>
      <c r="G1040" s="91" t="s">
        <v>16</v>
      </c>
      <c r="H1040" s="91">
        <f>H778</f>
        <v>0</v>
      </c>
      <c r="I1040" s="135"/>
      <c r="J1040" s="133"/>
      <c r="K1040" s="134"/>
    </row>
    <row r="1041" spans="1:11" ht="48" customHeight="1" thickTop="1" thickBot="1" x14ac:dyDescent="0.25">
      <c r="A1041" s="91"/>
      <c r="B1041" s="92" t="str">
        <f>B779</f>
        <v>I</v>
      </c>
      <c r="C1041" s="194" t="str">
        <f>C779</f>
        <v>WB INKSTER BOULEVARD - SALTER STREET TO AIKINS STREET - CONCRETE REHABILITATION</v>
      </c>
      <c r="D1041" s="195"/>
      <c r="E1041" s="195"/>
      <c r="F1041" s="196"/>
      <c r="G1041" s="91" t="s">
        <v>16</v>
      </c>
      <c r="H1041" s="91">
        <f>H859</f>
        <v>0</v>
      </c>
      <c r="I1041" s="135"/>
      <c r="J1041" s="133"/>
      <c r="K1041" s="134"/>
    </row>
    <row r="1042" spans="1:11" ht="48" customHeight="1" thickTop="1" thickBot="1" x14ac:dyDescent="0.25">
      <c r="A1042" s="91"/>
      <c r="B1042" s="92" t="str">
        <f>B860</f>
        <v>J</v>
      </c>
      <c r="C1042" s="33" t="str">
        <f>C860</f>
        <v>TRANSIT STOP SIDEWALK PADS</v>
      </c>
      <c r="D1042" s="34"/>
      <c r="E1042" s="34"/>
      <c r="F1042" s="35"/>
      <c r="G1042" s="91" t="s">
        <v>16</v>
      </c>
      <c r="H1042" s="91">
        <f>H954</f>
        <v>0</v>
      </c>
    </row>
    <row r="1043" spans="1:11" ht="48" customHeight="1" thickTop="1" thickBot="1" x14ac:dyDescent="0.25">
      <c r="A1043" s="91"/>
      <c r="B1043" s="92" t="str">
        <f>B955</f>
        <v>K</v>
      </c>
      <c r="C1043" s="33" t="str">
        <f>C955</f>
        <v>WATER AND WASTE WORK</v>
      </c>
      <c r="D1043" s="34"/>
      <c r="E1043" s="34"/>
      <c r="F1043" s="35"/>
      <c r="G1043" s="91" t="s">
        <v>16</v>
      </c>
      <c r="H1043" s="91">
        <f>H959</f>
        <v>0</v>
      </c>
    </row>
    <row r="1044" spans="1:11" ht="48" customHeight="1" thickTop="1" thickBot="1" x14ac:dyDescent="0.25">
      <c r="A1044" s="91"/>
      <c r="B1044" s="92" t="str">
        <f>B960</f>
        <v>L</v>
      </c>
      <c r="C1044" s="189" t="str">
        <f>C960</f>
        <v>SIGNALS WORKS</v>
      </c>
      <c r="D1044" s="192"/>
      <c r="E1044" s="192"/>
      <c r="F1044" s="193"/>
      <c r="G1044" s="91" t="s">
        <v>16</v>
      </c>
      <c r="H1044" s="91">
        <f>H1028</f>
        <v>0</v>
      </c>
    </row>
    <row r="1045" spans="1:11" ht="48" customHeight="1" thickTop="1" thickBot="1" x14ac:dyDescent="0.3">
      <c r="A1045" s="91"/>
      <c r="B1045" s="136"/>
      <c r="C1045" s="137"/>
      <c r="D1045" s="138"/>
      <c r="E1045" s="139"/>
      <c r="F1045" s="139"/>
      <c r="G1045" s="140" t="s">
        <v>25</v>
      </c>
      <c r="H1045" s="141">
        <f>SUM(H1033:H1044)</f>
        <v>0</v>
      </c>
      <c r="I1045" s="142"/>
    </row>
    <row r="1046" spans="1:11" ht="48" customHeight="1" thickTop="1" thickBot="1" x14ac:dyDescent="0.3">
      <c r="A1046" s="91"/>
      <c r="B1046" s="143" t="str">
        <f>B1029</f>
        <v>M</v>
      </c>
      <c r="C1046" s="189" t="str">
        <f>C1029</f>
        <v>MOBILIZATION /DEMOBILIZATION</v>
      </c>
      <c r="D1046" s="190"/>
      <c r="E1046" s="190"/>
      <c r="F1046" s="191"/>
      <c r="G1046" s="144" t="s">
        <v>371</v>
      </c>
      <c r="H1046" s="145">
        <f>H1031</f>
        <v>0</v>
      </c>
    </row>
    <row r="1047" spans="1:11" ht="48" customHeight="1" thickTop="1" x14ac:dyDescent="0.2">
      <c r="A1047" s="54"/>
      <c r="B1047" s="197" t="s">
        <v>26</v>
      </c>
      <c r="C1047" s="198"/>
      <c r="D1047" s="198"/>
      <c r="E1047" s="198"/>
      <c r="F1047" s="198"/>
      <c r="G1047" s="187">
        <f>H1045+H1046</f>
        <v>0</v>
      </c>
      <c r="H1047" s="188"/>
    </row>
    <row r="1048" spans="1:11" ht="48" customHeight="1" x14ac:dyDescent="0.2">
      <c r="A1048" s="146"/>
      <c r="B1048" s="147"/>
      <c r="C1048" s="148"/>
      <c r="D1048" s="149"/>
      <c r="E1048" s="148"/>
      <c r="F1048" s="148"/>
      <c r="G1048" s="150"/>
      <c r="H1048" s="151"/>
    </row>
  </sheetData>
  <sheetProtection algorithmName="SHA-512" hashValue="1W8sRp3qI2541KFeRJ+hbPP9Vzi/4gBk37epAndJslfexQjmoLv+Rbas8Kkolm3tZPlsSlb/uNsbo5M8fgQ80Q==" saltValue="9jdw0D9sI4dsjEgEgdjoJQ==" spinCount="100000" sheet="1" objects="1" scenarios="1" selectLockedCells="1"/>
  <mergeCells count="54">
    <mergeCell ref="C1033:F1033"/>
    <mergeCell ref="C1034:F1034"/>
    <mergeCell ref="C956:F956"/>
    <mergeCell ref="C860:F860"/>
    <mergeCell ref="C861:F861"/>
    <mergeCell ref="C1020:F1020"/>
    <mergeCell ref="C1006:F1006"/>
    <mergeCell ref="C961:F961"/>
    <mergeCell ref="C972:F972"/>
    <mergeCell ref="C981:F981"/>
    <mergeCell ref="C992:F992"/>
    <mergeCell ref="C1031:F1031"/>
    <mergeCell ref="C955:F955"/>
    <mergeCell ref="G1047:H1047"/>
    <mergeCell ref="C1035:F1035"/>
    <mergeCell ref="C1039:F1039"/>
    <mergeCell ref="C1041:F1041"/>
    <mergeCell ref="C1046:F1046"/>
    <mergeCell ref="B1047:F1047"/>
    <mergeCell ref="C1040:F1040"/>
    <mergeCell ref="C1044:F1044"/>
    <mergeCell ref="C1037:F1037"/>
    <mergeCell ref="C1038:F1038"/>
    <mergeCell ref="C1036:F1036"/>
    <mergeCell ref="C213:F213"/>
    <mergeCell ref="C331:F331"/>
    <mergeCell ref="C959:F959"/>
    <mergeCell ref="C1029:F1029"/>
    <mergeCell ref="C6:F6"/>
    <mergeCell ref="C93:F93"/>
    <mergeCell ref="C94:F94"/>
    <mergeCell ref="C212:F212"/>
    <mergeCell ref="C332:F332"/>
    <mergeCell ref="C392:F392"/>
    <mergeCell ref="C674:F674"/>
    <mergeCell ref="C778:F778"/>
    <mergeCell ref="C960:F960"/>
    <mergeCell ref="C1028:F1028"/>
    <mergeCell ref="C564:F564"/>
    <mergeCell ref="C673:F673"/>
    <mergeCell ref="C393:F393"/>
    <mergeCell ref="C479:F479"/>
    <mergeCell ref="C480:F480"/>
    <mergeCell ref="C563:F563"/>
    <mergeCell ref="C954:F954"/>
    <mergeCell ref="C873:F873"/>
    <mergeCell ref="C885:F885"/>
    <mergeCell ref="C899:F899"/>
    <mergeCell ref="C911:F911"/>
    <mergeCell ref="C937:F937"/>
    <mergeCell ref="C925:F925"/>
    <mergeCell ref="C949:F949"/>
    <mergeCell ref="C779:F779"/>
    <mergeCell ref="C859:F859"/>
  </mergeCells>
  <phoneticPr fontId="0" type="noConversion"/>
  <conditionalFormatting sqref="D8:D10 D146:D162 D950:D953">
    <cfRule type="cellIs" dxfId="345" priority="258" stopIfTrue="1" operator="equal">
      <formula>"CW 2130-R11"</formula>
    </cfRule>
    <cfRule type="cellIs" dxfId="344" priority="259" stopIfTrue="1" operator="equal">
      <formula>"CW 3120-R2"</formula>
    </cfRule>
    <cfRule type="cellIs" dxfId="343" priority="260" stopIfTrue="1" operator="equal">
      <formula>"CW 3240-R7"</formula>
    </cfRule>
  </conditionalFormatting>
  <conditionalFormatting sqref="D12:D59">
    <cfRule type="cellIs" dxfId="342" priority="127" stopIfTrue="1" operator="equal">
      <formula>"CW 2130-R11"</formula>
    </cfRule>
    <cfRule type="cellIs" dxfId="341" priority="128" stopIfTrue="1" operator="equal">
      <formula>"CW 3120-R2"</formula>
    </cfRule>
    <cfRule type="cellIs" dxfId="340" priority="129" stopIfTrue="1" operator="equal">
      <formula>"CW 3240-R7"</formula>
    </cfRule>
  </conditionalFormatting>
  <conditionalFormatting sqref="D61">
    <cfRule type="cellIs" dxfId="339" priority="255" stopIfTrue="1" operator="equal">
      <formula>"CW 2130-R11"</formula>
    </cfRule>
    <cfRule type="cellIs" dxfId="338" priority="256" stopIfTrue="1" operator="equal">
      <formula>"CW 3120-R2"</formula>
    </cfRule>
    <cfRule type="cellIs" dxfId="337" priority="257" stopIfTrue="1" operator="equal">
      <formula>"CW 3240-R7"</formula>
    </cfRule>
  </conditionalFormatting>
  <conditionalFormatting sqref="D63:D65 D754:D756">
    <cfRule type="cellIs" dxfId="336" priority="182" stopIfTrue="1" operator="equal">
      <formula>"CW 3120-R2"</formula>
    </cfRule>
    <cfRule type="cellIs" dxfId="335" priority="183" stopIfTrue="1" operator="equal">
      <formula>"CW 3240-R7"</formula>
    </cfRule>
  </conditionalFormatting>
  <conditionalFormatting sqref="D66:D68">
    <cfRule type="cellIs" dxfId="334" priority="244" stopIfTrue="1" operator="equal">
      <formula>"CW 3120-R2"</formula>
    </cfRule>
    <cfRule type="cellIs" dxfId="333" priority="245" stopIfTrue="1" operator="equal">
      <formula>"CW 3240-R7"</formula>
    </cfRule>
  </conditionalFormatting>
  <conditionalFormatting sqref="D67:D68">
    <cfRule type="cellIs" dxfId="332" priority="243" stopIfTrue="1" operator="equal">
      <formula>"CW 2130-R11"</formula>
    </cfRule>
  </conditionalFormatting>
  <conditionalFormatting sqref="D69:D71">
    <cfRule type="cellIs" dxfId="331" priority="168" stopIfTrue="1" operator="equal">
      <formula>"CW 3120-R2"</formula>
    </cfRule>
    <cfRule type="cellIs" dxfId="330" priority="169" stopIfTrue="1" operator="equal">
      <formula>"CW 3240-R7"</formula>
    </cfRule>
  </conditionalFormatting>
  <conditionalFormatting sqref="D71">
    <cfRule type="cellIs" dxfId="329" priority="166" stopIfTrue="1" operator="equal">
      <formula>"CW 3120-R2"</formula>
    </cfRule>
    <cfRule type="cellIs" dxfId="328" priority="167" stopIfTrue="1" operator="equal">
      <formula>"CW 3240-R7"</formula>
    </cfRule>
  </conditionalFormatting>
  <conditionalFormatting sqref="D73:D75">
    <cfRule type="cellIs" dxfId="327" priority="178" stopIfTrue="1" operator="equal">
      <formula>"CW 3120-R2"</formula>
    </cfRule>
    <cfRule type="cellIs" dxfId="326" priority="179" stopIfTrue="1" operator="equal">
      <formula>"CW 3240-R7"</formula>
    </cfRule>
  </conditionalFormatting>
  <conditionalFormatting sqref="D77:D81">
    <cfRule type="cellIs" dxfId="325" priority="123" stopIfTrue="1" operator="equal">
      <formula>"CW 3120-R2"</formula>
    </cfRule>
    <cfRule type="cellIs" dxfId="324" priority="124" stopIfTrue="1" operator="equal">
      <formula>"CW 3240-R7"</formula>
    </cfRule>
  </conditionalFormatting>
  <conditionalFormatting sqref="D83:D88">
    <cfRule type="cellIs" dxfId="323" priority="160" stopIfTrue="1" operator="equal">
      <formula>"CW 2130-R11"</formula>
    </cfRule>
    <cfRule type="cellIs" dxfId="322" priority="161" stopIfTrue="1" operator="equal">
      <formula>"CW 3120-R2"</formula>
    </cfRule>
    <cfRule type="cellIs" dxfId="321" priority="162" stopIfTrue="1" operator="equal">
      <formula>"CW 3240-R7"</formula>
    </cfRule>
  </conditionalFormatting>
  <conditionalFormatting sqref="D90:D92">
    <cfRule type="cellIs" dxfId="320" priority="246" stopIfTrue="1" operator="equal">
      <formula>"CW 2130-R11"</formula>
    </cfRule>
    <cfRule type="cellIs" dxfId="319" priority="247" stopIfTrue="1" operator="equal">
      <formula>"CW 3120-R2"</formula>
    </cfRule>
    <cfRule type="cellIs" dxfId="318" priority="248" stopIfTrue="1" operator="equal">
      <formula>"CW 3240-R7"</formula>
    </cfRule>
  </conditionalFormatting>
  <conditionalFormatting sqref="D96:D111">
    <cfRule type="cellIs" dxfId="317" priority="499" stopIfTrue="1" operator="equal">
      <formula>"CW 2130-R11"</formula>
    </cfRule>
    <cfRule type="cellIs" dxfId="316" priority="500" stopIfTrue="1" operator="equal">
      <formula>"CW 3120-R2"</formula>
    </cfRule>
    <cfRule type="cellIs" dxfId="315" priority="501" stopIfTrue="1" operator="equal">
      <formula>"CW 3240-R7"</formula>
    </cfRule>
  </conditionalFormatting>
  <conditionalFormatting sqref="D113:D144">
    <cfRule type="cellIs" dxfId="314" priority="136" stopIfTrue="1" operator="equal">
      <formula>"CW 2130-R11"</formula>
    </cfRule>
    <cfRule type="cellIs" dxfId="313" priority="137" stopIfTrue="1" operator="equal">
      <formula>"CW 3120-R2"</formula>
    </cfRule>
    <cfRule type="cellIs" dxfId="312" priority="138" stopIfTrue="1" operator="equal">
      <formula>"CW 3240-R7"</formula>
    </cfRule>
  </conditionalFormatting>
  <conditionalFormatting sqref="D164">
    <cfRule type="cellIs" dxfId="311" priority="1745" stopIfTrue="1" operator="equal">
      <formula>"CW 2130-R11"</formula>
    </cfRule>
    <cfRule type="cellIs" dxfId="310" priority="1746" stopIfTrue="1" operator="equal">
      <formula>"CW 3120-R2"</formula>
    </cfRule>
    <cfRule type="cellIs" dxfId="309" priority="1747" stopIfTrue="1" operator="equal">
      <formula>"CW 3240-R7"</formula>
    </cfRule>
  </conditionalFormatting>
  <conditionalFormatting sqref="D166:D167">
    <cfRule type="cellIs" dxfId="308" priority="1741" stopIfTrue="1" operator="equal">
      <formula>"CW 3120-R2"</formula>
    </cfRule>
    <cfRule type="cellIs" dxfId="307" priority="1742" stopIfTrue="1" operator="equal">
      <formula>"CW 3240-R7"</formula>
    </cfRule>
  </conditionalFormatting>
  <conditionalFormatting sqref="D167">
    <cfRule type="cellIs" dxfId="306" priority="1740" stopIfTrue="1" operator="equal">
      <formula>"CW 2130-R11"</formula>
    </cfRule>
  </conditionalFormatting>
  <conditionalFormatting sqref="D168:D170 D172:D181">
    <cfRule type="cellIs" dxfId="305" priority="490" stopIfTrue="1" operator="equal">
      <formula>"CW 3120-R2"</formula>
    </cfRule>
    <cfRule type="cellIs" dxfId="304" priority="491" stopIfTrue="1" operator="equal">
      <formula>"CW 3240-R7"</formula>
    </cfRule>
  </conditionalFormatting>
  <conditionalFormatting sqref="D176:D177">
    <cfRule type="cellIs" dxfId="303" priority="1729" stopIfTrue="1" operator="equal">
      <formula>"CW 2130-R11"</formula>
    </cfRule>
  </conditionalFormatting>
  <conditionalFormatting sqref="D179:D180">
    <cfRule type="cellIs" dxfId="302" priority="489" stopIfTrue="1" operator="equal">
      <formula>"CW 2130-R11"</formula>
    </cfRule>
  </conditionalFormatting>
  <conditionalFormatting sqref="D182:D183">
    <cfRule type="cellIs" dxfId="301" priority="487" stopIfTrue="1" operator="equal">
      <formula>"CW 3120-R2"</formula>
    </cfRule>
  </conditionalFormatting>
  <conditionalFormatting sqref="D182:D184">
    <cfRule type="cellIs" dxfId="300" priority="488" stopIfTrue="1" operator="equal">
      <formula>"CW 3240-R7"</formula>
    </cfRule>
  </conditionalFormatting>
  <conditionalFormatting sqref="D183">
    <cfRule type="cellIs" dxfId="299" priority="486" stopIfTrue="1" operator="equal">
      <formula>"CW 2130-R11"</formula>
    </cfRule>
  </conditionalFormatting>
  <conditionalFormatting sqref="D184">
    <cfRule type="cellIs" dxfId="298" priority="1720" stopIfTrue="1" operator="equal">
      <formula>"CW 2130-R11"</formula>
    </cfRule>
  </conditionalFormatting>
  <conditionalFormatting sqref="D186">
    <cfRule type="cellIs" dxfId="297" priority="1717" stopIfTrue="1" operator="equal">
      <formula>"CW 2130-R11"</formula>
    </cfRule>
    <cfRule type="cellIs" dxfId="296" priority="1718" stopIfTrue="1" operator="equal">
      <formula>"CW 3120-R2"</formula>
    </cfRule>
    <cfRule type="cellIs" dxfId="295" priority="1719" stopIfTrue="1" operator="equal">
      <formula>"CW 3240-R7"</formula>
    </cfRule>
  </conditionalFormatting>
  <conditionalFormatting sqref="D187:D192">
    <cfRule type="cellIs" dxfId="294" priority="1712" stopIfTrue="1" operator="equal">
      <formula>"CW 3120-R2"</formula>
    </cfRule>
    <cfRule type="cellIs" dxfId="293" priority="1713" stopIfTrue="1" operator="equal">
      <formula>"CW 3240-R7"</formula>
    </cfRule>
  </conditionalFormatting>
  <conditionalFormatting sqref="D188:D192">
    <cfRule type="cellIs" dxfId="292" priority="1711" stopIfTrue="1" operator="equal">
      <formula>"CW 2130-R11"</formula>
    </cfRule>
  </conditionalFormatting>
  <conditionalFormatting sqref="D194:D197">
    <cfRule type="cellIs" dxfId="291" priority="483" stopIfTrue="1" operator="equal">
      <formula>"CW 2130-R11"</formula>
    </cfRule>
    <cfRule type="cellIs" dxfId="290" priority="484" stopIfTrue="1" operator="equal">
      <formula>"CW 3120-R2"</formula>
    </cfRule>
    <cfRule type="cellIs" dxfId="289" priority="485" stopIfTrue="1" operator="equal">
      <formula>"CW 3240-R7"</formula>
    </cfRule>
  </conditionalFormatting>
  <conditionalFormatting sqref="D199:D211">
    <cfRule type="cellIs" dxfId="288" priority="453" stopIfTrue="1" operator="equal">
      <formula>"CW 2130-R11"</formula>
    </cfRule>
    <cfRule type="cellIs" dxfId="287" priority="454" stopIfTrue="1" operator="equal">
      <formula>"CW 3120-R2"</formula>
    </cfRule>
    <cfRule type="cellIs" dxfId="286" priority="455" stopIfTrue="1" operator="equal">
      <formula>"CW 3240-R7"</formula>
    </cfRule>
  </conditionalFormatting>
  <conditionalFormatting sqref="D215:D217">
    <cfRule type="cellIs" dxfId="285" priority="1602" stopIfTrue="1" operator="equal">
      <formula>"CW 2130-R11"</formula>
    </cfRule>
    <cfRule type="cellIs" dxfId="284" priority="1603" stopIfTrue="1" operator="equal">
      <formula>"CW 3120-R2"</formula>
    </cfRule>
    <cfRule type="cellIs" dxfId="283" priority="1604" stopIfTrue="1" operator="equal">
      <formula>"CW 3240-R7"</formula>
    </cfRule>
  </conditionalFormatting>
  <conditionalFormatting sqref="D219:D267">
    <cfRule type="cellIs" dxfId="282" priority="1058" stopIfTrue="1" operator="equal">
      <formula>"CW 2130-R11"</formula>
    </cfRule>
    <cfRule type="cellIs" dxfId="281" priority="1059" stopIfTrue="1" operator="equal">
      <formula>"CW 3120-R2"</formula>
    </cfRule>
    <cfRule type="cellIs" dxfId="280" priority="1060" stopIfTrue="1" operator="equal">
      <formula>"CW 3240-R7"</formula>
    </cfRule>
  </conditionalFormatting>
  <conditionalFormatting sqref="D269">
    <cfRule type="cellIs" dxfId="279" priority="1536" stopIfTrue="1" operator="equal">
      <formula>"CW 2130-R11"</formula>
    </cfRule>
    <cfRule type="cellIs" dxfId="278" priority="1537" stopIfTrue="1" operator="equal">
      <formula>"CW 3120-R2"</formula>
    </cfRule>
    <cfRule type="cellIs" dxfId="277" priority="1538" stopIfTrue="1" operator="equal">
      <formula>"CW 3240-R7"</formula>
    </cfRule>
  </conditionalFormatting>
  <conditionalFormatting sqref="D271:D277">
    <cfRule type="cellIs" dxfId="276" priority="1053" stopIfTrue="1" operator="equal">
      <formula>"CW 3120-R2"</formula>
    </cfRule>
    <cfRule type="cellIs" dxfId="275" priority="1054" stopIfTrue="1" operator="equal">
      <formula>"CW 3240-R7"</formula>
    </cfRule>
  </conditionalFormatting>
  <conditionalFormatting sqref="D272:D274 D276:D277">
    <cfRule type="cellIs" dxfId="274" priority="1052" stopIfTrue="1" operator="equal">
      <formula>"CW 2130-R11"</formula>
    </cfRule>
  </conditionalFormatting>
  <conditionalFormatting sqref="D279:D284">
    <cfRule type="cellIs" dxfId="273" priority="1022" stopIfTrue="1" operator="equal">
      <formula>"CW 3120-R2"</formula>
    </cfRule>
    <cfRule type="cellIs" dxfId="272" priority="1023" stopIfTrue="1" operator="equal">
      <formula>"CW 3240-R7"</formula>
    </cfRule>
  </conditionalFormatting>
  <conditionalFormatting sqref="D286:D291">
    <cfRule type="cellIs" dxfId="271" priority="1009" stopIfTrue="1" operator="equal">
      <formula>"CW 3120-R2"</formula>
    </cfRule>
    <cfRule type="cellIs" dxfId="270" priority="1010" stopIfTrue="1" operator="equal">
      <formula>"CW 3240-R7"</formula>
    </cfRule>
  </conditionalFormatting>
  <conditionalFormatting sqref="D290:D291">
    <cfRule type="cellIs" dxfId="269" priority="1008" stopIfTrue="1" operator="equal">
      <formula>"CW 2130-R11"</formula>
    </cfRule>
  </conditionalFormatting>
  <conditionalFormatting sqref="D293:D298">
    <cfRule type="cellIs" dxfId="268" priority="1000" stopIfTrue="1" operator="equal">
      <formula>"CW 3120-R2"</formula>
    </cfRule>
    <cfRule type="cellIs" dxfId="267" priority="1001" stopIfTrue="1" operator="equal">
      <formula>"CW 3240-R7"</formula>
    </cfRule>
  </conditionalFormatting>
  <conditionalFormatting sqref="D300:D305">
    <cfRule type="cellIs" dxfId="266" priority="987" stopIfTrue="1" operator="equal">
      <formula>"CW 3120-R2"</formula>
    </cfRule>
    <cfRule type="cellIs" dxfId="265" priority="988" stopIfTrue="1" operator="equal">
      <formula>"CW 3240-R7"</formula>
    </cfRule>
  </conditionalFormatting>
  <conditionalFormatting sqref="D304:D305">
    <cfRule type="cellIs" dxfId="264" priority="986" stopIfTrue="1" operator="equal">
      <formula>"CW 2130-R11"</formula>
    </cfRule>
  </conditionalFormatting>
  <conditionalFormatting sqref="D307:D312">
    <cfRule type="cellIs" dxfId="263" priority="1044" stopIfTrue="1" operator="equal">
      <formula>"CW 3120-R2"</formula>
    </cfRule>
    <cfRule type="cellIs" dxfId="262" priority="1045" stopIfTrue="1" operator="equal">
      <formula>"CW 3240-R7"</formula>
    </cfRule>
  </conditionalFormatting>
  <conditionalFormatting sqref="D314:D319">
    <cfRule type="cellIs" dxfId="261" priority="1031" stopIfTrue="1" operator="equal">
      <formula>"CW 3120-R2"</formula>
    </cfRule>
    <cfRule type="cellIs" dxfId="260" priority="1032" stopIfTrue="1" operator="equal">
      <formula>"CW 3240-R7"</formula>
    </cfRule>
  </conditionalFormatting>
  <conditionalFormatting sqref="D318:D319">
    <cfRule type="cellIs" dxfId="259" priority="1030" stopIfTrue="1" operator="equal">
      <formula>"CW 2130-R11"</formula>
    </cfRule>
  </conditionalFormatting>
  <conditionalFormatting sqref="D321">
    <cfRule type="cellIs" dxfId="258" priority="1529" stopIfTrue="1" operator="equal">
      <formula>"CW 2130-R11"</formula>
    </cfRule>
  </conditionalFormatting>
  <conditionalFormatting sqref="D321:D323">
    <cfRule type="cellIs" dxfId="257" priority="1531" stopIfTrue="1" operator="equal">
      <formula>"CW 3120-R2"</formula>
    </cfRule>
    <cfRule type="cellIs" dxfId="256" priority="1532" stopIfTrue="1" operator="equal">
      <formula>"CW 3240-R7"</formula>
    </cfRule>
  </conditionalFormatting>
  <conditionalFormatting sqref="D323:D325 D551:D557 D659:D667 D766:D773 D850:D854">
    <cfRule type="cellIs" dxfId="255" priority="1620" stopIfTrue="1" operator="equal">
      <formula>"CW 2130-R11"</formula>
    </cfRule>
  </conditionalFormatting>
  <conditionalFormatting sqref="D324:D325 D552:D557 D660:D667 D767:D773 D851:D854">
    <cfRule type="cellIs" dxfId="254" priority="1622" stopIfTrue="1" operator="equal">
      <formula>"CW 3120-R2"</formula>
    </cfRule>
    <cfRule type="cellIs" dxfId="253" priority="1623" stopIfTrue="1" operator="equal">
      <formula>"CW 3240-R7"</formula>
    </cfRule>
  </conditionalFormatting>
  <conditionalFormatting sqref="D327:D330">
    <cfRule type="cellIs" dxfId="252" priority="1055" stopIfTrue="1" operator="equal">
      <formula>"CW 2130-R11"</formula>
    </cfRule>
    <cfRule type="cellIs" dxfId="251" priority="1056" stopIfTrue="1" operator="equal">
      <formula>"CW 3120-R2"</formula>
    </cfRule>
    <cfRule type="cellIs" dxfId="250" priority="1057" stopIfTrue="1" operator="equal">
      <formula>"CW 3240-R7"</formula>
    </cfRule>
  </conditionalFormatting>
  <conditionalFormatting sqref="D334:D336">
    <cfRule type="cellIs" dxfId="249" priority="1118" stopIfTrue="1" operator="equal">
      <formula>"CW 2130-R11"</formula>
    </cfRule>
    <cfRule type="cellIs" dxfId="248" priority="1119" stopIfTrue="1" operator="equal">
      <formula>"CW 3120-R2"</formula>
    </cfRule>
    <cfRule type="cellIs" dxfId="247" priority="1120" stopIfTrue="1" operator="equal">
      <formula>"CW 3240-R7"</formula>
    </cfRule>
  </conditionalFormatting>
  <conditionalFormatting sqref="D338:D385">
    <cfRule type="cellIs" dxfId="246" priority="962" stopIfTrue="1" operator="equal">
      <formula>"CW 2130-R11"</formula>
    </cfRule>
    <cfRule type="cellIs" dxfId="245" priority="963" stopIfTrue="1" operator="equal">
      <formula>"CW 3120-R2"</formula>
    </cfRule>
    <cfRule type="cellIs" dxfId="244" priority="964" stopIfTrue="1" operator="equal">
      <formula>"CW 3240-R7"</formula>
    </cfRule>
  </conditionalFormatting>
  <conditionalFormatting sqref="D387">
    <cfRule type="cellIs" dxfId="243" priority="1112" stopIfTrue="1" operator="equal">
      <formula>"CW 2130-R11"</formula>
    </cfRule>
    <cfRule type="cellIs" dxfId="242" priority="1113" stopIfTrue="1" operator="equal">
      <formula>"CW 3120-R2"</formula>
    </cfRule>
    <cfRule type="cellIs" dxfId="241" priority="1114" stopIfTrue="1" operator="equal">
      <formula>"CW 3240-R7"</formula>
    </cfRule>
  </conditionalFormatting>
  <conditionalFormatting sqref="D389:D391">
    <cfRule type="cellIs" dxfId="240" priority="1100" stopIfTrue="1" operator="equal">
      <formula>"CW 2130-R11"</formula>
    </cfRule>
    <cfRule type="cellIs" dxfId="239" priority="1101" stopIfTrue="1" operator="equal">
      <formula>"CW 3120-R2"</formula>
    </cfRule>
    <cfRule type="cellIs" dxfId="238" priority="1102" stopIfTrue="1" operator="equal">
      <formula>"CW 3240-R7"</formula>
    </cfRule>
  </conditionalFormatting>
  <conditionalFormatting sqref="D395:D397">
    <cfRule type="cellIs" dxfId="237" priority="1511" stopIfTrue="1" operator="equal">
      <formula>"CW 2130-R11"</formula>
    </cfRule>
    <cfRule type="cellIs" dxfId="236" priority="1512" stopIfTrue="1" operator="equal">
      <formula>"CW 3120-R2"</formula>
    </cfRule>
    <cfRule type="cellIs" dxfId="235" priority="1513" stopIfTrue="1" operator="equal">
      <formula>"CW 3240-R7"</formula>
    </cfRule>
  </conditionalFormatting>
  <conditionalFormatting sqref="D399:D441">
    <cfRule type="cellIs" dxfId="234" priority="1144" stopIfTrue="1" operator="equal">
      <formula>"CW 2130-R11"</formula>
    </cfRule>
    <cfRule type="cellIs" dxfId="233" priority="1145" stopIfTrue="1" operator="equal">
      <formula>"CW 3120-R2"</formula>
    </cfRule>
    <cfRule type="cellIs" dxfId="232" priority="1146" stopIfTrue="1" operator="equal">
      <formula>"CW 3240-R7"</formula>
    </cfRule>
  </conditionalFormatting>
  <conditionalFormatting sqref="D443">
    <cfRule type="cellIs" dxfId="231" priority="1445" stopIfTrue="1" operator="equal">
      <formula>"CW 2130-R11"</formula>
    </cfRule>
    <cfRule type="cellIs" dxfId="230" priority="1446" stopIfTrue="1" operator="equal">
      <formula>"CW 3120-R2"</formula>
    </cfRule>
    <cfRule type="cellIs" dxfId="229" priority="1447" stopIfTrue="1" operator="equal">
      <formula>"CW 3240-R7"</formula>
    </cfRule>
  </conditionalFormatting>
  <conditionalFormatting sqref="D445:D448">
    <cfRule type="cellIs" dxfId="228" priority="118" stopIfTrue="1" operator="equal">
      <formula>"CW 3120-R2"</formula>
    </cfRule>
    <cfRule type="cellIs" dxfId="227" priority="119" stopIfTrue="1" operator="equal">
      <formula>"CW 3240-R7"</formula>
    </cfRule>
  </conditionalFormatting>
  <conditionalFormatting sqref="D446">
    <cfRule type="cellIs" dxfId="226" priority="117" stopIfTrue="1" operator="equal">
      <formula>"CW 2130-R11"</formula>
    </cfRule>
  </conditionalFormatting>
  <conditionalFormatting sqref="D449:D451">
    <cfRule type="cellIs" dxfId="225" priority="115" stopIfTrue="1" operator="equal">
      <formula>"CW 3120-R2"</formula>
    </cfRule>
    <cfRule type="cellIs" dxfId="224" priority="116" stopIfTrue="1" operator="equal">
      <formula>"CW 3240-R7"</formula>
    </cfRule>
  </conditionalFormatting>
  <conditionalFormatting sqref="D452:D454">
    <cfRule type="cellIs" dxfId="223" priority="121" stopIfTrue="1" operator="equal">
      <formula>"CW 3120-R2"</formula>
    </cfRule>
    <cfRule type="cellIs" dxfId="222" priority="122" stopIfTrue="1" operator="equal">
      <formula>"CW 3240-R7"</formula>
    </cfRule>
  </conditionalFormatting>
  <conditionalFormatting sqref="D453:D454">
    <cfRule type="cellIs" dxfId="221" priority="120" stopIfTrue="1" operator="equal">
      <formula>"CW 2130-R11"</formula>
    </cfRule>
  </conditionalFormatting>
  <conditionalFormatting sqref="D455:D456">
    <cfRule type="cellIs" dxfId="220" priority="113" stopIfTrue="1" operator="equal">
      <formula>"CW 3120-R2"</formula>
    </cfRule>
    <cfRule type="cellIs" dxfId="219" priority="114" stopIfTrue="1" operator="equal">
      <formula>"CW 3240-R7"</formula>
    </cfRule>
  </conditionalFormatting>
  <conditionalFormatting sqref="D458:D465 D472:D473">
    <cfRule type="cellIs" dxfId="218" priority="1626" stopIfTrue="1" operator="equal">
      <formula>"CW 3240-R7"</formula>
    </cfRule>
  </conditionalFormatting>
  <conditionalFormatting sqref="D467">
    <cfRule type="cellIs" dxfId="217" priority="1132" stopIfTrue="1" operator="equal">
      <formula>"CW 3120-R2"</formula>
    </cfRule>
    <cfRule type="cellIs" dxfId="216" priority="1133" stopIfTrue="1" operator="equal">
      <formula>"CW 3240-R7"</formula>
    </cfRule>
  </conditionalFormatting>
  <conditionalFormatting sqref="D469">
    <cfRule type="cellIs" dxfId="215" priority="1438" stopIfTrue="1" operator="equal">
      <formula>"CW 2130-R11"</formula>
    </cfRule>
  </conditionalFormatting>
  <conditionalFormatting sqref="D469:D471">
    <cfRule type="cellIs" dxfId="214" priority="1440" stopIfTrue="1" operator="equal">
      <formula>"CW 3120-R2"</formula>
    </cfRule>
    <cfRule type="cellIs" dxfId="213" priority="1441" stopIfTrue="1" operator="equal">
      <formula>"CW 3240-R7"</formula>
    </cfRule>
  </conditionalFormatting>
  <conditionalFormatting sqref="D471:D473">
    <cfRule type="cellIs" dxfId="212" priority="1624" stopIfTrue="1" operator="equal">
      <formula>"CW 2130-R11"</formula>
    </cfRule>
  </conditionalFormatting>
  <conditionalFormatting sqref="D472:D473 D458:D465">
    <cfRule type="cellIs" dxfId="211" priority="1625" stopIfTrue="1" operator="equal">
      <formula>"CW 3120-R2"</formula>
    </cfRule>
  </conditionalFormatting>
  <conditionalFormatting sqref="D475:D478">
    <cfRule type="cellIs" dxfId="210" priority="1429" stopIfTrue="1" operator="equal">
      <formula>"CW 2130-R11"</formula>
    </cfRule>
    <cfRule type="cellIs" dxfId="209" priority="1430" stopIfTrue="1" operator="equal">
      <formula>"CW 3120-R2"</formula>
    </cfRule>
    <cfRule type="cellIs" dxfId="208" priority="1431" stopIfTrue="1" operator="equal">
      <formula>"CW 3240-R7"</formula>
    </cfRule>
  </conditionalFormatting>
  <conditionalFormatting sqref="D482:D484">
    <cfRule type="cellIs" dxfId="207" priority="1420" stopIfTrue="1" operator="equal">
      <formula>"CW 2130-R11"</formula>
    </cfRule>
    <cfRule type="cellIs" dxfId="206" priority="1421" stopIfTrue="1" operator="equal">
      <formula>"CW 3120-R2"</formula>
    </cfRule>
    <cfRule type="cellIs" dxfId="205" priority="1422" stopIfTrue="1" operator="equal">
      <formula>"CW 3240-R7"</formula>
    </cfRule>
  </conditionalFormatting>
  <conditionalFormatting sqref="D486:D529">
    <cfRule type="cellIs" dxfId="204" priority="935" stopIfTrue="1" operator="equal">
      <formula>"CW 2130-R11"</formula>
    </cfRule>
    <cfRule type="cellIs" dxfId="203" priority="936" stopIfTrue="1" operator="equal">
      <formula>"CW 3120-R2"</formula>
    </cfRule>
    <cfRule type="cellIs" dxfId="202" priority="937" stopIfTrue="1" operator="equal">
      <formula>"CW 3240-R7"</formula>
    </cfRule>
  </conditionalFormatting>
  <conditionalFormatting sqref="D531">
    <cfRule type="cellIs" dxfId="201" priority="1354" stopIfTrue="1" operator="equal">
      <formula>"CW 2130-R11"</formula>
    </cfRule>
    <cfRule type="cellIs" dxfId="200" priority="1355" stopIfTrue="1" operator="equal">
      <formula>"CW 3120-R2"</formula>
    </cfRule>
    <cfRule type="cellIs" dxfId="199" priority="1356" stopIfTrue="1" operator="equal">
      <formula>"CW 3240-R7"</formula>
    </cfRule>
  </conditionalFormatting>
  <conditionalFormatting sqref="D534:D539">
    <cfRule type="cellIs" dxfId="198" priority="921" stopIfTrue="1" operator="equal">
      <formula>"CW 3120-R2"</formula>
    </cfRule>
    <cfRule type="cellIs" dxfId="197" priority="922" stopIfTrue="1" operator="equal">
      <formula>"CW 3240-R7"</formula>
    </cfRule>
  </conditionalFormatting>
  <conditionalFormatting sqref="D541:D543">
    <cfRule type="cellIs" dxfId="196" priority="915" stopIfTrue="1" operator="equal">
      <formula>"CW 3120-R2"</formula>
    </cfRule>
    <cfRule type="cellIs" dxfId="195" priority="916" stopIfTrue="1" operator="equal">
      <formula>"CW 3240-R7"</formula>
    </cfRule>
  </conditionalFormatting>
  <conditionalFormatting sqref="D544:D547">
    <cfRule type="cellIs" dxfId="194" priority="933" stopIfTrue="1" operator="equal">
      <formula>"CW 3120-R2"</formula>
    </cfRule>
    <cfRule type="cellIs" dxfId="193" priority="934" stopIfTrue="1" operator="equal">
      <formula>"CW 3240-R7"</formula>
    </cfRule>
  </conditionalFormatting>
  <conditionalFormatting sqref="D545:D547">
    <cfRule type="cellIs" dxfId="192" priority="932" stopIfTrue="1" operator="equal">
      <formula>"CW 2130-R11"</formula>
    </cfRule>
  </conditionalFormatting>
  <conditionalFormatting sqref="D549">
    <cfRule type="cellIs" dxfId="191" priority="1347" stopIfTrue="1" operator="equal">
      <formula>"CW 2130-R11"</formula>
    </cfRule>
  </conditionalFormatting>
  <conditionalFormatting sqref="D549:D551">
    <cfRule type="cellIs" dxfId="190" priority="1349" stopIfTrue="1" operator="equal">
      <formula>"CW 3120-R2"</formula>
    </cfRule>
    <cfRule type="cellIs" dxfId="189" priority="1350" stopIfTrue="1" operator="equal">
      <formula>"CW 3240-R7"</formula>
    </cfRule>
  </conditionalFormatting>
  <conditionalFormatting sqref="D559:D562">
    <cfRule type="cellIs" dxfId="188" priority="929" stopIfTrue="1" operator="equal">
      <formula>"CW 2130-R11"</formula>
    </cfRule>
    <cfRule type="cellIs" dxfId="187" priority="930" stopIfTrue="1" operator="equal">
      <formula>"CW 3120-R2"</formula>
    </cfRule>
    <cfRule type="cellIs" dxfId="186" priority="931" stopIfTrue="1" operator="equal">
      <formula>"CW 3240-R7"</formula>
    </cfRule>
  </conditionalFormatting>
  <conditionalFormatting sqref="D566:D569">
    <cfRule type="cellIs" dxfId="185" priority="904" stopIfTrue="1" operator="equal">
      <formula>"CW 2130-R11"</formula>
    </cfRule>
    <cfRule type="cellIs" dxfId="184" priority="905" stopIfTrue="1" operator="equal">
      <formula>"CW 3120-R2"</formula>
    </cfRule>
    <cfRule type="cellIs" dxfId="183" priority="906" stopIfTrue="1" operator="equal">
      <formula>"CW 3240-R7"</formula>
    </cfRule>
  </conditionalFormatting>
  <conditionalFormatting sqref="D571:D621">
    <cfRule type="cellIs" dxfId="182" priority="110" stopIfTrue="1" operator="equal">
      <formula>"CW 2130-R11"</formula>
    </cfRule>
    <cfRule type="cellIs" dxfId="181" priority="111" stopIfTrue="1" operator="equal">
      <formula>"CW 3120-R2"</formula>
    </cfRule>
    <cfRule type="cellIs" dxfId="180" priority="112" stopIfTrue="1" operator="equal">
      <formula>"CW 3240-R7"</formula>
    </cfRule>
  </conditionalFormatting>
  <conditionalFormatting sqref="D623">
    <cfRule type="cellIs" dxfId="179" priority="1263" stopIfTrue="1" operator="equal">
      <formula>"CW 2130-R11"</formula>
    </cfRule>
    <cfRule type="cellIs" dxfId="178" priority="1264" stopIfTrue="1" operator="equal">
      <formula>"CW 3120-R2"</formula>
    </cfRule>
    <cfRule type="cellIs" dxfId="177" priority="1265" stopIfTrue="1" operator="equal">
      <formula>"CW 3240-R7"</formula>
    </cfRule>
  </conditionalFormatting>
  <conditionalFormatting sqref="D626:D628">
    <cfRule type="cellIs" dxfId="176" priority="867" stopIfTrue="1" operator="equal">
      <formula>"CW 3120-R2"</formula>
    </cfRule>
    <cfRule type="cellIs" dxfId="175" priority="868" stopIfTrue="1" operator="equal">
      <formula>"CW 3240-R7"</formula>
    </cfRule>
  </conditionalFormatting>
  <conditionalFormatting sqref="D630:D632">
    <cfRule type="cellIs" dxfId="174" priority="863" stopIfTrue="1" operator="equal">
      <formula>"CW 3120-R2"</formula>
    </cfRule>
    <cfRule type="cellIs" dxfId="173" priority="864" stopIfTrue="1" operator="equal">
      <formula>"CW 3240-R7"</formula>
    </cfRule>
  </conditionalFormatting>
  <conditionalFormatting sqref="D634:D636">
    <cfRule type="cellIs" dxfId="172" priority="859" stopIfTrue="1" operator="equal">
      <formula>"CW 3120-R2"</formula>
    </cfRule>
    <cfRule type="cellIs" dxfId="171" priority="860" stopIfTrue="1" operator="equal">
      <formula>"CW 3240-R7"</formula>
    </cfRule>
  </conditionalFormatting>
  <conditionalFormatting sqref="D638:D640">
    <cfRule type="cellIs" dxfId="170" priority="853" stopIfTrue="1" operator="equal">
      <formula>"CW 3120-R2"</formula>
    </cfRule>
    <cfRule type="cellIs" dxfId="169" priority="854" stopIfTrue="1" operator="equal">
      <formula>"CW 3240-R7"</formula>
    </cfRule>
  </conditionalFormatting>
  <conditionalFormatting sqref="D642:D647">
    <cfRule type="cellIs" dxfId="168" priority="845" stopIfTrue="1" operator="equal">
      <formula>"CW 3120-R2"</formula>
    </cfRule>
    <cfRule type="cellIs" dxfId="167" priority="846" stopIfTrue="1" operator="equal">
      <formula>"CW 3240-R7"</formula>
    </cfRule>
  </conditionalFormatting>
  <conditionalFormatting sqref="D649:D651">
    <cfRule type="cellIs" dxfId="166" priority="839" stopIfTrue="1" operator="equal">
      <formula>"CW 3120-R2"</formula>
    </cfRule>
    <cfRule type="cellIs" dxfId="165" priority="840" stopIfTrue="1" operator="equal">
      <formula>"CW 3240-R7"</formula>
    </cfRule>
  </conditionalFormatting>
  <conditionalFormatting sqref="D652:D655">
    <cfRule type="cellIs" dxfId="164" priority="875" stopIfTrue="1" operator="equal">
      <formula>"CW 3120-R2"</formula>
    </cfRule>
    <cfRule type="cellIs" dxfId="163" priority="876" stopIfTrue="1" operator="equal">
      <formula>"CW 3240-R7"</formula>
    </cfRule>
  </conditionalFormatting>
  <conditionalFormatting sqref="D653:D655">
    <cfRule type="cellIs" dxfId="162" priority="874" stopIfTrue="1" operator="equal">
      <formula>"CW 2130-R11"</formula>
    </cfRule>
  </conditionalFormatting>
  <conditionalFormatting sqref="D657">
    <cfRule type="cellIs" dxfId="161" priority="1256" stopIfTrue="1" operator="equal">
      <formula>"CW 2130-R11"</formula>
    </cfRule>
  </conditionalFormatting>
  <conditionalFormatting sqref="D657:D659">
    <cfRule type="cellIs" dxfId="160" priority="1258" stopIfTrue="1" operator="equal">
      <formula>"CW 3120-R2"</formula>
    </cfRule>
    <cfRule type="cellIs" dxfId="159" priority="1259" stopIfTrue="1" operator="equal">
      <formula>"CW 3240-R7"</formula>
    </cfRule>
  </conditionalFormatting>
  <conditionalFormatting sqref="D669:D672">
    <cfRule type="cellIs" dxfId="158" priority="871" stopIfTrue="1" operator="equal">
      <formula>"CW 2130-R11"</formula>
    </cfRule>
    <cfRule type="cellIs" dxfId="157" priority="872" stopIfTrue="1" operator="equal">
      <formula>"CW 3120-R2"</formula>
    </cfRule>
    <cfRule type="cellIs" dxfId="156" priority="873" stopIfTrue="1" operator="equal">
      <formula>"CW 3240-R7"</formula>
    </cfRule>
  </conditionalFormatting>
  <conditionalFormatting sqref="D676:D678">
    <cfRule type="cellIs" dxfId="155" priority="830" stopIfTrue="1" operator="equal">
      <formula>"CW 2130-R11"</formula>
    </cfRule>
    <cfRule type="cellIs" dxfId="154" priority="831" stopIfTrue="1" operator="equal">
      <formula>"CW 3120-R2"</formula>
    </cfRule>
    <cfRule type="cellIs" dxfId="153" priority="832" stopIfTrue="1" operator="equal">
      <formula>"CW 3240-R7"</formula>
    </cfRule>
  </conditionalFormatting>
  <conditionalFormatting sqref="D680:D724">
    <cfRule type="cellIs" dxfId="152" priority="107" stopIfTrue="1" operator="equal">
      <formula>"CW 2130-R11"</formula>
    </cfRule>
    <cfRule type="cellIs" dxfId="151" priority="108" stopIfTrue="1" operator="equal">
      <formula>"CW 3120-R2"</formula>
    </cfRule>
    <cfRule type="cellIs" dxfId="150" priority="109" stopIfTrue="1" operator="equal">
      <formula>"CW 3240-R7"</formula>
    </cfRule>
  </conditionalFormatting>
  <conditionalFormatting sqref="D726">
    <cfRule type="cellIs" dxfId="149" priority="827" stopIfTrue="1" operator="equal">
      <formula>"CW 2130-R11"</formula>
    </cfRule>
    <cfRule type="cellIs" dxfId="148" priority="828" stopIfTrue="1" operator="equal">
      <formula>"CW 3120-R2"</formula>
    </cfRule>
    <cfRule type="cellIs" dxfId="147" priority="829" stopIfTrue="1" operator="equal">
      <formula>"CW 3240-R7"</formula>
    </cfRule>
  </conditionalFormatting>
  <conditionalFormatting sqref="D728:D729">
    <cfRule type="cellIs" dxfId="146" priority="744" stopIfTrue="1" operator="equal">
      <formula>"CW 3120-R2"</formula>
    </cfRule>
    <cfRule type="cellIs" dxfId="145" priority="745" stopIfTrue="1" operator="equal">
      <formula>"CW 3240-R7"</formula>
    </cfRule>
  </conditionalFormatting>
  <conditionalFormatting sqref="D729">
    <cfRule type="cellIs" dxfId="144" priority="743" stopIfTrue="1" operator="equal">
      <formula>"CW 2130-R11"</formula>
    </cfRule>
  </conditionalFormatting>
  <conditionalFormatting sqref="D730:D734">
    <cfRule type="cellIs" dxfId="143" priority="735" stopIfTrue="1" operator="equal">
      <formula>"CW 3120-R2"</formula>
    </cfRule>
    <cfRule type="cellIs" dxfId="142" priority="736" stopIfTrue="1" operator="equal">
      <formula>"CW 3240-R7"</formula>
    </cfRule>
  </conditionalFormatting>
  <conditionalFormatting sqref="D736:D741">
    <cfRule type="cellIs" dxfId="141" priority="727" stopIfTrue="1" operator="equal">
      <formula>"CW 3120-R2"</formula>
    </cfRule>
    <cfRule type="cellIs" dxfId="140" priority="728" stopIfTrue="1" operator="equal">
      <formula>"CW 3240-R7"</formula>
    </cfRule>
  </conditionalFormatting>
  <conditionalFormatting sqref="D743:D745">
    <cfRule type="cellIs" dxfId="139" priority="721" stopIfTrue="1" operator="equal">
      <formula>"CW 3120-R2"</formula>
    </cfRule>
    <cfRule type="cellIs" dxfId="138" priority="722" stopIfTrue="1" operator="equal">
      <formula>"CW 3240-R7"</formula>
    </cfRule>
  </conditionalFormatting>
  <conditionalFormatting sqref="D747:D752">
    <cfRule type="cellIs" dxfId="137" priority="709" stopIfTrue="1" operator="equal">
      <formula>"CW 3120-R2"</formula>
    </cfRule>
    <cfRule type="cellIs" dxfId="136" priority="710" stopIfTrue="1" operator="equal">
      <formula>"CW 3240-R7"</formula>
    </cfRule>
  </conditionalFormatting>
  <conditionalFormatting sqref="D757:D760">
    <cfRule type="cellIs" dxfId="135" priority="786" stopIfTrue="1" operator="equal">
      <formula>"CW 3120-R2"</formula>
    </cfRule>
    <cfRule type="cellIs" dxfId="134" priority="787" stopIfTrue="1" operator="equal">
      <formula>"CW 3240-R7"</formula>
    </cfRule>
  </conditionalFormatting>
  <conditionalFormatting sqref="D758:D760">
    <cfRule type="cellIs" dxfId="133" priority="785" stopIfTrue="1" operator="equal">
      <formula>"CW 2130-R11"</formula>
    </cfRule>
  </conditionalFormatting>
  <conditionalFormatting sqref="D761:D762">
    <cfRule type="cellIs" dxfId="132" priority="699" stopIfTrue="1" operator="equal">
      <formula>"CW 3120-R2"</formula>
    </cfRule>
    <cfRule type="cellIs" dxfId="131" priority="700" stopIfTrue="1" operator="equal">
      <formula>"CW 3240-R7"</formula>
    </cfRule>
  </conditionalFormatting>
  <conditionalFormatting sqref="D764">
    <cfRule type="cellIs" dxfId="130" priority="821" stopIfTrue="1" operator="equal">
      <formula>"CW 2130-R11"</formula>
    </cfRule>
  </conditionalFormatting>
  <conditionalFormatting sqref="D764:D766">
    <cfRule type="cellIs" dxfId="129" priority="822" stopIfTrue="1" operator="equal">
      <formula>"CW 3120-R2"</formula>
    </cfRule>
    <cfRule type="cellIs" dxfId="128" priority="823" stopIfTrue="1" operator="equal">
      <formula>"CW 3240-R7"</formula>
    </cfRule>
  </conditionalFormatting>
  <conditionalFormatting sqref="D775:D777">
    <cfRule type="cellIs" dxfId="127" priority="818" stopIfTrue="1" operator="equal">
      <formula>"CW 2130-R11"</formula>
    </cfRule>
    <cfRule type="cellIs" dxfId="126" priority="819" stopIfTrue="1" operator="equal">
      <formula>"CW 3120-R2"</formula>
    </cfRule>
    <cfRule type="cellIs" dxfId="125" priority="820" stopIfTrue="1" operator="equal">
      <formula>"CW 3240-R7"</formula>
    </cfRule>
  </conditionalFormatting>
  <conditionalFormatting sqref="D781:D786">
    <cfRule type="cellIs" dxfId="124" priority="678" stopIfTrue="1" operator="equal">
      <formula>"CW 2130-R11"</formula>
    </cfRule>
    <cfRule type="cellIs" dxfId="123" priority="679" stopIfTrue="1" operator="equal">
      <formula>"CW 3120-R2"</formula>
    </cfRule>
    <cfRule type="cellIs" dxfId="122" priority="680" stopIfTrue="1" operator="equal">
      <formula>"CW 3240-R7"</formula>
    </cfRule>
  </conditionalFormatting>
  <conditionalFormatting sqref="D788:D836">
    <cfRule type="cellIs" dxfId="121" priority="104" stopIfTrue="1" operator="equal">
      <formula>"CW 2130-R11"</formula>
    </cfRule>
    <cfRule type="cellIs" dxfId="120" priority="105" stopIfTrue="1" operator="equal">
      <formula>"CW 3120-R2"</formula>
    </cfRule>
    <cfRule type="cellIs" dxfId="119" priority="106" stopIfTrue="1" operator="equal">
      <formula>"CW 3240-R7"</formula>
    </cfRule>
  </conditionalFormatting>
  <conditionalFormatting sqref="D838:D839">
    <cfRule type="cellIs" dxfId="118" priority="553" stopIfTrue="1" operator="equal">
      <formula>"CW 2130-R11"</formula>
    </cfRule>
    <cfRule type="cellIs" dxfId="117" priority="554" stopIfTrue="1" operator="equal">
      <formula>"CW 3120-R2"</formula>
    </cfRule>
    <cfRule type="cellIs" dxfId="116" priority="555" stopIfTrue="1" operator="equal">
      <formula>"CW 3240-R7"</formula>
    </cfRule>
  </conditionalFormatting>
  <conditionalFormatting sqref="D841">
    <cfRule type="cellIs" dxfId="115" priority="666" stopIfTrue="1" operator="equal">
      <formula>"CW 2130-R11"</formula>
    </cfRule>
    <cfRule type="cellIs" dxfId="114" priority="667" stopIfTrue="1" operator="equal">
      <formula>"CW 3120-R2"</formula>
    </cfRule>
    <cfRule type="cellIs" dxfId="113" priority="668" stopIfTrue="1" operator="equal">
      <formula>"CW 3240-R7"</formula>
    </cfRule>
  </conditionalFormatting>
  <conditionalFormatting sqref="D843:D846">
    <cfRule type="cellIs" dxfId="112" priority="628" stopIfTrue="1" operator="equal">
      <formula>"CW 3120-R2"</formula>
    </cfRule>
    <cfRule type="cellIs" dxfId="111" priority="629" stopIfTrue="1" operator="equal">
      <formula>"CW 3240-R7"</formula>
    </cfRule>
  </conditionalFormatting>
  <conditionalFormatting sqref="D844:D846">
    <cfRule type="cellIs" dxfId="110" priority="627" stopIfTrue="1" operator="equal">
      <formula>"CW 2130-R11"</formula>
    </cfRule>
  </conditionalFormatting>
  <conditionalFormatting sqref="D848">
    <cfRule type="cellIs" dxfId="109" priority="660" stopIfTrue="1" operator="equal">
      <formula>"CW 2130-R11"</formula>
    </cfRule>
  </conditionalFormatting>
  <conditionalFormatting sqref="D848:D850">
    <cfRule type="cellIs" dxfId="108" priority="661" stopIfTrue="1" operator="equal">
      <formula>"CW 3120-R2"</formula>
    </cfRule>
    <cfRule type="cellIs" dxfId="107" priority="662" stopIfTrue="1" operator="equal">
      <formula>"CW 3240-R7"</formula>
    </cfRule>
  </conditionalFormatting>
  <conditionalFormatting sqref="D856:D858">
    <cfRule type="cellIs" dxfId="106" priority="657" stopIfTrue="1" operator="equal">
      <formula>"CW 2130-R11"</formula>
    </cfRule>
    <cfRule type="cellIs" dxfId="105" priority="658" stopIfTrue="1" operator="equal">
      <formula>"CW 3120-R2"</formula>
    </cfRule>
    <cfRule type="cellIs" dxfId="104" priority="659" stopIfTrue="1" operator="equal">
      <formula>"CW 3240-R7"</formula>
    </cfRule>
  </conditionalFormatting>
  <conditionalFormatting sqref="D862:D872">
    <cfRule type="cellIs" dxfId="103" priority="411" stopIfTrue="1" operator="equal">
      <formula>"CW 2130-R11"</formula>
    </cfRule>
    <cfRule type="cellIs" dxfId="102" priority="412" stopIfTrue="1" operator="equal">
      <formula>"CW 3120-R2"</formula>
    </cfRule>
    <cfRule type="cellIs" dxfId="101" priority="413" stopIfTrue="1" operator="equal">
      <formula>"CW 3240-R7"</formula>
    </cfRule>
  </conditionalFormatting>
  <conditionalFormatting sqref="D874:D884">
    <cfRule type="cellIs" dxfId="100" priority="384" stopIfTrue="1" operator="equal">
      <formula>"CW 2130-R11"</formula>
    </cfRule>
    <cfRule type="cellIs" dxfId="99" priority="385" stopIfTrue="1" operator="equal">
      <formula>"CW 3120-R2"</formula>
    </cfRule>
    <cfRule type="cellIs" dxfId="98" priority="386" stopIfTrue="1" operator="equal">
      <formula>"CW 3240-R7"</formula>
    </cfRule>
  </conditionalFormatting>
  <conditionalFormatting sqref="D886:D898">
    <cfRule type="cellIs" dxfId="97" priority="351" stopIfTrue="1" operator="equal">
      <formula>"CW 2130-R11"</formula>
    </cfRule>
    <cfRule type="cellIs" dxfId="96" priority="352" stopIfTrue="1" operator="equal">
      <formula>"CW 3120-R2"</formula>
    </cfRule>
    <cfRule type="cellIs" dxfId="95" priority="353" stopIfTrue="1" operator="equal">
      <formula>"CW 3240-R7"</formula>
    </cfRule>
  </conditionalFormatting>
  <conditionalFormatting sqref="D900:D910">
    <cfRule type="cellIs" dxfId="94" priority="324" stopIfTrue="1" operator="equal">
      <formula>"CW 2130-R11"</formula>
    </cfRule>
    <cfRule type="cellIs" dxfId="93" priority="325" stopIfTrue="1" operator="equal">
      <formula>"CW 3120-R2"</formula>
    </cfRule>
    <cfRule type="cellIs" dxfId="92" priority="326" stopIfTrue="1" operator="equal">
      <formula>"CW 3240-R7"</formula>
    </cfRule>
  </conditionalFormatting>
  <conditionalFormatting sqref="D912:D924">
    <cfRule type="cellIs" dxfId="91" priority="291" stopIfTrue="1" operator="equal">
      <formula>"CW 2130-R11"</formula>
    </cfRule>
    <cfRule type="cellIs" dxfId="90" priority="292" stopIfTrue="1" operator="equal">
      <formula>"CW 3120-R2"</formula>
    </cfRule>
    <cfRule type="cellIs" dxfId="89" priority="293" stopIfTrue="1" operator="equal">
      <formula>"CW 3240-R7"</formula>
    </cfRule>
  </conditionalFormatting>
  <conditionalFormatting sqref="D926:D936">
    <cfRule type="cellIs" dxfId="88" priority="192" stopIfTrue="1" operator="equal">
      <formula>"CW 2130-R11"</formula>
    </cfRule>
    <cfRule type="cellIs" dxfId="87" priority="193" stopIfTrue="1" operator="equal">
      <formula>"CW 3120-R2"</formula>
    </cfRule>
    <cfRule type="cellIs" dxfId="86" priority="194" stopIfTrue="1" operator="equal">
      <formula>"CW 3240-R7"</formula>
    </cfRule>
  </conditionalFormatting>
  <conditionalFormatting sqref="D938:D948">
    <cfRule type="cellIs" dxfId="85" priority="264" stopIfTrue="1" operator="equal">
      <formula>"CW 2130-R11"</formula>
    </cfRule>
    <cfRule type="cellIs" dxfId="84" priority="265" stopIfTrue="1" operator="equal">
      <formula>"CW 3120-R2"</formula>
    </cfRule>
    <cfRule type="cellIs" dxfId="83" priority="266" stopIfTrue="1" operator="equal">
      <formula>"CW 3240-R7"</formula>
    </cfRule>
  </conditionalFormatting>
  <conditionalFormatting sqref="D957:D958">
    <cfRule type="cellIs" dxfId="82" priority="447" stopIfTrue="1" operator="equal">
      <formula>"CW 2130-R11"</formula>
    </cfRule>
    <cfRule type="cellIs" dxfId="81" priority="448" stopIfTrue="1" operator="equal">
      <formula>"CW 3120-R2"</formula>
    </cfRule>
    <cfRule type="cellIs" dxfId="80" priority="449" stopIfTrue="1" operator="equal">
      <formula>"CW 3240-R7"</formula>
    </cfRule>
  </conditionalFormatting>
  <conditionalFormatting sqref="D963">
    <cfRule type="cellIs" dxfId="79" priority="101" stopIfTrue="1" operator="equal">
      <formula>"CW 2130-R11"</formula>
    </cfRule>
    <cfRule type="cellIs" dxfId="78" priority="102" stopIfTrue="1" operator="equal">
      <formula>"CW 3120-R2"</formula>
    </cfRule>
    <cfRule type="cellIs" dxfId="77" priority="103" stopIfTrue="1" operator="equal">
      <formula>"CW 3240-R7"</formula>
    </cfRule>
  </conditionalFormatting>
  <conditionalFormatting sqref="D965">
    <cfRule type="cellIs" dxfId="76" priority="92" stopIfTrue="1" operator="equal">
      <formula>"CW 2130-R11"</formula>
    </cfRule>
    <cfRule type="cellIs" dxfId="75" priority="93" stopIfTrue="1" operator="equal">
      <formula>"CW 3120-R2"</formula>
    </cfRule>
    <cfRule type="cellIs" dxfId="74" priority="94" stopIfTrue="1" operator="equal">
      <formula>"CW 3240-R7"</formula>
    </cfRule>
  </conditionalFormatting>
  <conditionalFormatting sqref="D967">
    <cfRule type="cellIs" dxfId="73" priority="89" stopIfTrue="1" operator="equal">
      <formula>"CW 2130-R11"</formula>
    </cfRule>
    <cfRule type="cellIs" dxfId="72" priority="90" stopIfTrue="1" operator="equal">
      <formula>"CW 3120-R2"</formula>
    </cfRule>
    <cfRule type="cellIs" dxfId="71" priority="91" stopIfTrue="1" operator="equal">
      <formula>"CW 3240-R7"</formula>
    </cfRule>
  </conditionalFormatting>
  <conditionalFormatting sqref="D969">
    <cfRule type="cellIs" dxfId="70" priority="95" stopIfTrue="1" operator="equal">
      <formula>"CW 2130-R11"</formula>
    </cfRule>
    <cfRule type="cellIs" dxfId="69" priority="96" stopIfTrue="1" operator="equal">
      <formula>"CW 3120-R2"</formula>
    </cfRule>
    <cfRule type="cellIs" dxfId="68" priority="97" stopIfTrue="1" operator="equal">
      <formula>"CW 3240-R7"</formula>
    </cfRule>
  </conditionalFormatting>
  <conditionalFormatting sqref="D974">
    <cfRule type="cellIs" dxfId="67" priority="86" stopIfTrue="1" operator="equal">
      <formula>"CW 2130-R11"</formula>
    </cfRule>
    <cfRule type="cellIs" dxfId="66" priority="87" stopIfTrue="1" operator="equal">
      <formula>"CW 3120-R2"</formula>
    </cfRule>
    <cfRule type="cellIs" dxfId="65" priority="88" stopIfTrue="1" operator="equal">
      <formula>"CW 3240-R7"</formula>
    </cfRule>
  </conditionalFormatting>
  <conditionalFormatting sqref="D976:D977">
    <cfRule type="cellIs" dxfId="64" priority="80" stopIfTrue="1" operator="equal">
      <formula>"CW 2130-R11"</formula>
    </cfRule>
    <cfRule type="cellIs" dxfId="63" priority="81" stopIfTrue="1" operator="equal">
      <formula>"CW 3120-R2"</formula>
    </cfRule>
    <cfRule type="cellIs" dxfId="62" priority="82" stopIfTrue="1" operator="equal">
      <formula>"CW 3240-R7"</formula>
    </cfRule>
  </conditionalFormatting>
  <conditionalFormatting sqref="D979">
    <cfRule type="cellIs" dxfId="61" priority="77" stopIfTrue="1" operator="equal">
      <formula>"CW 2130-R11"</formula>
    </cfRule>
    <cfRule type="cellIs" dxfId="60" priority="78" stopIfTrue="1" operator="equal">
      <formula>"CW 3120-R2"</formula>
    </cfRule>
    <cfRule type="cellIs" dxfId="59" priority="79" stopIfTrue="1" operator="equal">
      <formula>"CW 3240-R7"</formula>
    </cfRule>
  </conditionalFormatting>
  <conditionalFormatting sqref="D983">
    <cfRule type="cellIs" dxfId="58" priority="74" stopIfTrue="1" operator="equal">
      <formula>"CW 2130-R11"</formula>
    </cfRule>
    <cfRule type="cellIs" dxfId="57" priority="75" stopIfTrue="1" operator="equal">
      <formula>"CW 3120-R2"</formula>
    </cfRule>
    <cfRule type="cellIs" dxfId="56" priority="76" stopIfTrue="1" operator="equal">
      <formula>"CW 3240-R7"</formula>
    </cfRule>
  </conditionalFormatting>
  <conditionalFormatting sqref="D985:D986">
    <cfRule type="cellIs" dxfId="55" priority="68" stopIfTrue="1" operator="equal">
      <formula>"CW 2130-R11"</formula>
    </cfRule>
    <cfRule type="cellIs" dxfId="54" priority="69" stopIfTrue="1" operator="equal">
      <formula>"CW 3120-R2"</formula>
    </cfRule>
    <cfRule type="cellIs" dxfId="53" priority="70" stopIfTrue="1" operator="equal">
      <formula>"CW 3240-R7"</formula>
    </cfRule>
  </conditionalFormatting>
  <conditionalFormatting sqref="D988">
    <cfRule type="cellIs" dxfId="52" priority="65" stopIfTrue="1" operator="equal">
      <formula>"CW 2130-R11"</formula>
    </cfRule>
    <cfRule type="cellIs" dxfId="51" priority="66" stopIfTrue="1" operator="equal">
      <formula>"CW 3120-R2"</formula>
    </cfRule>
    <cfRule type="cellIs" dxfId="50" priority="67" stopIfTrue="1" operator="equal">
      <formula>"CW 3240-R7"</formula>
    </cfRule>
  </conditionalFormatting>
  <conditionalFormatting sqref="D990">
    <cfRule type="cellIs" dxfId="49" priority="11" stopIfTrue="1" operator="equal">
      <formula>"CW 2130-R11"</formula>
    </cfRule>
    <cfRule type="cellIs" dxfId="48" priority="12" stopIfTrue="1" operator="equal">
      <formula>"CW 3120-R2"</formula>
    </cfRule>
    <cfRule type="cellIs" dxfId="47" priority="13" stopIfTrue="1" operator="equal">
      <formula>"CW 3240-R7"</formula>
    </cfRule>
  </conditionalFormatting>
  <conditionalFormatting sqref="D994:D995">
    <cfRule type="cellIs" dxfId="46" priority="59" stopIfTrue="1" operator="equal">
      <formula>"CW 2130-R11"</formula>
    </cfRule>
    <cfRule type="cellIs" dxfId="45" priority="60" stopIfTrue="1" operator="equal">
      <formula>"CW 3120-R2"</formula>
    </cfRule>
    <cfRule type="cellIs" dxfId="44" priority="61" stopIfTrue="1" operator="equal">
      <formula>"CW 3240-R7"</formula>
    </cfRule>
  </conditionalFormatting>
  <conditionalFormatting sqref="D997:D998">
    <cfRule type="cellIs" dxfId="43" priority="53" stopIfTrue="1" operator="equal">
      <formula>"CW 2130-R11"</formula>
    </cfRule>
    <cfRule type="cellIs" dxfId="42" priority="54" stopIfTrue="1" operator="equal">
      <formula>"CW 3120-R2"</formula>
    </cfRule>
    <cfRule type="cellIs" dxfId="41" priority="55" stopIfTrue="1" operator="equal">
      <formula>"CW 3240-R7"</formula>
    </cfRule>
  </conditionalFormatting>
  <conditionalFormatting sqref="D1000">
    <cfRule type="cellIs" dxfId="40" priority="8" stopIfTrue="1" operator="equal">
      <formula>"CW 2130-R11"</formula>
    </cfRule>
    <cfRule type="cellIs" dxfId="39" priority="9" stopIfTrue="1" operator="equal">
      <formula>"CW 3120-R2"</formula>
    </cfRule>
    <cfRule type="cellIs" dxfId="38" priority="10" stopIfTrue="1" operator="equal">
      <formula>"CW 3240-R7"</formula>
    </cfRule>
  </conditionalFormatting>
  <conditionalFormatting sqref="D1002">
    <cfRule type="cellIs" dxfId="37" priority="47" stopIfTrue="1" operator="equal">
      <formula>"CW 2130-R11"</formula>
    </cfRule>
    <cfRule type="cellIs" dxfId="36" priority="48" stopIfTrue="1" operator="equal">
      <formula>"CW 3120-R2"</formula>
    </cfRule>
    <cfRule type="cellIs" dxfId="35" priority="49" stopIfTrue="1" operator="equal">
      <formula>"CW 3240-R7"</formula>
    </cfRule>
  </conditionalFormatting>
  <conditionalFormatting sqref="D1004">
    <cfRule type="cellIs" dxfId="34" priority="44" stopIfTrue="1" operator="equal">
      <formula>"CW 2130-R11"</formula>
    </cfRule>
    <cfRule type="cellIs" dxfId="33" priority="45" stopIfTrue="1" operator="equal">
      <formula>"CW 3120-R2"</formula>
    </cfRule>
    <cfRule type="cellIs" dxfId="32" priority="46" stopIfTrue="1" operator="equal">
      <formula>"CW 3240-R7"</formula>
    </cfRule>
  </conditionalFormatting>
  <conditionalFormatting sqref="D1008:D1009">
    <cfRule type="cellIs" dxfId="31" priority="38" stopIfTrue="1" operator="equal">
      <formula>"CW 2130-R11"</formula>
    </cfRule>
    <cfRule type="cellIs" dxfId="30" priority="39" stopIfTrue="1" operator="equal">
      <formula>"CW 3120-R2"</formula>
    </cfRule>
    <cfRule type="cellIs" dxfId="29" priority="40" stopIfTrue="1" operator="equal">
      <formula>"CW 3240-R7"</formula>
    </cfRule>
  </conditionalFormatting>
  <conditionalFormatting sqref="D1011:D1012">
    <cfRule type="cellIs" dxfId="28" priority="32" stopIfTrue="1" operator="equal">
      <formula>"CW 2130-R11"</formula>
    </cfRule>
    <cfRule type="cellIs" dxfId="27" priority="33" stopIfTrue="1" operator="equal">
      <formula>"CW 3120-R2"</formula>
    </cfRule>
    <cfRule type="cellIs" dxfId="26" priority="34" stopIfTrue="1" operator="equal">
      <formula>"CW 3240-R7"</formula>
    </cfRule>
  </conditionalFormatting>
  <conditionalFormatting sqref="D1014">
    <cfRule type="cellIs" dxfId="25" priority="5" stopIfTrue="1" operator="equal">
      <formula>"CW 2130-R11"</formula>
    </cfRule>
    <cfRule type="cellIs" dxfId="24" priority="6" stopIfTrue="1" operator="equal">
      <formula>"CW 3120-R2"</formula>
    </cfRule>
    <cfRule type="cellIs" dxfId="23" priority="7" stopIfTrue="1" operator="equal">
      <formula>"CW 3240-R7"</formula>
    </cfRule>
  </conditionalFormatting>
  <conditionalFormatting sqref="D1016">
    <cfRule type="cellIs" dxfId="22" priority="26" stopIfTrue="1" operator="equal">
      <formula>"CW 2130-R11"</formula>
    </cfRule>
    <cfRule type="cellIs" dxfId="21" priority="27" stopIfTrue="1" operator="equal">
      <formula>"CW 3120-R2"</formula>
    </cfRule>
    <cfRule type="cellIs" dxfId="20" priority="28" stopIfTrue="1" operator="equal">
      <formula>"CW 3240-R7"</formula>
    </cfRule>
  </conditionalFormatting>
  <conditionalFormatting sqref="D1018">
    <cfRule type="cellIs" dxfId="19" priority="23" stopIfTrue="1" operator="equal">
      <formula>"CW 2130-R11"</formula>
    </cfRule>
    <cfRule type="cellIs" dxfId="18" priority="24" stopIfTrue="1" operator="equal">
      <formula>"CW 3120-R2"</formula>
    </cfRule>
    <cfRule type="cellIs" dxfId="17" priority="25" stopIfTrue="1" operator="equal">
      <formula>"CW 3240-R7"</formula>
    </cfRule>
  </conditionalFormatting>
  <conditionalFormatting sqref="D1022">
    <cfRule type="cellIs" dxfId="16" priority="20" stopIfTrue="1" operator="equal">
      <formula>"CW 2130-R11"</formula>
    </cfRule>
    <cfRule type="cellIs" dxfId="15" priority="21" stopIfTrue="1" operator="equal">
      <formula>"CW 3120-R2"</formula>
    </cfRule>
    <cfRule type="cellIs" dxfId="14" priority="22" stopIfTrue="1" operator="equal">
      <formula>"CW 3240-R7"</formula>
    </cfRule>
  </conditionalFormatting>
  <conditionalFormatting sqref="D1024">
    <cfRule type="cellIs" dxfId="13" priority="17" stopIfTrue="1" operator="equal">
      <formula>"CW 2130-R11"</formula>
    </cfRule>
    <cfRule type="cellIs" dxfId="12" priority="18" stopIfTrue="1" operator="equal">
      <formula>"CW 3120-R2"</formula>
    </cfRule>
    <cfRule type="cellIs" dxfId="11" priority="19" stopIfTrue="1" operator="equal">
      <formula>"CW 3240-R7"</formula>
    </cfRule>
  </conditionalFormatting>
  <conditionalFormatting sqref="D1026">
    <cfRule type="cellIs" dxfId="10" priority="14" stopIfTrue="1" operator="equal">
      <formula>"CW 2130-R11"</formula>
    </cfRule>
    <cfRule type="cellIs" dxfId="9" priority="15" stopIfTrue="1" operator="equal">
      <formula>"CW 3120-R2"</formula>
    </cfRule>
    <cfRule type="cellIs" dxfId="8" priority="16" stopIfTrue="1" operator="equal">
      <formula>"CW 3240-R7"</formula>
    </cfRule>
  </conditionalFormatting>
  <conditionalFormatting sqref="D1030">
    <cfRule type="cellIs" dxfId="7" priority="1848" stopIfTrue="1" operator="equal">
      <formula>"CW 2130-R11"</formula>
    </cfRule>
    <cfRule type="cellIs" dxfId="6" priority="1849" stopIfTrue="1" operator="equal">
      <formula>"CW 3120-R2"</formula>
    </cfRule>
    <cfRule type="cellIs" dxfId="5" priority="1850" stopIfTrue="1" operator="equal">
      <formula>"CW 3240-R7"</formula>
    </cfRule>
  </conditionalFormatting>
  <conditionalFormatting sqref="G1030">
    <cfRule type="expression" dxfId="4" priority="1847">
      <formula>G1030&gt;G1047*0.05</formula>
    </cfRule>
  </conditionalFormatting>
  <conditionalFormatting sqref="D171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1030" xr:uid="{00000000-0002-0000-0200-000000000000}">
      <formula1>IF(AND(G1030&gt;=0.01,G1030&lt;=G1047*0.05),ROUND(G1030,2),0.01)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50:G854 G101:G102 G104:G105 G107 G114 G116 G96:G99 G140:G141 G143:G144 G121:G122 G152:G153 G164 G167 G1018:G1019 G174 G176:G177 G186 G188:G192 G216:G217 G222:G225 G227:G230 G232 G234:G235 G261 G263 G269 G321 G265:G267 G396:G397 G400:G403 G405:G408 G410 G412:G413 G436 G438 G443 G469 G276:G277 G483:G484 G487 G491:G494 G496 G498:G499 G523 G525 G531 G527:G529 G549 G551 G553:G557 G568:G569 G566 G572 G581:G584 G586 G588:G589 G605 G615 G617 G623 G619:G621 G657 G659 G661:G667 G781 G749 G752 G758:G762 G768:G773 G857:G858 G785:G786 G426:G427 G420:G424 G415 G417 G430:G433 G440:G441 G467 G460 G463 G465 G471:G473 G335:G336 G358:G360 G341:G344 G346:G349 G351 G353:G354 G339 G379 G381 G387 G390:G391 G653:G655 G670:G672 G628 G630 G632 G636 G638 G640 G651 G644 G647 G649 G776:G777 G220 G237:G239 G242:G247 G249 G251 G254:G258 G328:G330 G323:G325 G319 G309 G312 G314 G316 G834:G836 G288 G281 G284 G286 G291 G305 G302 G295 G298 G300 G356 G363:G365 G373:G376 G370 G367:G368 G383:G385 G489 G501:G503 G506:G510 G512 G514 G517:G520 G545:G547 G560:G562 G543 G536 G539 G541 G574:G577 G579 G591 G593:G595 G598:G601 G603 G608:G612 G677:G678 G681 G690:G693 G695 G697:G698 G708 G718 G720 G726 G722:G724 G764 G766 G756 G683:G686 G688 G701:G704 G706 G711:G715 G729 G731:G732 G734 G745 G738 G741 G743 G754 G844:G846 G789 G798:G801 G803 G839 G821 G830 G832 G841 G783 G848 G791:G794 G796 G808:G810 G819 G453:G456 G805:G806 G813:G817 G824:G827 G118:G119 G125:G130 G85:G88 G109 G111 G180:G181 G195:G197 G199 G201 G203 G205 G208 G210:G211 G958 G871:G872 G862 G883:G884 G906:G907 G864:G865 G868:G869 G874 G876:G877 G880:G881 G897:G898 G886 G894:G895 G888:G889 G891 G909:G910 G900 G902:G903 G912 G920:G921 G914:G915 G917 G944:G945 G476:G478 G938 G940:G941 G9:G10 G22:G25 G27 G29:G30 G53 G55 G61 G83 G57:G59 G13 G37:G40 G42 G135:G137 G91:G92 G47:G50 G64:G65 G15:G20 G32 G923:G924 G935:G936 G926 G932:G933 G928:G929 G34 G75 G77 G67:G68 G70:G71 G132 G155:G162 G44 G79 G81 G147:G150 G183:G184 G446 G451 G448:G449 G272:G274 G947:G948 G950 G952:G953 G963 G969:G971 G965 G967 G974 G976:G977 G979:G980 G983 G985:G986 G1026:G1027 G994:G995 G997:G998 G1000 G1002 G1004:G1005 G1008:G1009 G1011:G1012 G1014 G1016 G990:G991 G1022 G1024 G988 G170:G171" xr:uid="{4684FBEB-4083-4C4C-8817-701057840E07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807 G103 G108 G113 G115 G117 G123:G124 G138:G139 G142 G151 G146 G84 G166 G168:G169 G175 G194 G215 G221 G226 G231 G233 G236 G240:G241 G252 G259:G260 G262 G264 G271 G327 G395 G399 G404 G409 G411 G414 G418:G419 G428 G434:G435 G437 G439 G475 G482 G490 G495 G497 G500 G504:G505 G515 G521:G522 G524 G526 G544 G552 G559 G567 G573 G580 G585 G587 G590 G592 G596:G597 G606 G613:G614 G616 G618 G652 G660 G669 G755 G782 G744 G747:G748 G753 G750:G751 G784 G425 G416 G458:G459 G461:G462 G464 G466 G334 G289:G290 G340 G345 G350 G352 G355 G357 G361:G362 G371 G377:G378 G380 G382 G389 G602 G604 G626:G627 G629 G631 G634:G635 G637 G639 G642:G643 G645:G646 G648 G650 G219 G248 G250 G307:G308 G310:G311 G313 G315 G303:G304 G279:G280 G282:G283 G285 G287 G178:G179 G293:G294 G296:G297 G299 G301 G338 G366 G369 G486 G488 G511 G513 G534:G535 G537:G538 G540 G542 G571 G578 G676 G682 G689 G694 G696 G699:G700 G709 G716:G717 G719 G721 G757 G767 G775 G705 G707 G680 G687 G728 G730 G733 G736:G737 G739:G740 G742 G790 G797 G802 G804 G811:G812 G822 G828:G829 G831 G833 G843 G856 G818 G820 G788 G795 G838 G100 G120 G131 G154 G110 G172:G173 G1023 G200 G202 G204 G206:G207 G209 G863 G870 G866 G875 G882 G878 G887 G896 G892 G890 G901 G908 G904 G913 G922 G918 G916 G939 G946 G942 G8 G14 G21 G26 G28 G31 G35:G36 G45 G51:G52 G54 G56 G66 G90 G19 G41 G43 G12 G33 G927 G934 G930 G63 G73:G74 G76 G78 G69 G133 G80 G452 G445 G447 G450 G275 G951 G962 G964 G966 G973 G975 G982 G984 G987 G993 G996 G999 G1001 G1007 G1010 G1013 G1015 G1021 G317:G318" xr:uid="{851D6086-752F-438E-9874-2A92D9DACD4D}">
      <formula1>"isblank(G3)"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467 F314 F286 F300 F541 F630 F638 F649 F743 F754 F77" xr:uid="{E052CD13-6879-483F-8957-D99C9B63C7AE}">
      <formula1>IF(F77&gt;=0,ROUND(F77,0),0)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87 G322 G470 G550 G658 G765 G849" xr:uid="{37ED8CCA-F1E8-4004-833F-5F4AB4556448}">
      <formula1>0</formula1>
    </dataValidation>
  </dataValidations>
  <pageMargins left="0.5" right="0.5" top="0.75" bottom="0.75" header="0.25" footer="0.25"/>
  <pageSetup scale="70" orientation="portrait" r:id="rId1"/>
  <headerFooter alignWithMargins="0">
    <oddHeader>&amp;L&amp;10The City of Winnipeg
Tender No. 729-2024 - Addendum 1
&amp;R&amp;10Bid Submission
&amp;P of &amp;N</oddHeader>
    <oddFooter xml:space="preserve">&amp;R                   </oddFooter>
  </headerFooter>
  <rowBreaks count="51" manualBreakCount="51">
    <brk id="27" min="1" max="7" man="1"/>
    <brk id="50" min="1" max="7" man="1"/>
    <brk id="71" min="1" max="7" man="1"/>
    <brk id="93" min="1" max="7" man="1"/>
    <brk id="116" min="1" max="7" man="1"/>
    <brk id="137" min="1" max="7" man="1"/>
    <brk id="153" min="1" max="7" man="1"/>
    <brk id="177" min="1" max="7" man="1"/>
    <brk id="197" min="1" max="7" man="1"/>
    <brk id="212" min="1" max="7" man="1"/>
    <brk id="237" min="1" max="7" man="1"/>
    <brk id="258" min="1" max="7" man="1"/>
    <brk id="281" min="1" max="7" man="1"/>
    <brk id="302" min="1" max="7" man="1"/>
    <brk id="325" min="1" max="7" man="1"/>
    <brk id="331" min="1" max="7" man="1"/>
    <brk id="351" min="1" max="7" man="1"/>
    <brk id="370" min="1" max="7" man="1"/>
    <brk id="392" min="1" max="7" man="1"/>
    <brk id="413" min="1" max="7" man="1"/>
    <brk id="433" min="1" max="7" man="1"/>
    <brk id="455" min="1" max="7" man="1"/>
    <brk id="479" min="1" max="7" man="1"/>
    <brk id="503" min="1" max="7" man="1"/>
    <brk id="525" min="1" max="7" man="1"/>
    <brk id="547" min="1" max="7" man="1"/>
    <brk id="563" min="1" max="7" man="1"/>
    <brk id="586" min="1" max="7" man="1"/>
    <brk id="605" min="1" max="7" man="1"/>
    <brk id="630" min="1" max="7" man="1"/>
    <brk id="655" min="1" max="7" man="1"/>
    <brk id="673" min="1" max="7" man="1"/>
    <brk id="695" min="1" max="7" man="1"/>
    <brk id="715" min="1" max="7" man="1"/>
    <brk id="738" min="1" max="7" man="1"/>
    <brk id="760" min="1" max="7" man="1"/>
    <brk id="778" min="1" max="7" man="1"/>
    <brk id="801" min="1" max="7" man="1"/>
    <brk id="821" min="1" max="7" man="1"/>
    <brk id="841" min="1" max="7" man="1"/>
    <brk id="859" min="1" max="7" man="1"/>
    <brk id="881" min="1" max="7" man="1"/>
    <brk id="903" min="1" max="7" man="1"/>
    <brk id="924" min="1" max="7" man="1"/>
    <brk id="945" min="1" max="7" man="1"/>
    <brk id="954" min="1" max="7" man="1"/>
    <brk id="959" min="1" max="7" man="1"/>
    <brk id="983" min="1" max="7" man="1"/>
    <brk id="1005" min="1" max="7" man="1"/>
    <brk id="1028" min="1" max="7" man="1"/>
    <brk id="1031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(R1) - PRICES</vt:lpstr>
      <vt:lpstr>'FORM B (R1) - PRICES'!Print_Area</vt:lpstr>
      <vt:lpstr>'FORM B (R1) - PRICES'!Print_Titles</vt:lpstr>
      <vt:lpstr>'FORM B (R1) - PRICES'!XEVERYTHING</vt:lpstr>
      <vt:lpstr>'FORM B (R1)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January 13, 2025
by C. Humbert
File Size 86.9KB</dc:description>
  <cp:lastModifiedBy>Humbert, Cory</cp:lastModifiedBy>
  <cp:lastPrinted>2025-01-13T21:39:13Z</cp:lastPrinted>
  <dcterms:created xsi:type="dcterms:W3CDTF">1999-03-31T15:44:33Z</dcterms:created>
  <dcterms:modified xsi:type="dcterms:W3CDTF">2025-01-13T21:45:32Z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