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102 2024 Water Main Renewals - Contract 11\4.0 Contract Admin\4.1 Bid Opportunity Documents\"/>
    </mc:Choice>
  </mc:AlternateContent>
  <xr:revisionPtr revIDLastSave="0" documentId="13_ncr:1_{5F3C314E-4A34-4074-8A8D-D44E8C93D48E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  <externalReference r:id="rId4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numbers">[2]Numbering!$A$1:$E$27</definedName>
    <definedName name="_xlnm.Print_Area" localSheetId="0">'Unit prices'!$A$1:$G$105</definedName>
    <definedName name="Print_Area_1">'Unit prices'!$A$6:$G$237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224" i="2" l="1"/>
  <c r="G222" i="2"/>
  <c r="G219" i="2"/>
  <c r="G217" i="2"/>
  <c r="G215" i="2"/>
  <c r="G212" i="2"/>
  <c r="G209" i="2"/>
  <c r="G207" i="2"/>
  <c r="G225" i="2" l="1"/>
  <c r="G202" i="2"/>
  <c r="G201" i="2"/>
  <c r="G200" i="2"/>
  <c r="G199" i="2"/>
  <c r="G197" i="2"/>
  <c r="G195" i="2"/>
  <c r="G193" i="2"/>
  <c r="G192" i="2"/>
  <c r="G189" i="2"/>
  <c r="G187" i="2"/>
  <c r="G185" i="2"/>
  <c r="G183" i="2"/>
  <c r="G181" i="2"/>
  <c r="G178" i="2"/>
  <c r="G175" i="2"/>
  <c r="G173" i="2"/>
  <c r="G171" i="2"/>
  <c r="G166" i="2"/>
  <c r="G165" i="2"/>
  <c r="G159" i="2"/>
  <c r="G155" i="2"/>
  <c r="G137" i="2"/>
  <c r="G139" i="2"/>
  <c r="G128" i="2"/>
  <c r="G122" i="2"/>
  <c r="G120" i="2"/>
  <c r="G203" i="2" l="1"/>
  <c r="G111" i="2"/>
  <c r="G164" i="2"/>
  <c r="G163" i="2"/>
  <c r="G161" i="2"/>
  <c r="G157" i="2"/>
  <c r="G153" i="2"/>
  <c r="G150" i="2"/>
  <c r="G148" i="2"/>
  <c r="G146" i="2"/>
  <c r="G144" i="2"/>
  <c r="G142" i="2"/>
  <c r="G135" i="2"/>
  <c r="G132" i="2"/>
  <c r="G130" i="2"/>
  <c r="G127" i="2"/>
  <c r="G97" i="2"/>
  <c r="G78" i="2"/>
  <c r="G74" i="2"/>
  <c r="G67" i="2"/>
  <c r="G57" i="2"/>
  <c r="G55" i="2"/>
  <c r="G52" i="2"/>
  <c r="G14" i="2"/>
  <c r="G16" i="2"/>
  <c r="G18" i="2"/>
  <c r="G20" i="2"/>
  <c r="G22" i="2"/>
  <c r="G43" i="2"/>
  <c r="G40" i="2"/>
  <c r="G37" i="2"/>
  <c r="G34" i="2"/>
  <c r="G167" i="2" l="1"/>
  <c r="G27" i="2"/>
  <c r="G119" i="2" l="1"/>
  <c r="G116" i="2"/>
  <c r="G113" i="2"/>
  <c r="G109" i="2"/>
  <c r="G104" i="2"/>
  <c r="G101" i="2"/>
  <c r="G99" i="2"/>
  <c r="G60" i="2"/>
  <c r="G49" i="2"/>
  <c r="G11" i="2"/>
  <c r="G123" i="2" l="1"/>
  <c r="G103" i="2" l="1"/>
  <c r="G83" i="2" l="1"/>
  <c r="G76" i="2"/>
  <c r="G236" i="2" l="1"/>
  <c r="G234" i="2"/>
  <c r="G232" i="2"/>
  <c r="G230" i="2"/>
  <c r="G228" i="2"/>
  <c r="G227" i="2"/>
  <c r="G96" i="2"/>
  <c r="G94" i="2"/>
  <c r="G91" i="2"/>
  <c r="G89" i="2"/>
  <c r="G87" i="2"/>
  <c r="G85" i="2"/>
  <c r="G81" i="2"/>
  <c r="G71" i="2"/>
  <c r="G69" i="2"/>
  <c r="G65" i="2"/>
  <c r="G59" i="2"/>
  <c r="G54" i="2"/>
  <c r="G51" i="2"/>
  <c r="G48" i="2"/>
  <c r="G45" i="2"/>
  <c r="G42" i="2"/>
  <c r="G39" i="2"/>
  <c r="G36" i="2"/>
  <c r="G32" i="2"/>
  <c r="G29" i="2"/>
  <c r="G24" i="2"/>
  <c r="G9" i="2"/>
  <c r="G61" i="2" l="1"/>
  <c r="G237" i="2"/>
  <c r="G105" i="2"/>
  <c r="F241" i="2" l="1"/>
</calcChain>
</file>

<file path=xl/sharedStrings.xml><?xml version="1.0" encoding="utf-8"?>
<sst xmlns="http://schemas.openxmlformats.org/spreadsheetml/2006/main" count="771" uniqueCount="208">
  <si>
    <t>each</t>
  </si>
  <si>
    <t>Name of Bidder</t>
  </si>
  <si>
    <t>FORM B:PRICES</t>
  </si>
  <si>
    <t>UNIT PRICES</t>
  </si>
  <si>
    <t>ITEM</t>
  </si>
  <si>
    <t>DESCRIPTION</t>
  </si>
  <si>
    <t>UNIT</t>
  </si>
  <si>
    <t>UNIT PRICE</t>
  </si>
  <si>
    <t>AMOUNT</t>
  </si>
  <si>
    <t/>
  </si>
  <si>
    <t>(See "Prices" clause in Tender document)</t>
  </si>
  <si>
    <t>TOTAL BID PRICE (GST extra) (in numbers)</t>
  </si>
  <si>
    <t>SPEC. 
REF.</t>
  </si>
  <si>
    <t>APPROX
QUANTITY</t>
  </si>
  <si>
    <t xml:space="preserve">
A</t>
  </si>
  <si>
    <t xml:space="preserve">
A.1</t>
  </si>
  <si>
    <t xml:space="preserve">
Watermain Renewal</t>
  </si>
  <si>
    <t xml:space="preserve">
CW 2110</t>
  </si>
  <si>
    <t>a)</t>
  </si>
  <si>
    <t>150mm</t>
  </si>
  <si>
    <t>i)</t>
  </si>
  <si>
    <t>trenchless installation, Class B sand bedding, Class 3 backfill</t>
  </si>
  <si>
    <t>m</t>
  </si>
  <si>
    <t>b)</t>
  </si>
  <si>
    <t>200mm</t>
  </si>
  <si>
    <t xml:space="preserve">
A.2</t>
  </si>
  <si>
    <t xml:space="preserve">
Hydrant Assembly</t>
  </si>
  <si>
    <t>SD-007</t>
  </si>
  <si>
    <t xml:space="preserve">
A.3</t>
  </si>
  <si>
    <t xml:space="preserve">
Watermain Valve</t>
  </si>
  <si>
    <t xml:space="preserve">
A.4</t>
  </si>
  <si>
    <t xml:space="preserve">
Fittings</t>
  </si>
  <si>
    <t>ii)</t>
  </si>
  <si>
    <t>Bends (SD-004)</t>
  </si>
  <si>
    <t xml:space="preserve">
A.5</t>
  </si>
  <si>
    <t xml:space="preserve">
Water Services</t>
  </si>
  <si>
    <t>19mm</t>
  </si>
  <si>
    <t xml:space="preserve">
A.6</t>
  </si>
  <si>
    <t xml:space="preserve">
Corporation Stops</t>
  </si>
  <si>
    <t xml:space="preserve">
A.7</t>
  </si>
  <si>
    <t xml:space="preserve">
Curb Stops</t>
  </si>
  <si>
    <t xml:space="preserve">
A.8</t>
  </si>
  <si>
    <t xml:space="preserve">
Curb Stop Boxes</t>
  </si>
  <si>
    <t xml:space="preserve">
A.9</t>
  </si>
  <si>
    <t xml:space="preserve">
A.10</t>
  </si>
  <si>
    <t xml:space="preserve">
Connecting to Existing Watermains and Large Diameter Water Services</t>
  </si>
  <si>
    <t>In-line connection - no plug existing</t>
  </si>
  <si>
    <t xml:space="preserve">
A.11</t>
  </si>
  <si>
    <t xml:space="preserve">
10.9 Kilogram Sacrificial Zinc Anodes</t>
  </si>
  <si>
    <t>On Water Services</t>
  </si>
  <si>
    <t xml:space="preserve">
A.12</t>
  </si>
  <si>
    <t xml:space="preserve">
A.13</t>
  </si>
  <si>
    <t xml:space="preserve">
Partial Slab Patches</t>
  </si>
  <si>
    <t xml:space="preserve">
CW 3230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</si>
  <si>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</si>
  <si>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</si>
  <si>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 xml:space="preserve">
Concrete Curb Renewal</t>
  </si>
  <si>
    <t xml:space="preserve">
CW 3240</t>
  </si>
  <si>
    <t>Barrier curb (SD-204)</t>
  </si>
  <si>
    <t>Subtotal A:</t>
  </si>
  <si>
    <t xml:space="preserve">
B</t>
  </si>
  <si>
    <t xml:space="preserve">
B.1</t>
  </si>
  <si>
    <t xml:space="preserve">
B.2</t>
  </si>
  <si>
    <t xml:space="preserve">
B.3</t>
  </si>
  <si>
    <t xml:space="preserve">
B.4</t>
  </si>
  <si>
    <t>c)</t>
  </si>
  <si>
    <t xml:space="preserve">
B.5</t>
  </si>
  <si>
    <t xml:space="preserve">
B.6</t>
  </si>
  <si>
    <t xml:space="preserve">
B.7</t>
  </si>
  <si>
    <t xml:space="preserve">
B.8</t>
  </si>
  <si>
    <t xml:space="preserve">
B.9</t>
  </si>
  <si>
    <t xml:space="preserve">
B.10</t>
  </si>
  <si>
    <t xml:space="preserve">
B.11</t>
  </si>
  <si>
    <t xml:space="preserve">
B.12</t>
  </si>
  <si>
    <t>Subtotal B:</t>
  </si>
  <si>
    <t xml:space="preserve">
C</t>
  </si>
  <si>
    <t xml:space="preserve">
C.1</t>
  </si>
  <si>
    <t xml:space="preserve">
C.2</t>
  </si>
  <si>
    <t xml:space="preserve">
C.3</t>
  </si>
  <si>
    <t xml:space="preserve">
C.4</t>
  </si>
  <si>
    <t xml:space="preserve">
C.5</t>
  </si>
  <si>
    <t>Subtotal C:</t>
  </si>
  <si>
    <t xml:space="preserve">
PROVISIONAL ITEMS</t>
  </si>
  <si>
    <t xml:space="preserve">
Cement Stabilized Fill</t>
  </si>
  <si>
    <r>
      <t>m</t>
    </r>
    <r>
      <rPr>
        <vertAlign val="superscript"/>
        <sz val="10"/>
        <rFont val="Arial"/>
        <family val="2"/>
      </rPr>
      <t>3</t>
    </r>
  </si>
  <si>
    <t xml:space="preserve">
Sodding </t>
  </si>
  <si>
    <t xml:space="preserve">
CW 3510</t>
  </si>
  <si>
    <t>Remove and Replace Existing Catch Basin</t>
  </si>
  <si>
    <t>Remove and Replace Existing Catch Pit</t>
  </si>
  <si>
    <t xml:space="preserve">
CW 2130</t>
  </si>
  <si>
    <t xml:space="preserve">SD-023 </t>
  </si>
  <si>
    <t xml:space="preserve">
Drainage Connection Pipe</t>
  </si>
  <si>
    <t>250mm</t>
  </si>
  <si>
    <t xml:space="preserve">
Regrading of Existing Sewer Service - Up to 1.5 metres Long</t>
  </si>
  <si>
    <t xml:space="preserve"> </t>
  </si>
  <si>
    <t>PROVISIONAL ITEMS</t>
  </si>
  <si>
    <t>Subtotal D:</t>
  </si>
  <si>
    <t>CASH ALLOWANCE FOR ADDITIONAL WORK</t>
  </si>
  <si>
    <t>25mm</t>
  </si>
  <si>
    <t>On Metallic Watermains</t>
  </si>
  <si>
    <t>CW 2160</t>
  </si>
  <si>
    <t xml:space="preserve">
Connecting Existing Copper Water Services to New Watermains</t>
  </si>
  <si>
    <t xml:space="preserve">
CW 3410</t>
  </si>
  <si>
    <t xml:space="preserve">
tonne</t>
  </si>
  <si>
    <t>tonne</t>
  </si>
  <si>
    <t>Construction of Asphaltic Concrete Overlays</t>
  </si>
  <si>
    <t xml:space="preserve">
B.13</t>
  </si>
  <si>
    <t>Miscellaneous Concrete Slab Renewal</t>
  </si>
  <si>
    <t>CW 3235</t>
  </si>
  <si>
    <t>Sidewalk (SD-228A)</t>
  </si>
  <si>
    <t>Construction of Asphaltic Concrete Overlays Type 1A</t>
  </si>
  <si>
    <t xml:space="preserve">
D.1</t>
  </si>
  <si>
    <t xml:space="preserve">
D.2</t>
  </si>
  <si>
    <t xml:space="preserve">
D.3</t>
  </si>
  <si>
    <t xml:space="preserve">
D.4</t>
  </si>
  <si>
    <t xml:space="preserve">
D.5</t>
  </si>
  <si>
    <t xml:space="preserve">
D.6</t>
  </si>
  <si>
    <t xml:space="preserve">
D.7</t>
  </si>
  <si>
    <t xml:space="preserve">
Regrading Existing Interlocking Paving Stone Installations</t>
  </si>
  <si>
    <t xml:space="preserve">
ESSEX AVENUE</t>
  </si>
  <si>
    <t xml:space="preserve">
E.1</t>
  </si>
  <si>
    <t xml:space="preserve">
E.2</t>
  </si>
  <si>
    <t xml:space="preserve">
E.3</t>
  </si>
  <si>
    <t xml:space="preserve">
E.4</t>
  </si>
  <si>
    <t xml:space="preserve">
E.5</t>
  </si>
  <si>
    <t xml:space="preserve">
E.6</t>
  </si>
  <si>
    <t xml:space="preserve">
E.7</t>
  </si>
  <si>
    <t xml:space="preserve">
E.8</t>
  </si>
  <si>
    <t xml:space="preserve">
Watermain Repair - Up To 3.0 metres Long</t>
  </si>
  <si>
    <t xml:space="preserve">
New Hydrant Assembly on Existing Watermain</t>
  </si>
  <si>
    <t>SD-006</t>
  </si>
  <si>
    <t>Tees</t>
  </si>
  <si>
    <t>B.15</t>
  </si>
  <si>
    <t>B.16</t>
  </si>
  <si>
    <t>Concrete Curb Renewal</t>
  </si>
  <si>
    <t>Subtotal F:</t>
  </si>
  <si>
    <t>Subtotal E:</t>
  </si>
  <si>
    <t>2024 WATER MAIN RENEWALS - CONTRACT 11</t>
  </si>
  <si>
    <t>ALEXANDER AVENUE (ABANDONMENT)</t>
  </si>
  <si>
    <t>300mm</t>
  </si>
  <si>
    <t>trenchless installation, Class B sand bedding, Class 1 backfill</t>
  </si>
  <si>
    <t>300mm x 300mm x 150 mm</t>
  </si>
  <si>
    <r>
      <t>300mm - 90</t>
    </r>
    <r>
      <rPr>
        <sz val="10"/>
        <color rgb="FF000000"/>
        <rFont val="Calibri"/>
        <family val="2"/>
      </rPr>
      <t>°</t>
    </r>
  </si>
  <si>
    <t>Class 1 backfill</t>
  </si>
  <si>
    <t>400mm</t>
  </si>
  <si>
    <t>d)</t>
  </si>
  <si>
    <t>e)</t>
  </si>
  <si>
    <t>200mm reinforced concrete pavement for early opening (24 hours)</t>
  </si>
  <si>
    <t xml:space="preserve">
A.14</t>
  </si>
  <si>
    <t>A.15</t>
  </si>
  <si>
    <t>ALEXANDER AVENUE (TRINITY ST TO XANTE ST)</t>
  </si>
  <si>
    <t>200mm X 200mm X 150mm</t>
  </si>
  <si>
    <r>
      <t>200mm - 45</t>
    </r>
    <r>
      <rPr>
        <vertAlign val="superscript"/>
        <sz val="8"/>
        <color indexed="8"/>
        <rFont val="Arial"/>
        <family val="2"/>
      </rPr>
      <t>o</t>
    </r>
  </si>
  <si>
    <t>Reducers</t>
  </si>
  <si>
    <t xml:space="preserve">
Maintaining Curb Stop Excavations</t>
  </si>
  <si>
    <t>each/day</t>
  </si>
  <si>
    <t>B.14</t>
  </si>
  <si>
    <t>ERIC STREET</t>
  </si>
  <si>
    <t>trenchless installation, Class B sand bedding, Class 5 backfill</t>
  </si>
  <si>
    <t>D</t>
  </si>
  <si>
    <t>HAMPSHIRE BAY</t>
  </si>
  <si>
    <t>150mm X 150mm X 150mm</t>
  </si>
  <si>
    <r>
      <t xml:space="preserve">150mm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</si>
  <si>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t>250mm - 150mm</t>
  </si>
  <si>
    <t>Perpendicular connection</t>
  </si>
  <si>
    <t xml:space="preserve">
D.8</t>
  </si>
  <si>
    <t xml:space="preserve">
D.9</t>
  </si>
  <si>
    <t xml:space="preserve">
D.10</t>
  </si>
  <si>
    <t xml:space="preserve">
D.11</t>
  </si>
  <si>
    <t xml:space="preserve">
D.12</t>
  </si>
  <si>
    <t xml:space="preserve">
D.13</t>
  </si>
  <si>
    <t xml:space="preserve">
D.14</t>
  </si>
  <si>
    <t>D.15</t>
  </si>
  <si>
    <t>Adjustment of Precast Sidewalk Blocks</t>
  </si>
  <si>
    <t>D.16</t>
  </si>
  <si>
    <t>D.17</t>
  </si>
  <si>
    <t>E</t>
  </si>
  <si>
    <t>SOUTHALL DRIVE</t>
  </si>
  <si>
    <t>200mm - 150mm</t>
  </si>
  <si>
    <t xml:space="preserve">
E.9</t>
  </si>
  <si>
    <t xml:space="preserve">
E.10</t>
  </si>
  <si>
    <t xml:space="preserve">
E.11</t>
  </si>
  <si>
    <t xml:space="preserve">
E.12</t>
  </si>
  <si>
    <t xml:space="preserve">
E.13</t>
  </si>
  <si>
    <t>E.14</t>
  </si>
  <si>
    <t>E.15</t>
  </si>
  <si>
    <t>E.16</t>
  </si>
  <si>
    <t>XANTE STREET</t>
  </si>
  <si>
    <t>F</t>
  </si>
  <si>
    <t xml:space="preserve">
F.1</t>
  </si>
  <si>
    <t xml:space="preserve">
F.2</t>
  </si>
  <si>
    <t xml:space="preserve">
F.3</t>
  </si>
  <si>
    <t xml:space="preserve">
F.4</t>
  </si>
  <si>
    <t xml:space="preserve">
F.5</t>
  </si>
  <si>
    <t xml:space="preserve">
F.6</t>
  </si>
  <si>
    <t xml:space="preserve">
F.7</t>
  </si>
  <si>
    <t xml:space="preserve">
F.8</t>
  </si>
  <si>
    <t xml:space="preserve">
G</t>
  </si>
  <si>
    <t xml:space="preserve">
G.1</t>
  </si>
  <si>
    <t xml:space="preserve">
G.2</t>
  </si>
  <si>
    <t xml:space="preserve">
G.3</t>
  </si>
  <si>
    <t xml:space="preserve">
G.4</t>
  </si>
  <si>
    <t xml:space="preserve">
G.5</t>
  </si>
  <si>
    <t xml:space="preserve">
G.6</t>
  </si>
  <si>
    <t xml:space="preserve">
H</t>
  </si>
  <si>
    <t>Subtotal G:</t>
  </si>
  <si>
    <t>Subtotal H:</t>
  </si>
  <si>
    <t>SD-024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</si>
</sst>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vertAlign val="superscript"/>
      <sz val="8"/>
      <color indexed="8"/>
      <name val="Arial"/>
      <family val="2"/>
    </font>
    <font>
      <sz val="10"/>
      <color rgb="FF000000"/>
      <name val="Calibri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0" fontId="3" fillId="0" borderId="0"/>
    <xf numFmtId="0" fontId="3" fillId="25" borderId="0"/>
  </cellStyleXfs>
  <cellXfs count="161">
    <xf numFmtId="0" fontId="0" fillId="0" borderId="0" xfId="0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36" fillId="24" borderId="0" xfId="1" applyNumberFormat="1" applyFont="1" applyBorder="1" applyAlignment="1" applyProtection="1"/>
    <xf numFmtId="0" fontId="0" fillId="0" borderId="0" xfId="0" applyAlignment="1" applyProtection="1"/>
    <xf numFmtId="0" fontId="36" fillId="24" borderId="16" xfId="1" applyNumberFormat="1" applyFont="1" applyBorder="1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1" fillId="0" borderId="12" xfId="0" applyFont="1" applyBorder="1" applyAlignment="1" applyProtection="1">
      <alignment horizontal="center" wrapText="1"/>
    </xf>
    <xf numFmtId="164" fontId="40" fillId="0" borderId="27" xfId="0" applyNumberFormat="1" applyFont="1" applyBorder="1" applyAlignment="1" applyProtection="1">
      <alignment horizontal="center" vertical="top" wrapText="1"/>
    </xf>
    <xf numFmtId="0" fontId="0" fillId="0" borderId="14" xfId="0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 wrapText="1"/>
    </xf>
    <xf numFmtId="3" fontId="0" fillId="0" borderId="14" xfId="0" applyNumberFormat="1" applyBorder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164" fontId="2" fillId="0" borderId="28" xfId="0" applyNumberFormat="1" applyFont="1" applyBorder="1" applyAlignment="1" applyProtection="1">
      <alignment horizontal="left" vertical="top" wrapText="1"/>
    </xf>
    <xf numFmtId="165" fontId="27" fillId="0" borderId="22" xfId="0" applyNumberFormat="1" applyFont="1" applyFill="1" applyBorder="1" applyAlignment="1" applyProtection="1">
      <alignment horizontal="left" vertical="top" wrapText="1"/>
    </xf>
    <xf numFmtId="165" fontId="41" fillId="0" borderId="29" xfId="0" applyNumberFormat="1" applyFont="1" applyFill="1" applyBorder="1" applyAlignment="1" applyProtection="1">
      <alignment horizontal="center" vertical="top" wrapText="1"/>
    </xf>
    <xf numFmtId="0" fontId="3" fillId="0" borderId="29" xfId="0" applyFont="1" applyBorder="1" applyAlignment="1" applyProtection="1">
      <alignment horizontal="center" vertical="top" wrapText="1"/>
    </xf>
    <xf numFmtId="3" fontId="0" fillId="0" borderId="29" xfId="0" applyNumberFormat="1" applyBorder="1" applyAlignment="1" applyProtection="1">
      <alignment horizontal="center" vertical="top"/>
    </xf>
    <xf numFmtId="4" fontId="0" fillId="0" borderId="29" xfId="0" applyNumberFormat="1" applyBorder="1" applyAlignment="1" applyProtection="1">
      <alignment horizontal="right" vertical="top"/>
    </xf>
    <xf numFmtId="4" fontId="0" fillId="0" borderId="20" xfId="0" applyNumberFormat="1" applyBorder="1" applyAlignment="1" applyProtection="1">
      <alignment horizontal="right" vertical="top"/>
    </xf>
    <xf numFmtId="175" fontId="41" fillId="0" borderId="10" xfId="0" applyNumberFormat="1" applyFont="1" applyFill="1" applyBorder="1" applyAlignment="1" applyProtection="1">
      <alignment horizontal="left" vertical="top" indent="1"/>
    </xf>
    <xf numFmtId="165" fontId="41" fillId="0" borderId="22" xfId="0" applyNumberFormat="1" applyFont="1" applyFill="1" applyBorder="1" applyAlignment="1" applyProtection="1">
      <alignment horizontal="left" vertical="top" wrapText="1" indent="1"/>
    </xf>
    <xf numFmtId="165" fontId="41" fillId="0" borderId="10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177" fontId="3" fillId="0" borderId="25" xfId="0" applyNumberFormat="1" applyFont="1" applyFill="1" applyBorder="1" applyAlignment="1" applyProtection="1">
      <alignment horizontal="center" vertical="top"/>
    </xf>
    <xf numFmtId="176" fontId="41" fillId="0" borderId="10" xfId="0" applyNumberFormat="1" applyFont="1" applyFill="1" applyBorder="1" applyAlignment="1" applyProtection="1">
      <alignment horizontal="right" vertical="top"/>
    </xf>
    <xf numFmtId="4" fontId="0" fillId="0" borderId="22" xfId="0" applyNumberFormat="1" applyBorder="1" applyAlignment="1" applyProtection="1">
      <alignment horizontal="right" vertical="top"/>
    </xf>
    <xf numFmtId="175" fontId="41" fillId="0" borderId="10" xfId="0" applyNumberFormat="1" applyFont="1" applyFill="1" applyBorder="1" applyAlignment="1" applyProtection="1">
      <alignment horizontal="left" vertical="top" indent="2"/>
    </xf>
    <xf numFmtId="165" fontId="41" fillId="0" borderId="22" xfId="0" applyNumberFormat="1" applyFont="1" applyFill="1" applyBorder="1" applyAlignment="1" applyProtection="1">
      <alignment horizontal="left" vertical="top" wrapText="1" indent="2"/>
    </xf>
    <xf numFmtId="0" fontId="3" fillId="0" borderId="10" xfId="0" applyNumberFormat="1" applyFont="1" applyFill="1" applyBorder="1" applyAlignment="1" applyProtection="1">
      <alignment horizontal="center" wrapText="1"/>
    </xf>
    <xf numFmtId="177" fontId="3" fillId="0" borderId="25" xfId="0" applyNumberFormat="1" applyFont="1" applyFill="1" applyBorder="1" applyAlignment="1" applyProtection="1">
      <alignment horizontal="center"/>
    </xf>
    <xf numFmtId="176" fontId="41" fillId="0" borderId="10" xfId="0" applyNumberFormat="1" applyFont="1" applyFill="1" applyBorder="1" applyAlignment="1" applyProtection="1">
      <alignment horizontal="right"/>
      <protection locked="0"/>
    </xf>
    <xf numFmtId="176" fontId="0" fillId="0" borderId="10" xfId="0" applyNumberFormat="1" applyBorder="1" applyAlignment="1" applyProtection="1">
      <alignment horizontal="right"/>
    </xf>
    <xf numFmtId="176" fontId="41" fillId="0" borderId="10" xfId="0" applyNumberFormat="1" applyFont="1" applyFill="1" applyBorder="1" applyAlignment="1" applyProtection="1">
      <alignment horizontal="right"/>
    </xf>
    <xf numFmtId="175" fontId="27" fillId="0" borderId="10" xfId="0" applyNumberFormat="1" applyFont="1" applyFill="1" applyBorder="1" applyAlignment="1" applyProtection="1">
      <alignment horizontal="left" vertical="top" wrapText="1"/>
    </xf>
    <xf numFmtId="176" fontId="41" fillId="0" borderId="22" xfId="0" applyNumberFormat="1" applyFont="1" applyFill="1" applyBorder="1" applyAlignment="1" applyProtection="1">
      <alignment horizontal="right"/>
    </xf>
    <xf numFmtId="1" fontId="3" fillId="0" borderId="25" xfId="0" applyNumberFormat="1" applyFont="1" applyFill="1" applyBorder="1" applyAlignment="1" applyProtection="1">
      <alignment horizontal="center"/>
    </xf>
    <xf numFmtId="175" fontId="27" fillId="0" borderId="10" xfId="0" applyNumberFormat="1" applyFont="1" applyFill="1" applyBorder="1" applyAlignment="1" applyProtection="1">
      <alignment vertical="top" wrapText="1"/>
    </xf>
    <xf numFmtId="175" fontId="41" fillId="0" borderId="10" xfId="117" applyNumberFormat="1" applyFont="1" applyFill="1" applyBorder="1" applyAlignment="1" applyProtection="1">
      <alignment horizontal="left" vertical="top" indent="1"/>
    </xf>
    <xf numFmtId="165" fontId="41" fillId="0" borderId="22" xfId="0" applyNumberFormat="1" applyFont="1" applyFill="1" applyBorder="1" applyAlignment="1" applyProtection="1">
      <alignment horizontal="left" vertical="center" wrapText="1" indent="1"/>
    </xf>
    <xf numFmtId="175" fontId="42" fillId="0" borderId="10" xfId="117" applyNumberFormat="1" applyFont="1" applyFill="1" applyBorder="1" applyAlignment="1" applyProtection="1">
      <alignment horizontal="left" vertical="top" indent="2"/>
    </xf>
    <xf numFmtId="165" fontId="41" fillId="0" borderId="22" xfId="0" applyNumberFormat="1" applyFont="1" applyFill="1" applyBorder="1" applyAlignment="1" applyProtection="1">
      <alignment horizontal="left" vertical="center" wrapText="1" indent="2"/>
    </xf>
    <xf numFmtId="0" fontId="3" fillId="0" borderId="10" xfId="117" applyNumberFormat="1" applyFont="1" applyFill="1" applyBorder="1" applyAlignment="1" applyProtection="1">
      <alignment horizontal="center" wrapText="1"/>
    </xf>
    <xf numFmtId="1" fontId="3" fillId="0" borderId="30" xfId="117" applyNumberFormat="1" applyFont="1" applyFill="1" applyBorder="1" applyAlignment="1" applyProtection="1">
      <alignment horizontal="center"/>
    </xf>
    <xf numFmtId="165" fontId="42" fillId="0" borderId="22" xfId="117" applyNumberFormat="1" applyFont="1" applyFill="1" applyBorder="1" applyAlignment="1" applyProtection="1">
      <alignment horizontal="left" vertical="top" wrapText="1" indent="1"/>
    </xf>
    <xf numFmtId="165" fontId="42" fillId="0" borderId="10" xfId="117" applyNumberFormat="1" applyFont="1" applyFill="1" applyBorder="1" applyAlignment="1" applyProtection="1">
      <alignment horizontal="center" vertical="top" wrapText="1"/>
    </xf>
    <xf numFmtId="177" fontId="3" fillId="0" borderId="30" xfId="117" applyNumberFormat="1" applyFont="1" applyFill="1" applyBorder="1" applyAlignment="1" applyProtection="1">
      <alignment horizontal="center"/>
    </xf>
    <xf numFmtId="176" fontId="3" fillId="0" borderId="10" xfId="117" applyNumberFormat="1" applyFont="1" applyFill="1" applyBorder="1" applyAlignment="1" applyProtection="1"/>
    <xf numFmtId="165" fontId="42" fillId="0" borderId="22" xfId="117" applyNumberFormat="1" applyFont="1" applyFill="1" applyBorder="1" applyAlignment="1" applyProtection="1">
      <alignment horizontal="left" vertical="top" wrapText="1" indent="2"/>
    </xf>
    <xf numFmtId="165" fontId="27" fillId="0" borderId="22" xfId="118" applyNumberFormat="1" applyFont="1" applyFill="1" applyBorder="1" applyAlignment="1" applyProtection="1">
      <alignment horizontal="left" vertical="top" wrapText="1"/>
    </xf>
    <xf numFmtId="165" fontId="41" fillId="0" borderId="10" xfId="118" applyNumberFormat="1" applyFont="1" applyFill="1" applyBorder="1" applyAlignment="1" applyProtection="1">
      <alignment horizontal="center" vertical="top" wrapText="1"/>
    </xf>
    <xf numFmtId="0" fontId="3" fillId="0" borderId="10" xfId="118" applyNumberFormat="1" applyFont="1" applyFill="1" applyBorder="1" applyAlignment="1" applyProtection="1">
      <alignment horizontal="center" wrapText="1"/>
    </xf>
    <xf numFmtId="1" fontId="3" fillId="0" borderId="31" xfId="118" applyNumberFormat="1" applyFont="1" applyFill="1" applyBorder="1" applyAlignment="1" applyProtection="1">
      <alignment horizontal="center"/>
    </xf>
    <xf numFmtId="165" fontId="41" fillId="0" borderId="22" xfId="118" applyNumberFormat="1" applyFont="1" applyFill="1" applyBorder="1" applyAlignment="1" applyProtection="1">
      <alignment horizontal="left" vertical="top" wrapText="1" indent="1"/>
    </xf>
    <xf numFmtId="165" fontId="41" fillId="0" borderId="22" xfId="0" applyNumberFormat="1" applyFont="1" applyFill="1" applyBorder="1" applyAlignment="1" applyProtection="1">
      <alignment horizontal="left" wrapText="1" indent="1"/>
    </xf>
    <xf numFmtId="0" fontId="2" fillId="0" borderId="0" xfId="0" applyFont="1" applyFill="1" applyBorder="1" applyAlignment="1" applyProtection="1">
      <alignment horizontal="left" vertical="top" wrapText="1"/>
    </xf>
    <xf numFmtId="0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horizontal="left" vertical="top" wrapText="1" indent="1"/>
    </xf>
    <xf numFmtId="0" fontId="0" fillId="0" borderId="0" xfId="0" applyNumberFormat="1" applyFill="1" applyBorder="1" applyAlignment="1" applyProtection="1">
      <alignment horizontal="center"/>
    </xf>
    <xf numFmtId="176" fontId="3" fillId="0" borderId="10" xfId="0" applyNumberFormat="1" applyFont="1" applyFill="1" applyBorder="1" applyAlignment="1" applyProtection="1">
      <alignment horizontal="right"/>
    </xf>
    <xf numFmtId="165" fontId="27" fillId="0" borderId="22" xfId="0" applyNumberFormat="1" applyFont="1" applyFill="1" applyBorder="1" applyAlignment="1" applyProtection="1">
      <alignment horizontal="left" vertical="center" wrapText="1"/>
    </xf>
    <xf numFmtId="164" fontId="2" fillId="0" borderId="13" xfId="117" applyNumberFormat="1" applyFont="1" applyBorder="1" applyAlignment="1" applyProtection="1">
      <alignment horizontal="center" vertical="center"/>
    </xf>
    <xf numFmtId="165" fontId="27" fillId="0" borderId="13" xfId="0" applyNumberFormat="1" applyFont="1" applyFill="1" applyBorder="1" applyAlignment="1" applyProtection="1">
      <alignment horizontal="left" wrapText="1"/>
    </xf>
    <xf numFmtId="0" fontId="3" fillId="0" borderId="32" xfId="117" applyBorder="1" applyAlignment="1" applyProtection="1">
      <alignment horizontal="center" wrapText="1"/>
    </xf>
    <xf numFmtId="0" fontId="2" fillId="0" borderId="32" xfId="117" applyFont="1" applyBorder="1" applyAlignment="1" applyProtection="1">
      <alignment horizontal="center" wrapText="1"/>
    </xf>
    <xf numFmtId="4" fontId="0" fillId="0" borderId="32" xfId="0" applyNumberFormat="1" applyBorder="1" applyAlignment="1" applyProtection="1">
      <alignment horizontal="center"/>
    </xf>
    <xf numFmtId="175" fontId="27" fillId="0" borderId="32" xfId="0" applyNumberFormat="1" applyFont="1" applyFill="1" applyBorder="1" applyAlignment="1" applyProtection="1">
      <alignment horizontal="right" wrapText="1"/>
    </xf>
    <xf numFmtId="176" fontId="27" fillId="0" borderId="24" xfId="117" applyNumberFormat="1" applyFont="1" applyFill="1" applyBorder="1" applyAlignment="1" applyProtection="1">
      <alignment horizontal="right" wrapText="1"/>
    </xf>
    <xf numFmtId="165" fontId="41" fillId="0" borderId="10" xfId="0" applyNumberFormat="1" applyFont="1" applyFill="1" applyBorder="1" applyAlignment="1" applyProtection="1">
      <alignment horizontal="center" wrapText="1"/>
    </xf>
    <xf numFmtId="1" fontId="3" fillId="0" borderId="25" xfId="0" applyNumberFormat="1" applyFont="1" applyFill="1" applyBorder="1" applyAlignment="1" applyProtection="1">
      <alignment horizontal="center" vertical="center"/>
    </xf>
    <xf numFmtId="165" fontId="41" fillId="0" borderId="10" xfId="0" applyNumberFormat="1" applyFont="1" applyFill="1" applyBorder="1" applyAlignment="1" applyProtection="1">
      <alignment horizontal="center" vertical="center" wrapText="1"/>
    </xf>
    <xf numFmtId="165" fontId="27" fillId="0" borderId="13" xfId="117" applyNumberFormat="1" applyFont="1" applyFill="1" applyBorder="1" applyAlignment="1" applyProtection="1">
      <alignment horizontal="left" wrapText="1"/>
    </xf>
    <xf numFmtId="175" fontId="39" fillId="0" borderId="10" xfId="117" applyNumberFormat="1" applyFont="1" applyFill="1" applyBorder="1" applyAlignment="1" applyProtection="1">
      <alignment horizontal="left" vertical="top" wrapText="1"/>
    </xf>
    <xf numFmtId="165" fontId="39" fillId="0" borderId="22" xfId="117" applyNumberFormat="1" applyFont="1" applyFill="1" applyBorder="1" applyAlignment="1" applyProtection="1">
      <alignment horizontal="left" vertical="top" wrapText="1"/>
    </xf>
    <xf numFmtId="0" fontId="3" fillId="0" borderId="29" xfId="117" applyNumberFormat="1" applyFont="1" applyFill="1" applyBorder="1" applyAlignment="1" applyProtection="1">
      <alignment horizontal="center" wrapText="1"/>
    </xf>
    <xf numFmtId="177" fontId="3" fillId="0" borderId="29" xfId="0" applyNumberFormat="1" applyFont="1" applyFill="1" applyBorder="1" applyAlignment="1" applyProtection="1">
      <alignment horizontal="center"/>
    </xf>
    <xf numFmtId="176" fontId="0" fillId="0" borderId="29" xfId="0" applyNumberFormat="1" applyBorder="1" applyAlignment="1" applyProtection="1">
      <alignment horizontal="right"/>
    </xf>
    <xf numFmtId="165" fontId="39" fillId="0" borderId="22" xfId="117" applyNumberFormat="1" applyFont="1" applyFill="1" applyBorder="1" applyAlignment="1" applyProtection="1">
      <alignment vertical="top" wrapText="1"/>
    </xf>
    <xf numFmtId="165" fontId="39" fillId="0" borderId="22" xfId="117" applyNumberFormat="1" applyFont="1" applyFill="1" applyBorder="1" applyAlignment="1" applyProtection="1">
      <alignment wrapText="1"/>
    </xf>
    <xf numFmtId="1" fontId="3" fillId="0" borderId="0" xfId="0" applyNumberFormat="1" applyFont="1" applyFill="1" applyBorder="1" applyAlignment="1" applyProtection="1">
      <alignment horizontal="center"/>
    </xf>
    <xf numFmtId="175" fontId="42" fillId="0" borderId="13" xfId="117" applyNumberFormat="1" applyFont="1" applyFill="1" applyBorder="1" applyAlignment="1" applyProtection="1">
      <alignment horizontal="left" vertical="center"/>
    </xf>
    <xf numFmtId="165" fontId="42" fillId="0" borderId="32" xfId="117" applyNumberFormat="1" applyFont="1" applyFill="1" applyBorder="1" applyAlignment="1" applyProtection="1">
      <alignment horizontal="center" vertical="top" wrapText="1"/>
    </xf>
    <xf numFmtId="0" fontId="3" fillId="0" borderId="32" xfId="117" applyNumberFormat="1" applyFont="1" applyFill="1" applyBorder="1" applyAlignment="1" applyProtection="1">
      <alignment horizontal="center" vertical="center" wrapText="1"/>
    </xf>
    <xf numFmtId="164" fontId="40" fillId="0" borderId="11" xfId="117" applyNumberFormat="1" applyFont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/>
    <xf numFmtId="165" fontId="42" fillId="0" borderId="26" xfId="117" applyNumberFormat="1" applyFont="1" applyFill="1" applyBorder="1" applyAlignment="1" applyProtection="1">
      <alignment horizontal="center" vertical="top" wrapText="1"/>
    </xf>
    <xf numFmtId="0" fontId="3" fillId="0" borderId="26" xfId="117" applyNumberFormat="1" applyFont="1" applyFill="1" applyBorder="1" applyAlignment="1" applyProtection="1">
      <alignment horizontal="center" vertic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3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/>
    <xf numFmtId="164" fontId="0" fillId="0" borderId="16" xfId="0" applyNumberFormat="1" applyBorder="1" applyAlignment="1" applyProtection="1"/>
    <xf numFmtId="4" fontId="0" fillId="0" borderId="22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175" fontId="27" fillId="0" borderId="32" xfId="0" applyNumberFormat="1" applyFont="1" applyFill="1" applyBorder="1" applyAlignment="1" applyProtection="1">
      <alignment wrapText="1"/>
    </xf>
    <xf numFmtId="176" fontId="27" fillId="0" borderId="24" xfId="117" applyNumberFormat="1" applyFont="1" applyFill="1" applyBorder="1" applyAlignment="1" applyProtection="1">
      <alignment horizontal="right"/>
    </xf>
    <xf numFmtId="164" fontId="2" fillId="0" borderId="27" xfId="0" applyNumberFormat="1" applyFont="1" applyBorder="1" applyAlignment="1" applyProtection="1">
      <alignment horizontal="left" wrapText="1"/>
    </xf>
    <xf numFmtId="175" fontId="41" fillId="0" borderId="22" xfId="0" applyNumberFormat="1" applyFont="1" applyFill="1" applyBorder="1" applyAlignment="1" applyProtection="1">
      <alignment horizontal="right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177" fontId="3" fillId="0" borderId="25" xfId="0" applyNumberFormat="1" applyFont="1" applyFill="1" applyBorder="1" applyAlignment="1" applyProtection="1">
      <alignment horizontal="center" vertical="center"/>
    </xf>
    <xf numFmtId="164" fontId="40" fillId="0" borderId="12" xfId="117" applyNumberFormat="1" applyFont="1" applyBorder="1" applyAlignment="1" applyProtection="1">
      <alignment horizontal="center" vertical="center" wrapText="1"/>
    </xf>
    <xf numFmtId="165" fontId="27" fillId="0" borderId="13" xfId="117" applyNumberFormat="1" applyFont="1" applyFill="1" applyBorder="1" applyAlignment="1" applyProtection="1">
      <alignment horizontal="left" vertical="center" wrapText="1"/>
    </xf>
    <xf numFmtId="0" fontId="3" fillId="0" borderId="32" xfId="117" applyBorder="1" applyAlignment="1" applyProtection="1">
      <alignment wrapText="1"/>
    </xf>
    <xf numFmtId="0" fontId="3" fillId="0" borderId="32" xfId="117" applyFont="1" applyBorder="1" applyAlignment="1" applyProtection="1">
      <alignment horizontal="center" wrapText="1"/>
    </xf>
    <xf numFmtId="3" fontId="3" fillId="0" borderId="32" xfId="117" applyNumberFormat="1" applyBorder="1" applyAlignment="1" applyProtection="1">
      <alignment horizontal="center"/>
    </xf>
    <xf numFmtId="4" fontId="3" fillId="0" borderId="32" xfId="117" applyNumberFormat="1" applyBorder="1" applyAlignment="1" applyProtection="1">
      <alignment horizontal="right"/>
    </xf>
    <xf numFmtId="4" fontId="3" fillId="0" borderId="24" xfId="117" applyNumberFormat="1" applyBorder="1" applyAlignment="1" applyProtection="1">
      <alignment horizontal="right"/>
    </xf>
    <xf numFmtId="0" fontId="0" fillId="0" borderId="0" xfId="0" applyProtection="1"/>
    <xf numFmtId="0" fontId="0" fillId="0" borderId="0" xfId="0" applyNumberFormat="1" applyAlignment="1" applyProtection="1">
      <alignment horizontal="center"/>
    </xf>
    <xf numFmtId="165" fontId="42" fillId="0" borderId="29" xfId="117" applyNumberFormat="1" applyFont="1" applyFill="1" applyBorder="1" applyAlignment="1" applyProtection="1">
      <alignment horizontal="center" wrapText="1"/>
    </xf>
    <xf numFmtId="176" fontId="41" fillId="0" borderId="10" xfId="0" applyNumberFormat="1" applyFont="1" applyFill="1" applyBorder="1" applyAlignment="1" applyProtection="1">
      <alignment horizontal="right" vertical="center"/>
    </xf>
    <xf numFmtId="165" fontId="27" fillId="0" borderId="22" xfId="0" applyNumberFormat="1" applyFont="1" applyFill="1" applyBorder="1" applyAlignment="1" applyProtection="1">
      <alignment horizontal="left" wrapText="1"/>
    </xf>
    <xf numFmtId="177" fontId="3" fillId="0" borderId="11" xfId="0" applyNumberFormat="1" applyFont="1" applyFill="1" applyBorder="1" applyAlignment="1" applyProtection="1">
      <alignment horizontal="center"/>
    </xf>
    <xf numFmtId="165" fontId="27" fillId="0" borderId="11" xfId="0" applyNumberFormat="1" applyFont="1" applyFill="1" applyBorder="1" applyAlignment="1" applyProtection="1">
      <alignment horizontal="left" wrapText="1"/>
    </xf>
    <xf numFmtId="165" fontId="41" fillId="0" borderId="11" xfId="0" applyNumberFormat="1" applyFont="1" applyFill="1" applyBorder="1" applyAlignment="1" applyProtection="1">
      <alignment horizontal="center" wrapText="1"/>
    </xf>
    <xf numFmtId="164" fontId="2" fillId="0" borderId="10" xfId="0" applyNumberFormat="1" applyFont="1" applyBorder="1" applyAlignment="1" applyProtection="1">
      <alignment horizontal="left" vertical="top" wrapText="1"/>
    </xf>
    <xf numFmtId="165" fontId="41" fillId="0" borderId="22" xfId="0" applyNumberFormat="1" applyFont="1" applyFill="1" applyBorder="1" applyAlignment="1" applyProtection="1">
      <alignment horizontal="left" wrapText="1" indent="2"/>
    </xf>
    <xf numFmtId="175" fontId="27" fillId="0" borderId="10" xfId="0" applyNumberFormat="1" applyFont="1" applyFill="1" applyBorder="1" applyAlignment="1" applyProtection="1">
      <alignment vertical="center" wrapText="1"/>
    </xf>
    <xf numFmtId="175" fontId="27" fillId="0" borderId="16" xfId="0" applyNumberFormat="1" applyFont="1" applyFill="1" applyBorder="1" applyAlignment="1" applyProtection="1">
      <alignment vertical="center" wrapText="1"/>
    </xf>
    <xf numFmtId="176" fontId="41" fillId="0" borderId="10" xfId="0" applyNumberFormat="1" applyFont="1" applyFill="1" applyBorder="1" applyAlignment="1" applyProtection="1">
      <alignment horizontal="right" vertical="center"/>
      <protection locked="0"/>
    </xf>
    <xf numFmtId="176" fontId="41" fillId="0" borderId="11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36" fillId="24" borderId="22" xfId="1" applyNumberFormat="1" applyFont="1" applyBorder="1" applyAlignment="1" applyProtection="1"/>
    <xf numFmtId="165" fontId="41" fillId="0" borderId="0" xfId="0" applyNumberFormat="1" applyFont="1" applyFill="1" applyBorder="1" applyAlignment="1" applyProtection="1">
      <alignment horizontal="left" wrapText="1" indent="2"/>
    </xf>
    <xf numFmtId="165" fontId="27" fillId="0" borderId="12" xfId="0" applyNumberFormat="1" applyFont="1" applyFill="1" applyBorder="1" applyAlignment="1" applyProtection="1">
      <alignment horizontal="left" wrapText="1"/>
    </xf>
    <xf numFmtId="164" fontId="40" fillId="0" borderId="27" xfId="0" applyNumberFormat="1" applyFont="1" applyBorder="1" applyAlignment="1" applyProtection="1">
      <alignment horizontal="center" wrapText="1"/>
    </xf>
    <xf numFmtId="175" fontId="42" fillId="0" borderId="10" xfId="117" applyNumberFormat="1" applyFont="1" applyFill="1" applyBorder="1" applyAlignment="1" applyProtection="1">
      <alignment horizontal="right" vertical="top"/>
    </xf>
    <xf numFmtId="175" fontId="27" fillId="0" borderId="10" xfId="0" applyNumberFormat="1" applyFont="1" applyFill="1" applyBorder="1" applyAlignment="1" applyProtection="1">
      <alignment wrapText="1"/>
    </xf>
    <xf numFmtId="175" fontId="39" fillId="0" borderId="10" xfId="117" applyNumberFormat="1" applyFont="1" applyFill="1" applyBorder="1" applyAlignment="1" applyProtection="1">
      <alignment horizontal="left" wrapText="1"/>
    </xf>
    <xf numFmtId="165" fontId="27" fillId="0" borderId="10" xfId="0" applyNumberFormat="1" applyFont="1" applyFill="1" applyBorder="1" applyAlignment="1" applyProtection="1">
      <alignment horizontal="left" wrapText="1"/>
    </xf>
    <xf numFmtId="177" fontId="3" fillId="0" borderId="10" xfId="0" applyNumberFormat="1" applyFont="1" applyFill="1" applyBorder="1" applyAlignment="1" applyProtection="1">
      <alignment horizontal="center"/>
    </xf>
    <xf numFmtId="175" fontId="27" fillId="0" borderId="16" xfId="0" applyNumberFormat="1" applyFont="1" applyFill="1" applyBorder="1" applyAlignment="1" applyProtection="1">
      <alignment wrapText="1"/>
    </xf>
    <xf numFmtId="164" fontId="2" fillId="0" borderId="13" xfId="0" applyNumberFormat="1" applyFont="1" applyBorder="1" applyAlignment="1" applyProtection="1">
      <alignment horizontal="left" wrapText="1"/>
    </xf>
    <xf numFmtId="0" fontId="3" fillId="0" borderId="0" xfId="0" applyFont="1" applyFill="1" applyAlignment="1" applyProtection="1">
      <alignment horizontal="left" wrapText="1" indent="2"/>
    </xf>
    <xf numFmtId="0" fontId="3" fillId="0" borderId="0" xfId="0" applyFont="1" applyFill="1" applyAlignment="1" applyProtection="1">
      <alignment horizontal="left" indent="1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19" xfId="0" applyNumberFormat="1" applyBorder="1" applyAlignment="1" applyProtection="1">
      <alignment horizontal="left"/>
    </xf>
    <xf numFmtId="3" fontId="2" fillId="0" borderId="32" xfId="0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7" fontId="36" fillId="24" borderId="0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1" xfId="1" applyNumberFormat="1" applyFont="1" applyBorder="1" applyAlignment="1" applyProtection="1"/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10" xfId="117" xr:uid="{A912D94F-48AD-43F2-B6A6-EF3802EBD1B3}"/>
    <cellStyle name="Normal 2" xfId="81" xr:uid="{00000000-0005-0000-0000-000051000000}"/>
    <cellStyle name="Normal 2 2" xfId="118" xr:uid="{369261B9-5F6D-43F6-BC81-61CA9FF4386A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Water/W-1088%202024%20Water%20Main%20Renewals%20-%20Contract%2010/4.0%20Contract%20Admin/4.1%20Bid%20Opportunity%20Documents/Form%20B%20-%202022%20Sewer%20and%20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 refreshError="1"/>
      <sheetData sheetId="1" refreshError="1"/>
      <sheetData sheetId="2" refreshError="1"/>
      <sheetData sheetId="3" refreshError="1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60"/>
  <sheetViews>
    <sheetView showGridLines="0" tabSelected="1" topLeftCell="A134" zoomScaleNormal="100" zoomScaleSheetLayoutView="100" workbookViewId="0">
      <selection activeCell="F11" sqref="F11"/>
    </sheetView>
  </sheetViews>
  <sheetFormatPr defaultRowHeight="12.75" x14ac:dyDescent="0.2"/>
  <cols>
    <col min="1" max="1" width="5.7109375" style="7" customWidth="1"/>
    <col min="2" max="2" width="35.85546875" style="7" customWidth="1"/>
    <col min="3" max="3" width="10.28515625" style="7" customWidth="1"/>
    <col min="4" max="4" width="13.7109375" style="9" customWidth="1"/>
    <col min="5" max="5" width="10.7109375" style="5" customWidth="1"/>
    <col min="6" max="6" width="12.42578125" style="1" customWidth="1"/>
    <col min="7" max="7" width="13.85546875" style="1" customWidth="1"/>
    <col min="8" max="16384" width="9.140625" style="120"/>
  </cols>
  <sheetData>
    <row r="1" spans="1:7" x14ac:dyDescent="0.2">
      <c r="C1" s="155" t="s">
        <v>2</v>
      </c>
      <c r="D1" s="155"/>
      <c r="E1" s="155"/>
      <c r="G1" s="120"/>
    </row>
    <row r="2" spans="1:7" x14ac:dyDescent="0.2">
      <c r="A2" s="154"/>
      <c r="B2" s="154"/>
      <c r="C2" s="156" t="s">
        <v>10</v>
      </c>
      <c r="D2" s="156"/>
      <c r="E2" s="156"/>
      <c r="F2" s="2"/>
      <c r="G2" s="120"/>
    </row>
    <row r="3" spans="1:7" x14ac:dyDescent="0.2">
      <c r="A3" s="134"/>
      <c r="B3" s="134"/>
      <c r="C3" s="135"/>
      <c r="D3" s="121" t="s">
        <v>137</v>
      </c>
      <c r="F3" s="2"/>
      <c r="G3" s="120"/>
    </row>
    <row r="4" spans="1:7" x14ac:dyDescent="0.2">
      <c r="A4" s="7" t="s">
        <v>3</v>
      </c>
      <c r="C4" s="9"/>
      <c r="F4" s="2"/>
      <c r="G4" s="2"/>
    </row>
    <row r="5" spans="1:7" ht="22.5" x14ac:dyDescent="0.2">
      <c r="A5" s="12" t="s">
        <v>4</v>
      </c>
      <c r="B5" s="12" t="s">
        <v>5</v>
      </c>
      <c r="C5" s="12" t="s">
        <v>12</v>
      </c>
      <c r="D5" s="12" t="s">
        <v>6</v>
      </c>
      <c r="E5" s="12" t="s">
        <v>13</v>
      </c>
      <c r="F5" s="12" t="s">
        <v>7</v>
      </c>
      <c r="G5" s="12" t="s">
        <v>8</v>
      </c>
    </row>
    <row r="6" spans="1:7" ht="25.5" x14ac:dyDescent="0.2">
      <c r="A6" s="13" t="s">
        <v>14</v>
      </c>
      <c r="B6" s="109" t="s">
        <v>138</v>
      </c>
      <c r="C6" s="14"/>
      <c r="D6" s="15"/>
      <c r="E6" s="16"/>
      <c r="F6" s="11"/>
      <c r="G6" s="17"/>
    </row>
    <row r="7" spans="1:7" ht="25.5" x14ac:dyDescent="0.2">
      <c r="A7" s="18" t="s">
        <v>15</v>
      </c>
      <c r="B7" s="19" t="s">
        <v>16</v>
      </c>
      <c r="C7" s="20" t="s">
        <v>17</v>
      </c>
      <c r="D7" s="21"/>
      <c r="E7" s="22"/>
      <c r="F7" s="23"/>
      <c r="G7" s="24"/>
    </row>
    <row r="8" spans="1:7" x14ac:dyDescent="0.2">
      <c r="A8" s="25" t="s">
        <v>18</v>
      </c>
      <c r="B8" s="26" t="s">
        <v>19</v>
      </c>
      <c r="C8" s="27" t="s">
        <v>9</v>
      </c>
      <c r="D8" s="28"/>
      <c r="E8" s="29"/>
      <c r="F8" s="30"/>
      <c r="G8" s="31"/>
    </row>
    <row r="9" spans="1:7" ht="25.5" x14ac:dyDescent="0.2">
      <c r="A9" s="32" t="s">
        <v>20</v>
      </c>
      <c r="B9" s="33" t="s">
        <v>140</v>
      </c>
      <c r="C9" s="27"/>
      <c r="D9" s="34" t="s">
        <v>22</v>
      </c>
      <c r="E9" s="35">
        <v>6</v>
      </c>
      <c r="F9" s="36"/>
      <c r="G9" s="37">
        <f t="shared" ref="G9" si="0">ROUND(E9*F9,2)</f>
        <v>0</v>
      </c>
    </row>
    <row r="10" spans="1:7" x14ac:dyDescent="0.2">
      <c r="A10" s="25" t="s">
        <v>23</v>
      </c>
      <c r="B10" s="26" t="s">
        <v>139</v>
      </c>
      <c r="C10" s="27" t="s">
        <v>9</v>
      </c>
      <c r="D10" s="28"/>
      <c r="E10" s="29"/>
      <c r="F10" s="30"/>
      <c r="G10" s="31"/>
    </row>
    <row r="11" spans="1:7" ht="25.5" x14ac:dyDescent="0.2">
      <c r="A11" s="32" t="s">
        <v>20</v>
      </c>
      <c r="B11" s="33" t="s">
        <v>140</v>
      </c>
      <c r="C11" s="27"/>
      <c r="D11" s="34" t="s">
        <v>22</v>
      </c>
      <c r="E11" s="35">
        <v>3</v>
      </c>
      <c r="F11" s="36"/>
      <c r="G11" s="37">
        <f t="shared" ref="G11:G22" si="1">ROUND(E11*F11,2)</f>
        <v>0</v>
      </c>
    </row>
    <row r="12" spans="1:7" ht="41.25" customHeight="1" x14ac:dyDescent="0.2">
      <c r="A12" s="128" t="s">
        <v>25</v>
      </c>
      <c r="B12" s="19" t="s">
        <v>128</v>
      </c>
      <c r="C12" s="73" t="s">
        <v>17</v>
      </c>
      <c r="D12" s="34"/>
      <c r="E12" s="35"/>
      <c r="F12" s="38"/>
      <c r="G12" s="37"/>
    </row>
    <row r="13" spans="1:7" x14ac:dyDescent="0.2">
      <c r="A13" s="25" t="s">
        <v>18</v>
      </c>
      <c r="B13" s="59" t="s">
        <v>19</v>
      </c>
      <c r="C13" s="73" t="s">
        <v>9</v>
      </c>
      <c r="D13" s="34"/>
      <c r="E13" s="41"/>
      <c r="F13" s="38"/>
      <c r="G13" s="37"/>
    </row>
    <row r="14" spans="1:7" x14ac:dyDescent="0.2">
      <c r="A14" s="32" t="s">
        <v>20</v>
      </c>
      <c r="B14" s="137" t="s">
        <v>143</v>
      </c>
      <c r="C14" s="73" t="s">
        <v>9</v>
      </c>
      <c r="D14" s="34" t="s">
        <v>0</v>
      </c>
      <c r="E14" s="41">
        <v>1</v>
      </c>
      <c r="F14" s="36"/>
      <c r="G14" s="37">
        <f t="shared" si="1"/>
        <v>0</v>
      </c>
    </row>
    <row r="15" spans="1:7" x14ac:dyDescent="0.2">
      <c r="A15" s="25" t="s">
        <v>23</v>
      </c>
      <c r="B15" s="59" t="s">
        <v>24</v>
      </c>
      <c r="C15" s="73" t="s">
        <v>9</v>
      </c>
      <c r="D15" s="34"/>
      <c r="E15" s="41"/>
      <c r="F15" s="38"/>
      <c r="G15" s="37"/>
    </row>
    <row r="16" spans="1:7" x14ac:dyDescent="0.2">
      <c r="A16" s="32" t="s">
        <v>20</v>
      </c>
      <c r="B16" s="137" t="s">
        <v>143</v>
      </c>
      <c r="C16" s="73" t="s">
        <v>9</v>
      </c>
      <c r="D16" s="34" t="s">
        <v>0</v>
      </c>
      <c r="E16" s="41">
        <v>1</v>
      </c>
      <c r="F16" s="36"/>
      <c r="G16" s="37">
        <f t="shared" si="1"/>
        <v>0</v>
      </c>
    </row>
    <row r="17" spans="1:7" x14ac:dyDescent="0.2">
      <c r="A17" s="25" t="s">
        <v>65</v>
      </c>
      <c r="B17" s="59" t="s">
        <v>92</v>
      </c>
      <c r="C17" s="73" t="s">
        <v>9</v>
      </c>
      <c r="D17" s="34"/>
      <c r="E17" s="41"/>
      <c r="F17" s="38"/>
      <c r="G17" s="37"/>
    </row>
    <row r="18" spans="1:7" x14ac:dyDescent="0.2">
      <c r="A18" s="32" t="s">
        <v>20</v>
      </c>
      <c r="B18" s="137" t="s">
        <v>143</v>
      </c>
      <c r="C18" s="73" t="s">
        <v>9</v>
      </c>
      <c r="D18" s="34" t="s">
        <v>0</v>
      </c>
      <c r="E18" s="41">
        <v>2</v>
      </c>
      <c r="F18" s="36"/>
      <c r="G18" s="37">
        <f t="shared" si="1"/>
        <v>0</v>
      </c>
    </row>
    <row r="19" spans="1:7" x14ac:dyDescent="0.2">
      <c r="A19" s="25" t="s">
        <v>145</v>
      </c>
      <c r="B19" s="59" t="s">
        <v>139</v>
      </c>
      <c r="C19" s="73" t="s">
        <v>9</v>
      </c>
      <c r="D19" s="34"/>
      <c r="E19" s="41"/>
      <c r="F19" s="38"/>
      <c r="G19" s="37"/>
    </row>
    <row r="20" spans="1:7" x14ac:dyDescent="0.2">
      <c r="A20" s="32" t="s">
        <v>20</v>
      </c>
      <c r="B20" s="137" t="s">
        <v>143</v>
      </c>
      <c r="C20" s="73" t="s">
        <v>9</v>
      </c>
      <c r="D20" s="34" t="s">
        <v>0</v>
      </c>
      <c r="E20" s="41">
        <v>1</v>
      </c>
      <c r="F20" s="36"/>
      <c r="G20" s="37">
        <f t="shared" si="1"/>
        <v>0</v>
      </c>
    </row>
    <row r="21" spans="1:7" x14ac:dyDescent="0.2">
      <c r="A21" s="25" t="s">
        <v>146</v>
      </c>
      <c r="B21" s="59" t="s">
        <v>144</v>
      </c>
      <c r="C21" s="73" t="s">
        <v>9</v>
      </c>
      <c r="D21" s="34"/>
      <c r="E21" s="41"/>
      <c r="F21" s="38"/>
      <c r="G21" s="37"/>
    </row>
    <row r="22" spans="1:7" x14ac:dyDescent="0.2">
      <c r="A22" s="32" t="s">
        <v>20</v>
      </c>
      <c r="B22" s="137" t="s">
        <v>143</v>
      </c>
      <c r="C22" s="73" t="s">
        <v>9</v>
      </c>
      <c r="D22" s="34" t="s">
        <v>0</v>
      </c>
      <c r="E22" s="41">
        <v>1</v>
      </c>
      <c r="F22" s="36"/>
      <c r="G22" s="37">
        <f t="shared" si="1"/>
        <v>0</v>
      </c>
    </row>
    <row r="23" spans="1:7" ht="38.25" x14ac:dyDescent="0.2">
      <c r="A23" s="39" t="s">
        <v>28</v>
      </c>
      <c r="B23" s="19" t="s">
        <v>129</v>
      </c>
      <c r="C23" s="27" t="s">
        <v>17</v>
      </c>
      <c r="D23" s="34"/>
      <c r="E23" s="35"/>
      <c r="F23" s="38"/>
      <c r="G23" s="40"/>
    </row>
    <row r="24" spans="1:7" x14ac:dyDescent="0.2">
      <c r="A24" s="25" t="s">
        <v>18</v>
      </c>
      <c r="B24" s="26" t="s">
        <v>130</v>
      </c>
      <c r="C24" s="27" t="s">
        <v>9</v>
      </c>
      <c r="D24" s="34" t="s">
        <v>0</v>
      </c>
      <c r="E24" s="41">
        <v>3</v>
      </c>
      <c r="F24" s="36"/>
      <c r="G24" s="37">
        <f t="shared" ref="G24" si="2">ROUND(E24*F24,2)</f>
        <v>0</v>
      </c>
    </row>
    <row r="25" spans="1:7" ht="25.5" x14ac:dyDescent="0.2">
      <c r="A25" s="42" t="s">
        <v>30</v>
      </c>
      <c r="B25" s="19" t="s">
        <v>31</v>
      </c>
      <c r="C25" s="27" t="s">
        <v>17</v>
      </c>
      <c r="D25" s="34"/>
      <c r="E25" s="35"/>
      <c r="F25" s="38"/>
      <c r="G25" s="37"/>
    </row>
    <row r="26" spans="1:7" x14ac:dyDescent="0.2">
      <c r="A26" s="43" t="s">
        <v>18</v>
      </c>
      <c r="B26" s="49" t="s">
        <v>131</v>
      </c>
      <c r="C26" s="50" t="s">
        <v>9</v>
      </c>
      <c r="D26" s="47"/>
      <c r="E26" s="51"/>
      <c r="F26" s="38"/>
      <c r="G26" s="52"/>
    </row>
    <row r="27" spans="1:7" x14ac:dyDescent="0.2">
      <c r="A27" s="45" t="s">
        <v>20</v>
      </c>
      <c r="B27" s="147" t="s">
        <v>141</v>
      </c>
      <c r="C27" s="50" t="s">
        <v>9</v>
      </c>
      <c r="D27" s="47" t="s">
        <v>0</v>
      </c>
      <c r="E27" s="48">
        <v>1</v>
      </c>
      <c r="F27" s="36"/>
      <c r="G27" s="37">
        <f t="shared" ref="G27" si="3">ROUND(E27*F27,2)</f>
        <v>0</v>
      </c>
    </row>
    <row r="28" spans="1:7" x14ac:dyDescent="0.2">
      <c r="A28" s="43" t="s">
        <v>23</v>
      </c>
      <c r="B28" s="49" t="s">
        <v>33</v>
      </c>
      <c r="C28" s="50" t="s">
        <v>9</v>
      </c>
      <c r="D28" s="47"/>
      <c r="E28" s="51"/>
      <c r="F28" s="38"/>
      <c r="G28" s="52"/>
    </row>
    <row r="29" spans="1:7" x14ac:dyDescent="0.2">
      <c r="A29" s="45" t="s">
        <v>20</v>
      </c>
      <c r="B29" s="53" t="s">
        <v>142</v>
      </c>
      <c r="C29" s="50" t="s">
        <v>9</v>
      </c>
      <c r="D29" s="47" t="s">
        <v>0</v>
      </c>
      <c r="E29" s="48">
        <v>2</v>
      </c>
      <c r="F29" s="36"/>
      <c r="G29" s="37">
        <f t="shared" ref="G29" si="4">ROUND(E29*F29,2)</f>
        <v>0</v>
      </c>
    </row>
    <row r="30" spans="1:7" ht="25.5" x14ac:dyDescent="0.2">
      <c r="A30" s="39" t="s">
        <v>34</v>
      </c>
      <c r="B30" s="19" t="s">
        <v>35</v>
      </c>
      <c r="C30" s="27" t="s">
        <v>17</v>
      </c>
      <c r="D30" s="34"/>
      <c r="E30" s="35"/>
      <c r="F30" s="38"/>
      <c r="G30" s="40"/>
    </row>
    <row r="31" spans="1:7" x14ac:dyDescent="0.2">
      <c r="A31" s="25" t="s">
        <v>18</v>
      </c>
      <c r="B31" s="26" t="s">
        <v>36</v>
      </c>
      <c r="C31" s="27" t="s">
        <v>9</v>
      </c>
      <c r="D31" s="34"/>
      <c r="E31" s="35"/>
      <c r="F31" s="38"/>
      <c r="G31" s="40"/>
    </row>
    <row r="32" spans="1:7" ht="25.5" x14ac:dyDescent="0.2">
      <c r="A32" s="32" t="s">
        <v>20</v>
      </c>
      <c r="B32" s="33" t="s">
        <v>140</v>
      </c>
      <c r="C32" s="27"/>
      <c r="D32" s="34" t="s">
        <v>22</v>
      </c>
      <c r="E32" s="35">
        <v>20</v>
      </c>
      <c r="F32" s="36"/>
      <c r="G32" s="37">
        <f t="shared" ref="G32" si="5">ROUND(E32*F32,2)</f>
        <v>0</v>
      </c>
    </row>
    <row r="33" spans="1:7" x14ac:dyDescent="0.2">
      <c r="A33" s="25" t="s">
        <v>23</v>
      </c>
      <c r="B33" s="26" t="s">
        <v>98</v>
      </c>
      <c r="C33" s="27" t="s">
        <v>9</v>
      </c>
      <c r="D33" s="34"/>
      <c r="E33" s="35"/>
      <c r="F33" s="38"/>
      <c r="G33" s="40"/>
    </row>
    <row r="34" spans="1:7" ht="25.5" x14ac:dyDescent="0.2">
      <c r="A34" s="32" t="s">
        <v>20</v>
      </c>
      <c r="B34" s="33" t="s">
        <v>140</v>
      </c>
      <c r="C34" s="27"/>
      <c r="D34" s="34" t="s">
        <v>22</v>
      </c>
      <c r="E34" s="35">
        <v>20</v>
      </c>
      <c r="F34" s="36"/>
      <c r="G34" s="37">
        <f t="shared" ref="G34" si="6">ROUND(E34*F34,2)</f>
        <v>0</v>
      </c>
    </row>
    <row r="35" spans="1:7" ht="25.5" x14ac:dyDescent="0.2">
      <c r="A35" s="39" t="s">
        <v>37</v>
      </c>
      <c r="B35" s="19" t="s">
        <v>38</v>
      </c>
      <c r="C35" s="27" t="s">
        <v>17</v>
      </c>
      <c r="D35" s="34"/>
      <c r="E35" s="35"/>
      <c r="F35" s="38"/>
      <c r="G35" s="40"/>
    </row>
    <row r="36" spans="1:7" x14ac:dyDescent="0.2">
      <c r="A36" s="25" t="s">
        <v>18</v>
      </c>
      <c r="B36" s="26" t="s">
        <v>36</v>
      </c>
      <c r="C36" s="27" t="s">
        <v>9</v>
      </c>
      <c r="D36" s="34" t="s">
        <v>0</v>
      </c>
      <c r="E36" s="41">
        <v>1</v>
      </c>
      <c r="F36" s="36"/>
      <c r="G36" s="37">
        <f t="shared" ref="G36" si="7">ROUND(E36*F36,2)</f>
        <v>0</v>
      </c>
    </row>
    <row r="37" spans="1:7" x14ac:dyDescent="0.2">
      <c r="A37" s="25" t="s">
        <v>23</v>
      </c>
      <c r="B37" s="26" t="s">
        <v>98</v>
      </c>
      <c r="C37" s="27" t="s">
        <v>9</v>
      </c>
      <c r="D37" s="34" t="s">
        <v>0</v>
      </c>
      <c r="E37" s="41">
        <v>1</v>
      </c>
      <c r="F37" s="36"/>
      <c r="G37" s="37">
        <f t="shared" ref="G37" si="8">ROUND(E37*F37,2)</f>
        <v>0</v>
      </c>
    </row>
    <row r="38" spans="1:7" ht="25.5" x14ac:dyDescent="0.2">
      <c r="A38" s="39" t="s">
        <v>39</v>
      </c>
      <c r="B38" s="54" t="s">
        <v>40</v>
      </c>
      <c r="C38" s="55" t="s">
        <v>17</v>
      </c>
      <c r="D38" s="56"/>
      <c r="E38" s="57"/>
      <c r="F38" s="38"/>
      <c r="G38" s="37"/>
    </row>
    <row r="39" spans="1:7" x14ac:dyDescent="0.2">
      <c r="A39" s="25" t="s">
        <v>18</v>
      </c>
      <c r="B39" s="58" t="s">
        <v>36</v>
      </c>
      <c r="C39" s="55" t="s">
        <v>9</v>
      </c>
      <c r="D39" s="56" t="s">
        <v>0</v>
      </c>
      <c r="E39" s="41">
        <v>1</v>
      </c>
      <c r="F39" s="36"/>
      <c r="G39" s="37">
        <f t="shared" ref="G39" si="9">ROUND(E39*F39,2)</f>
        <v>0</v>
      </c>
    </row>
    <row r="40" spans="1:7" x14ac:dyDescent="0.2">
      <c r="A40" s="25" t="s">
        <v>23</v>
      </c>
      <c r="B40" s="58" t="s">
        <v>98</v>
      </c>
      <c r="C40" s="55" t="s">
        <v>9</v>
      </c>
      <c r="D40" s="56" t="s">
        <v>0</v>
      </c>
      <c r="E40" s="41">
        <v>1</v>
      </c>
      <c r="F40" s="36"/>
      <c r="G40" s="37">
        <f t="shared" ref="G40" si="10">ROUND(E40*F40,2)</f>
        <v>0</v>
      </c>
    </row>
    <row r="41" spans="1:7" ht="25.5" x14ac:dyDescent="0.2">
      <c r="A41" s="39" t="s">
        <v>41</v>
      </c>
      <c r="B41" s="54" t="s">
        <v>42</v>
      </c>
      <c r="C41" s="55" t="s">
        <v>17</v>
      </c>
      <c r="D41" s="56"/>
      <c r="E41" s="57"/>
      <c r="F41" s="38"/>
      <c r="G41" s="37"/>
    </row>
    <row r="42" spans="1:7" x14ac:dyDescent="0.2">
      <c r="A42" s="25" t="s">
        <v>18</v>
      </c>
      <c r="B42" s="58" t="s">
        <v>36</v>
      </c>
      <c r="C42" s="55" t="s">
        <v>9</v>
      </c>
      <c r="D42" s="56" t="s">
        <v>0</v>
      </c>
      <c r="E42" s="41">
        <v>1</v>
      </c>
      <c r="F42" s="36"/>
      <c r="G42" s="37">
        <f t="shared" ref="G42" si="11">ROUND(E42*F42,2)</f>
        <v>0</v>
      </c>
    </row>
    <row r="43" spans="1:7" x14ac:dyDescent="0.2">
      <c r="A43" s="25" t="s">
        <v>23</v>
      </c>
      <c r="B43" s="58" t="s">
        <v>98</v>
      </c>
      <c r="C43" s="55" t="s">
        <v>9</v>
      </c>
      <c r="D43" s="56" t="s">
        <v>0</v>
      </c>
      <c r="E43" s="41">
        <v>1</v>
      </c>
      <c r="F43" s="36"/>
      <c r="G43" s="37">
        <f t="shared" ref="G43" si="12">ROUND(E43*F43,2)</f>
        <v>0</v>
      </c>
    </row>
    <row r="44" spans="1:7" ht="38.25" x14ac:dyDescent="0.2">
      <c r="A44" s="39" t="s">
        <v>43</v>
      </c>
      <c r="B44" s="19" t="s">
        <v>101</v>
      </c>
      <c r="C44" s="27" t="s">
        <v>17</v>
      </c>
      <c r="D44" s="34"/>
      <c r="E44" s="35"/>
      <c r="F44" s="38"/>
      <c r="G44" s="40"/>
    </row>
    <row r="45" spans="1:7" x14ac:dyDescent="0.2">
      <c r="A45" s="25" t="s">
        <v>18</v>
      </c>
      <c r="B45" s="59" t="s">
        <v>36</v>
      </c>
      <c r="C45" s="27"/>
      <c r="D45" s="34" t="s">
        <v>0</v>
      </c>
      <c r="E45" s="41">
        <v>1</v>
      </c>
      <c r="F45" s="36"/>
      <c r="G45" s="37">
        <f t="shared" ref="G45" si="13">ROUND(E45*F45,2)</f>
        <v>0</v>
      </c>
    </row>
    <row r="46" spans="1:7" ht="38.25" x14ac:dyDescent="0.2">
      <c r="A46" s="39" t="s">
        <v>44</v>
      </c>
      <c r="B46" s="19" t="s">
        <v>45</v>
      </c>
      <c r="C46" s="27" t="s">
        <v>17</v>
      </c>
      <c r="D46" s="34"/>
      <c r="E46" s="35"/>
      <c r="F46" s="38"/>
      <c r="G46" s="40"/>
    </row>
    <row r="47" spans="1:7" ht="13.5" customHeight="1" x14ac:dyDescent="0.2">
      <c r="A47" s="25" t="s">
        <v>18</v>
      </c>
      <c r="B47" s="26" t="s">
        <v>46</v>
      </c>
      <c r="C47" s="27"/>
      <c r="D47" s="34"/>
      <c r="E47" s="35"/>
      <c r="F47" s="38"/>
      <c r="G47" s="40"/>
    </row>
    <row r="48" spans="1:7" x14ac:dyDescent="0.2">
      <c r="A48" s="32" t="s">
        <v>20</v>
      </c>
      <c r="B48" s="33" t="s">
        <v>19</v>
      </c>
      <c r="C48" s="27" t="s">
        <v>9</v>
      </c>
      <c r="D48" s="34" t="s">
        <v>0</v>
      </c>
      <c r="E48" s="41">
        <v>2</v>
      </c>
      <c r="F48" s="36"/>
      <c r="G48" s="37">
        <f t="shared" ref="G48" si="14">ROUND(E48*F48,2)</f>
        <v>0</v>
      </c>
    </row>
    <row r="49" spans="1:7" x14ac:dyDescent="0.2">
      <c r="A49" s="32" t="s">
        <v>32</v>
      </c>
      <c r="B49" s="33" t="s">
        <v>139</v>
      </c>
      <c r="C49" s="27" t="s">
        <v>9</v>
      </c>
      <c r="D49" s="34" t="s">
        <v>0</v>
      </c>
      <c r="E49" s="41">
        <v>3</v>
      </c>
      <c r="F49" s="36"/>
      <c r="G49" s="37">
        <f t="shared" ref="G49" si="15">ROUND(E49*F49,2)</f>
        <v>0</v>
      </c>
    </row>
    <row r="50" spans="1:7" ht="27" customHeight="1" x14ac:dyDescent="0.2">
      <c r="A50" s="39" t="s">
        <v>47</v>
      </c>
      <c r="B50" s="60" t="s">
        <v>48</v>
      </c>
      <c r="C50" s="27" t="s">
        <v>17</v>
      </c>
      <c r="D50" s="61"/>
      <c r="E50" s="41"/>
      <c r="F50" s="38"/>
      <c r="G50" s="40"/>
    </row>
    <row r="51" spans="1:7" x14ac:dyDescent="0.2">
      <c r="A51" s="25" t="s">
        <v>18</v>
      </c>
      <c r="B51" s="62" t="s">
        <v>49</v>
      </c>
      <c r="C51" s="27" t="s">
        <v>9</v>
      </c>
      <c r="D51" s="34" t="s">
        <v>0</v>
      </c>
      <c r="E51" s="41">
        <v>2</v>
      </c>
      <c r="F51" s="36"/>
      <c r="G51" s="37">
        <f t="shared" ref="G51" si="16">ROUND(E51*F51,2)</f>
        <v>0</v>
      </c>
    </row>
    <row r="52" spans="1:7" x14ac:dyDescent="0.2">
      <c r="A52" s="25" t="s">
        <v>23</v>
      </c>
      <c r="B52" s="148" t="s">
        <v>99</v>
      </c>
      <c r="C52" s="27" t="s">
        <v>9</v>
      </c>
      <c r="D52" s="34" t="s">
        <v>0</v>
      </c>
      <c r="E52" s="41">
        <v>7</v>
      </c>
      <c r="F52" s="36"/>
      <c r="G52" s="37">
        <f t="shared" ref="G52" si="17">ROUND(E52*F52,2)</f>
        <v>0</v>
      </c>
    </row>
    <row r="53" spans="1:7" ht="25.5" x14ac:dyDescent="0.2">
      <c r="A53" s="42" t="s">
        <v>50</v>
      </c>
      <c r="B53" s="19" t="s">
        <v>52</v>
      </c>
      <c r="C53" s="27" t="s">
        <v>53</v>
      </c>
      <c r="D53" s="63"/>
      <c r="E53" s="41"/>
      <c r="F53" s="64"/>
      <c r="G53" s="37"/>
    </row>
    <row r="54" spans="1:7" ht="16.5" customHeight="1" x14ac:dyDescent="0.2">
      <c r="A54" s="25" t="s">
        <v>18</v>
      </c>
      <c r="B54" s="26" t="s">
        <v>54</v>
      </c>
      <c r="C54" s="27"/>
      <c r="D54" s="34" t="s">
        <v>55</v>
      </c>
      <c r="E54" s="35">
        <v>60</v>
      </c>
      <c r="F54" s="36"/>
      <c r="G54" s="37">
        <f t="shared" ref="G54" si="18">ROUND(E54*F54,2)</f>
        <v>0</v>
      </c>
    </row>
    <row r="55" spans="1:7" ht="24.75" customHeight="1" x14ac:dyDescent="0.2">
      <c r="A55" s="25" t="s">
        <v>23</v>
      </c>
      <c r="B55" s="59" t="s">
        <v>147</v>
      </c>
      <c r="C55" s="27"/>
      <c r="D55" s="34" t="s">
        <v>55</v>
      </c>
      <c r="E55" s="35">
        <v>10</v>
      </c>
      <c r="F55" s="36"/>
      <c r="G55" s="37">
        <f t="shared" ref="G55" si="19">ROUND(E55*F55,2)</f>
        <v>0</v>
      </c>
    </row>
    <row r="56" spans="1:7" ht="25.5" x14ac:dyDescent="0.2">
      <c r="A56" s="42" t="s">
        <v>51</v>
      </c>
      <c r="B56" s="124" t="s">
        <v>107</v>
      </c>
      <c r="C56" s="27" t="s">
        <v>57</v>
      </c>
      <c r="D56" s="34"/>
      <c r="E56" s="35"/>
      <c r="F56" s="38"/>
      <c r="G56" s="37"/>
    </row>
    <row r="57" spans="1:7" x14ac:dyDescent="0.2">
      <c r="A57" s="25" t="s">
        <v>18</v>
      </c>
      <c r="B57" s="44" t="s">
        <v>58</v>
      </c>
      <c r="C57" s="27" t="s">
        <v>9</v>
      </c>
      <c r="D57" s="34" t="s">
        <v>55</v>
      </c>
      <c r="E57" s="35">
        <v>40</v>
      </c>
      <c r="F57" s="36"/>
      <c r="G57" s="37">
        <f t="shared" ref="G57" si="20">ROUND(E57*F57,2)</f>
        <v>0</v>
      </c>
    </row>
    <row r="58" spans="1:7" ht="25.5" x14ac:dyDescent="0.2">
      <c r="A58" s="42" t="s">
        <v>148</v>
      </c>
      <c r="B58" s="65" t="s">
        <v>56</v>
      </c>
      <c r="C58" s="27" t="s">
        <v>57</v>
      </c>
      <c r="D58" s="34"/>
      <c r="E58" s="35"/>
      <c r="F58" s="38"/>
      <c r="G58" s="37"/>
    </row>
    <row r="59" spans="1:7" x14ac:dyDescent="0.2">
      <c r="A59" s="25" t="s">
        <v>18</v>
      </c>
      <c r="B59" s="44" t="s">
        <v>58</v>
      </c>
      <c r="C59" s="27" t="s">
        <v>9</v>
      </c>
      <c r="D59" s="34" t="s">
        <v>22</v>
      </c>
      <c r="E59" s="35">
        <v>20</v>
      </c>
      <c r="F59" s="36"/>
      <c r="G59" s="37">
        <f t="shared" ref="G59:G60" si="21">ROUND(E59*F59,2)</f>
        <v>0</v>
      </c>
    </row>
    <row r="60" spans="1:7" s="7" customFormat="1" ht="40.5" customHeight="1" x14ac:dyDescent="0.2">
      <c r="A60" s="130" t="s">
        <v>149</v>
      </c>
      <c r="B60" s="124" t="s">
        <v>105</v>
      </c>
      <c r="C60" s="73" t="s">
        <v>102</v>
      </c>
      <c r="D60" s="73" t="s">
        <v>104</v>
      </c>
      <c r="E60" s="35">
        <v>15</v>
      </c>
      <c r="F60" s="36"/>
      <c r="G60" s="37">
        <f t="shared" si="21"/>
        <v>0</v>
      </c>
    </row>
    <row r="61" spans="1:7" ht="24.75" customHeight="1" x14ac:dyDescent="0.2">
      <c r="A61" s="66"/>
      <c r="B61" s="67" t="s">
        <v>138</v>
      </c>
      <c r="C61" s="68"/>
      <c r="D61" s="69"/>
      <c r="E61" s="70"/>
      <c r="F61" s="107" t="s">
        <v>59</v>
      </c>
      <c r="G61" s="108">
        <f>SUM(G9:G60)</f>
        <v>0</v>
      </c>
    </row>
    <row r="62" spans="1:7" ht="34.5" customHeight="1" x14ac:dyDescent="0.2">
      <c r="A62" s="139" t="s">
        <v>60</v>
      </c>
      <c r="B62" s="138" t="s">
        <v>150</v>
      </c>
      <c r="C62" s="14"/>
      <c r="D62" s="15"/>
      <c r="E62" s="16"/>
      <c r="F62" s="11"/>
      <c r="G62" s="17"/>
    </row>
    <row r="63" spans="1:7" ht="25.5" x14ac:dyDescent="0.2">
      <c r="A63" s="18" t="s">
        <v>61</v>
      </c>
      <c r="B63" s="19" t="s">
        <v>16</v>
      </c>
      <c r="C63" s="20" t="s">
        <v>17</v>
      </c>
      <c r="D63" s="21"/>
      <c r="E63" s="22"/>
      <c r="F63" s="23"/>
      <c r="G63" s="24"/>
    </row>
    <row r="64" spans="1:7" x14ac:dyDescent="0.2">
      <c r="A64" s="25" t="s">
        <v>18</v>
      </c>
      <c r="B64" s="26" t="s">
        <v>19</v>
      </c>
      <c r="C64" s="27" t="s">
        <v>9</v>
      </c>
      <c r="D64" s="28"/>
      <c r="E64" s="29"/>
      <c r="F64" s="30"/>
      <c r="G64" s="31"/>
    </row>
    <row r="65" spans="1:7" ht="25.5" x14ac:dyDescent="0.2">
      <c r="A65" s="32" t="s">
        <v>20</v>
      </c>
      <c r="B65" s="33" t="s">
        <v>140</v>
      </c>
      <c r="C65" s="27"/>
      <c r="D65" s="34" t="s">
        <v>22</v>
      </c>
      <c r="E65" s="35">
        <v>2</v>
      </c>
      <c r="F65" s="36"/>
      <c r="G65" s="37">
        <f t="shared" ref="G65" si="22">ROUND(E65*F65,2)</f>
        <v>0</v>
      </c>
    </row>
    <row r="66" spans="1:7" x14ac:dyDescent="0.2">
      <c r="A66" s="25" t="s">
        <v>23</v>
      </c>
      <c r="B66" s="26" t="s">
        <v>24</v>
      </c>
      <c r="C66" s="27" t="s">
        <v>9</v>
      </c>
      <c r="D66" s="28"/>
      <c r="E66" s="29"/>
      <c r="F66" s="30"/>
      <c r="G66" s="31"/>
    </row>
    <row r="67" spans="1:7" ht="25.5" x14ac:dyDescent="0.2">
      <c r="A67" s="32" t="s">
        <v>20</v>
      </c>
      <c r="B67" s="33" t="s">
        <v>140</v>
      </c>
      <c r="C67" s="27"/>
      <c r="D67" s="34" t="s">
        <v>22</v>
      </c>
      <c r="E67" s="35">
        <v>150</v>
      </c>
      <c r="F67" s="36"/>
      <c r="G67" s="37">
        <f t="shared" ref="G67" si="23">ROUND(E67*F67,2)</f>
        <v>0</v>
      </c>
    </row>
    <row r="68" spans="1:7" ht="25.5" x14ac:dyDescent="0.2">
      <c r="A68" s="39" t="s">
        <v>62</v>
      </c>
      <c r="B68" s="19" t="s">
        <v>26</v>
      </c>
      <c r="C68" s="27" t="s">
        <v>17</v>
      </c>
      <c r="D68" s="34"/>
      <c r="E68" s="35"/>
      <c r="F68" s="38"/>
      <c r="G68" s="40"/>
    </row>
    <row r="69" spans="1:7" x14ac:dyDescent="0.2">
      <c r="A69" s="25" t="s">
        <v>18</v>
      </c>
      <c r="B69" s="26" t="s">
        <v>27</v>
      </c>
      <c r="C69" s="27" t="s">
        <v>9</v>
      </c>
      <c r="D69" s="34" t="s">
        <v>0</v>
      </c>
      <c r="E69" s="41">
        <v>2</v>
      </c>
      <c r="F69" s="36"/>
      <c r="G69" s="37">
        <f t="shared" ref="G69" si="24">ROUND(E69*F69,2)</f>
        <v>0</v>
      </c>
    </row>
    <row r="70" spans="1:7" ht="25.5" x14ac:dyDescent="0.2">
      <c r="A70" s="39" t="s">
        <v>63</v>
      </c>
      <c r="B70" s="19" t="s">
        <v>29</v>
      </c>
      <c r="C70" s="27" t="s">
        <v>17</v>
      </c>
      <c r="D70" s="34"/>
      <c r="E70" s="35"/>
      <c r="F70" s="38"/>
      <c r="G70" s="40"/>
    </row>
    <row r="71" spans="1:7" x14ac:dyDescent="0.2">
      <c r="A71" s="25" t="s">
        <v>18</v>
      </c>
      <c r="B71" s="26" t="s">
        <v>24</v>
      </c>
      <c r="C71" s="27" t="s">
        <v>9</v>
      </c>
      <c r="D71" s="34" t="s">
        <v>0</v>
      </c>
      <c r="E71" s="41">
        <v>2</v>
      </c>
      <c r="F71" s="36"/>
      <c r="G71" s="37">
        <f t="shared" ref="G71" si="25">ROUND(E71*F71,2)</f>
        <v>0</v>
      </c>
    </row>
    <row r="72" spans="1:7" ht="25.5" x14ac:dyDescent="0.2">
      <c r="A72" s="42" t="s">
        <v>64</v>
      </c>
      <c r="B72" s="19" t="s">
        <v>31</v>
      </c>
      <c r="C72" s="27" t="s">
        <v>17</v>
      </c>
      <c r="D72" s="34"/>
      <c r="E72" s="35"/>
      <c r="F72" s="38"/>
      <c r="G72" s="64"/>
    </row>
    <row r="73" spans="1:7" x14ac:dyDescent="0.2">
      <c r="A73" s="43" t="s">
        <v>18</v>
      </c>
      <c r="B73" s="49" t="s">
        <v>131</v>
      </c>
      <c r="C73" s="50" t="s">
        <v>9</v>
      </c>
      <c r="D73" s="47"/>
      <c r="E73" s="35"/>
      <c r="F73" s="38"/>
      <c r="G73" s="52"/>
    </row>
    <row r="74" spans="1:7" x14ac:dyDescent="0.2">
      <c r="A74" s="140" t="s">
        <v>20</v>
      </c>
      <c r="B74" s="129" t="s">
        <v>151</v>
      </c>
      <c r="C74" s="50" t="s">
        <v>9</v>
      </c>
      <c r="D74" s="47" t="s">
        <v>0</v>
      </c>
      <c r="E74" s="41">
        <v>1</v>
      </c>
      <c r="F74" s="36"/>
      <c r="G74" s="37">
        <f t="shared" ref="G74" si="26">ROUND(E74*F74,2)</f>
        <v>0</v>
      </c>
    </row>
    <row r="75" spans="1:7" x14ac:dyDescent="0.2">
      <c r="A75" s="43" t="s">
        <v>23</v>
      </c>
      <c r="B75" s="49" t="s">
        <v>33</v>
      </c>
      <c r="C75" s="50" t="s">
        <v>9</v>
      </c>
      <c r="D75" s="47"/>
      <c r="E75" s="35"/>
      <c r="F75" s="38"/>
      <c r="G75" s="52"/>
    </row>
    <row r="76" spans="1:7" x14ac:dyDescent="0.2">
      <c r="A76" s="110" t="s">
        <v>20</v>
      </c>
      <c r="B76" s="46" t="s">
        <v>152</v>
      </c>
      <c r="C76" s="75" t="s">
        <v>9</v>
      </c>
      <c r="D76" s="111" t="s">
        <v>0</v>
      </c>
      <c r="E76" s="74">
        <v>2</v>
      </c>
      <c r="F76" s="36"/>
      <c r="G76" s="37">
        <f t="shared" ref="G76" si="27">ROUND(E76*F76,2)</f>
        <v>0</v>
      </c>
    </row>
    <row r="77" spans="1:7" x14ac:dyDescent="0.2">
      <c r="A77" s="43" t="s">
        <v>65</v>
      </c>
      <c r="B77" s="49" t="s">
        <v>153</v>
      </c>
      <c r="C77" s="50" t="s">
        <v>9</v>
      </c>
      <c r="D77" s="47"/>
      <c r="E77" s="35"/>
      <c r="F77" s="38"/>
      <c r="G77" s="52"/>
    </row>
    <row r="78" spans="1:7" x14ac:dyDescent="0.2">
      <c r="A78" s="110" t="s">
        <v>20</v>
      </c>
      <c r="B78" s="46" t="s">
        <v>152</v>
      </c>
      <c r="C78" s="75" t="s">
        <v>9</v>
      </c>
      <c r="D78" s="111" t="s">
        <v>0</v>
      </c>
      <c r="E78" s="74">
        <v>1</v>
      </c>
      <c r="F78" s="36"/>
      <c r="G78" s="37">
        <f>ROUND(E78*F78,2)</f>
        <v>0</v>
      </c>
    </row>
    <row r="79" spans="1:7" ht="25.5" x14ac:dyDescent="0.2">
      <c r="A79" s="39" t="s">
        <v>66</v>
      </c>
      <c r="B79" s="19" t="s">
        <v>35</v>
      </c>
      <c r="C79" s="27" t="s">
        <v>17</v>
      </c>
      <c r="D79" s="34"/>
      <c r="E79" s="35"/>
      <c r="F79" s="38"/>
      <c r="G79" s="40"/>
    </row>
    <row r="80" spans="1:7" x14ac:dyDescent="0.2">
      <c r="A80" s="25" t="s">
        <v>18</v>
      </c>
      <c r="B80" s="26" t="s">
        <v>36</v>
      </c>
      <c r="C80" s="27" t="s">
        <v>9</v>
      </c>
      <c r="D80" s="34"/>
      <c r="E80" s="35"/>
      <c r="F80" s="38"/>
      <c r="G80" s="40"/>
    </row>
    <row r="81" spans="1:7" ht="25.5" x14ac:dyDescent="0.2">
      <c r="A81" s="32" t="s">
        <v>20</v>
      </c>
      <c r="B81" s="33" t="s">
        <v>140</v>
      </c>
      <c r="C81" s="27"/>
      <c r="D81" s="34" t="s">
        <v>22</v>
      </c>
      <c r="E81" s="35">
        <v>30</v>
      </c>
      <c r="F81" s="36"/>
      <c r="G81" s="37">
        <f t="shared" ref="G81" si="28">ROUND(E81*F81,2)</f>
        <v>0</v>
      </c>
    </row>
    <row r="82" spans="1:7" x14ac:dyDescent="0.2">
      <c r="A82" s="25" t="s">
        <v>23</v>
      </c>
      <c r="B82" s="26" t="s">
        <v>36</v>
      </c>
      <c r="C82" s="27" t="s">
        <v>9</v>
      </c>
      <c r="D82" s="34"/>
      <c r="E82" s="35"/>
      <c r="F82" s="38"/>
      <c r="G82" s="40"/>
    </row>
    <row r="83" spans="1:7" ht="25.5" x14ac:dyDescent="0.2">
      <c r="A83" s="32" t="s">
        <v>20</v>
      </c>
      <c r="B83" s="33" t="s">
        <v>21</v>
      </c>
      <c r="C83" s="27"/>
      <c r="D83" s="34" t="s">
        <v>22</v>
      </c>
      <c r="E83" s="35">
        <v>220</v>
      </c>
      <c r="F83" s="36"/>
      <c r="G83" s="37">
        <f t="shared" ref="G83" si="29">ROUND(E83*F83,2)</f>
        <v>0</v>
      </c>
    </row>
    <row r="84" spans="1:7" ht="25.5" x14ac:dyDescent="0.2">
      <c r="A84" s="39" t="s">
        <v>67</v>
      </c>
      <c r="B84" s="19" t="s">
        <v>38</v>
      </c>
      <c r="C84" s="27" t="s">
        <v>17</v>
      </c>
      <c r="D84" s="34"/>
      <c r="E84" s="35"/>
      <c r="F84" s="38"/>
      <c r="G84" s="40"/>
    </row>
    <row r="85" spans="1:7" x14ac:dyDescent="0.2">
      <c r="A85" s="25" t="s">
        <v>18</v>
      </c>
      <c r="B85" s="26" t="s">
        <v>36</v>
      </c>
      <c r="C85" s="27" t="s">
        <v>9</v>
      </c>
      <c r="D85" s="34" t="s">
        <v>0</v>
      </c>
      <c r="E85" s="41">
        <v>16</v>
      </c>
      <c r="F85" s="36"/>
      <c r="G85" s="37">
        <f t="shared" ref="G85" si="30">ROUND(E85*F85,2)</f>
        <v>0</v>
      </c>
    </row>
    <row r="86" spans="1:7" ht="25.5" x14ac:dyDescent="0.2">
      <c r="A86" s="39" t="s">
        <v>68</v>
      </c>
      <c r="B86" s="54" t="s">
        <v>40</v>
      </c>
      <c r="C86" s="55" t="s">
        <v>17</v>
      </c>
      <c r="D86" s="56"/>
      <c r="E86" s="57"/>
      <c r="F86" s="38"/>
      <c r="G86" s="37"/>
    </row>
    <row r="87" spans="1:7" x14ac:dyDescent="0.2">
      <c r="A87" s="25" t="s">
        <v>18</v>
      </c>
      <c r="B87" s="26" t="s">
        <v>36</v>
      </c>
      <c r="C87" s="55" t="s">
        <v>9</v>
      </c>
      <c r="D87" s="56" t="s">
        <v>0</v>
      </c>
      <c r="E87" s="41">
        <v>16</v>
      </c>
      <c r="F87" s="36"/>
      <c r="G87" s="37">
        <f t="shared" ref="G87" si="31">ROUND(E87*F87,2)</f>
        <v>0</v>
      </c>
    </row>
    <row r="88" spans="1:7" ht="25.5" x14ac:dyDescent="0.2">
      <c r="A88" s="39" t="s">
        <v>69</v>
      </c>
      <c r="B88" s="54" t="s">
        <v>42</v>
      </c>
      <c r="C88" s="55" t="s">
        <v>17</v>
      </c>
      <c r="D88" s="56"/>
      <c r="E88" s="57"/>
      <c r="F88" s="38"/>
      <c r="G88" s="37"/>
    </row>
    <row r="89" spans="1:7" x14ac:dyDescent="0.2">
      <c r="A89" s="25" t="s">
        <v>18</v>
      </c>
      <c r="B89" s="26" t="s">
        <v>36</v>
      </c>
      <c r="C89" s="55" t="s">
        <v>9</v>
      </c>
      <c r="D89" s="56" t="s">
        <v>0</v>
      </c>
      <c r="E89" s="41">
        <v>16</v>
      </c>
      <c r="F89" s="36"/>
      <c r="G89" s="37">
        <f t="shared" ref="G89:G91" si="32">ROUND(E89*F89,2)</f>
        <v>0</v>
      </c>
    </row>
    <row r="90" spans="1:7" ht="38.25" x14ac:dyDescent="0.2">
      <c r="A90" s="39" t="s">
        <v>70</v>
      </c>
      <c r="B90" s="19" t="s">
        <v>101</v>
      </c>
      <c r="C90" s="27" t="s">
        <v>17</v>
      </c>
      <c r="D90" s="34"/>
      <c r="E90" s="35"/>
      <c r="F90" s="38"/>
      <c r="G90" s="37"/>
    </row>
    <row r="91" spans="1:7" x14ac:dyDescent="0.2">
      <c r="A91" s="25" t="s">
        <v>18</v>
      </c>
      <c r="B91" s="59" t="s">
        <v>36</v>
      </c>
      <c r="C91" s="27"/>
      <c r="D91" s="34" t="s">
        <v>0</v>
      </c>
      <c r="E91" s="41">
        <v>16</v>
      </c>
      <c r="F91" s="36"/>
      <c r="G91" s="37">
        <f t="shared" si="32"/>
        <v>0</v>
      </c>
    </row>
    <row r="92" spans="1:7" ht="38.25" x14ac:dyDescent="0.2">
      <c r="A92" s="39" t="s">
        <v>71</v>
      </c>
      <c r="B92" s="19" t="s">
        <v>45</v>
      </c>
      <c r="C92" s="27" t="s">
        <v>17</v>
      </c>
      <c r="D92" s="34"/>
      <c r="E92" s="35"/>
      <c r="F92" s="38"/>
      <c r="G92" s="40"/>
    </row>
    <row r="93" spans="1:7" x14ac:dyDescent="0.2">
      <c r="A93" s="25" t="s">
        <v>18</v>
      </c>
      <c r="B93" s="26" t="s">
        <v>46</v>
      </c>
      <c r="C93" s="27"/>
      <c r="D93" s="34"/>
      <c r="E93" s="35"/>
      <c r="F93" s="38"/>
      <c r="G93" s="40"/>
    </row>
    <row r="94" spans="1:7" x14ac:dyDescent="0.2">
      <c r="A94" s="32" t="s">
        <v>20</v>
      </c>
      <c r="B94" s="33" t="s">
        <v>19</v>
      </c>
      <c r="C94" s="27" t="s">
        <v>9</v>
      </c>
      <c r="D94" s="34" t="s">
        <v>0</v>
      </c>
      <c r="E94" s="41">
        <v>2</v>
      </c>
      <c r="F94" s="36"/>
      <c r="G94" s="37">
        <f>ROUND(E94*F94,2)</f>
        <v>0</v>
      </c>
    </row>
    <row r="95" spans="1:7" ht="25.5" x14ac:dyDescent="0.2">
      <c r="A95" s="39" t="s">
        <v>72</v>
      </c>
      <c r="B95" s="60" t="s">
        <v>48</v>
      </c>
      <c r="C95" s="27" t="s">
        <v>17</v>
      </c>
      <c r="D95" s="61"/>
      <c r="E95" s="41"/>
      <c r="F95" s="38"/>
      <c r="G95" s="40"/>
    </row>
    <row r="96" spans="1:7" x14ac:dyDescent="0.2">
      <c r="A96" s="25" t="s">
        <v>18</v>
      </c>
      <c r="B96" s="62" t="s">
        <v>49</v>
      </c>
      <c r="C96" s="27" t="s">
        <v>9</v>
      </c>
      <c r="D96" s="34" t="s">
        <v>0</v>
      </c>
      <c r="E96" s="41">
        <v>32</v>
      </c>
      <c r="F96" s="36"/>
      <c r="G96" s="37">
        <f t="shared" ref="G96" si="33">ROUND(E96*F96,2)</f>
        <v>0</v>
      </c>
    </row>
    <row r="97" spans="1:7" ht="25.5" x14ac:dyDescent="0.2">
      <c r="A97" s="39" t="s">
        <v>73</v>
      </c>
      <c r="B97" s="60" t="s">
        <v>154</v>
      </c>
      <c r="C97" s="27" t="s">
        <v>17</v>
      </c>
      <c r="D97" s="34" t="s">
        <v>155</v>
      </c>
      <c r="E97" s="41">
        <v>25</v>
      </c>
      <c r="F97" s="36"/>
      <c r="G97" s="37">
        <f t="shared" ref="G97" si="34">ROUND(E97*F97,2)</f>
        <v>0</v>
      </c>
    </row>
    <row r="98" spans="1:7" ht="25.5" x14ac:dyDescent="0.2">
      <c r="A98" s="42" t="s">
        <v>106</v>
      </c>
      <c r="B98" s="19" t="s">
        <v>52</v>
      </c>
      <c r="C98" s="27" t="s">
        <v>53</v>
      </c>
      <c r="D98" s="63"/>
      <c r="E98" s="41"/>
      <c r="F98" s="64"/>
      <c r="G98" s="37"/>
    </row>
    <row r="99" spans="1:7" ht="20.25" customHeight="1" x14ac:dyDescent="0.2">
      <c r="A99" s="25" t="s">
        <v>18</v>
      </c>
      <c r="B99" s="26" t="s">
        <v>54</v>
      </c>
      <c r="C99" s="27"/>
      <c r="D99" s="34" t="s">
        <v>55</v>
      </c>
      <c r="E99" s="35">
        <v>60</v>
      </c>
      <c r="F99" s="36"/>
      <c r="G99" s="37">
        <f t="shared" ref="G99:G101" si="35">ROUND(E99*F99,2)</f>
        <v>0</v>
      </c>
    </row>
    <row r="100" spans="1:7" ht="15" customHeight="1" x14ac:dyDescent="0.2">
      <c r="A100" s="141" t="s">
        <v>156</v>
      </c>
      <c r="B100" s="124" t="s">
        <v>107</v>
      </c>
      <c r="C100" s="73" t="s">
        <v>108</v>
      </c>
      <c r="D100" s="34"/>
      <c r="E100" s="35"/>
      <c r="F100" s="123"/>
      <c r="G100" s="37"/>
    </row>
    <row r="101" spans="1:7" ht="17.25" customHeight="1" x14ac:dyDescent="0.2">
      <c r="A101" s="25" t="s">
        <v>18</v>
      </c>
      <c r="B101" s="44" t="s">
        <v>109</v>
      </c>
      <c r="C101" s="75" t="s">
        <v>9</v>
      </c>
      <c r="D101" s="111" t="s">
        <v>55</v>
      </c>
      <c r="E101" s="112">
        <v>120</v>
      </c>
      <c r="F101" s="132"/>
      <c r="G101" s="37">
        <f t="shared" si="35"/>
        <v>0</v>
      </c>
    </row>
    <row r="102" spans="1:7" s="7" customFormat="1" ht="19.5" customHeight="1" x14ac:dyDescent="0.2">
      <c r="A102" s="142" t="s">
        <v>132</v>
      </c>
      <c r="B102" s="124" t="s">
        <v>134</v>
      </c>
      <c r="C102" s="73" t="s">
        <v>57</v>
      </c>
      <c r="D102" s="34"/>
      <c r="E102" s="35"/>
      <c r="F102" s="38"/>
      <c r="G102" s="37"/>
    </row>
    <row r="103" spans="1:7" x14ac:dyDescent="0.2">
      <c r="A103" s="25" t="s">
        <v>18</v>
      </c>
      <c r="B103" s="44" t="s">
        <v>58</v>
      </c>
      <c r="C103" s="75" t="s">
        <v>9</v>
      </c>
      <c r="D103" s="111" t="s">
        <v>22</v>
      </c>
      <c r="E103" s="112">
        <v>10</v>
      </c>
      <c r="F103" s="36"/>
      <c r="G103" s="37">
        <f t="shared" ref="G103:G104" si="36">ROUND(E103*F103,2)</f>
        <v>0</v>
      </c>
    </row>
    <row r="104" spans="1:7" s="7" customFormat="1" ht="34.5" customHeight="1" x14ac:dyDescent="0.2">
      <c r="A104" s="130" t="s">
        <v>133</v>
      </c>
      <c r="B104" s="124" t="s">
        <v>105</v>
      </c>
      <c r="C104" s="73" t="s">
        <v>102</v>
      </c>
      <c r="D104" s="73" t="s">
        <v>104</v>
      </c>
      <c r="E104" s="35">
        <v>10</v>
      </c>
      <c r="F104" s="36"/>
      <c r="G104" s="37">
        <f t="shared" si="36"/>
        <v>0</v>
      </c>
    </row>
    <row r="105" spans="1:7" ht="29.25" customHeight="1" x14ac:dyDescent="0.2">
      <c r="A105" s="66"/>
      <c r="B105" s="67" t="s">
        <v>150</v>
      </c>
      <c r="C105" s="68"/>
      <c r="D105" s="69"/>
      <c r="E105" s="70"/>
      <c r="F105" s="71" t="s">
        <v>74</v>
      </c>
      <c r="G105" s="72">
        <f>SUM(G65:G104)</f>
        <v>0</v>
      </c>
    </row>
    <row r="106" spans="1:7" ht="24" customHeight="1" x14ac:dyDescent="0.2">
      <c r="A106" s="13" t="s">
        <v>75</v>
      </c>
      <c r="B106" s="109" t="s">
        <v>157</v>
      </c>
      <c r="C106" s="14"/>
      <c r="D106" s="15"/>
      <c r="E106" s="16"/>
      <c r="F106" s="11"/>
      <c r="G106" s="17"/>
    </row>
    <row r="107" spans="1:7" ht="25.5" x14ac:dyDescent="0.2">
      <c r="A107" s="18" t="s">
        <v>76</v>
      </c>
      <c r="B107" s="19" t="s">
        <v>16</v>
      </c>
      <c r="C107" s="20" t="s">
        <v>17</v>
      </c>
      <c r="D107" s="21"/>
      <c r="E107" s="22"/>
      <c r="F107" s="23"/>
      <c r="G107" s="24"/>
    </row>
    <row r="108" spans="1:7" x14ac:dyDescent="0.2">
      <c r="A108" s="25" t="s">
        <v>18</v>
      </c>
      <c r="B108" s="26" t="s">
        <v>19</v>
      </c>
      <c r="C108" s="27" t="s">
        <v>9</v>
      </c>
      <c r="D108" s="28"/>
      <c r="E108" s="29"/>
      <c r="F108" s="30"/>
      <c r="G108" s="31"/>
    </row>
    <row r="109" spans="1:7" ht="25.5" x14ac:dyDescent="0.2">
      <c r="A109" s="32" t="s">
        <v>20</v>
      </c>
      <c r="B109" s="33" t="s">
        <v>158</v>
      </c>
      <c r="C109" s="27"/>
      <c r="D109" s="34" t="s">
        <v>22</v>
      </c>
      <c r="E109" s="35">
        <v>2</v>
      </c>
      <c r="F109" s="36"/>
      <c r="G109" s="37">
        <f t="shared" ref="G109" si="37">ROUND(E109*F109,2)</f>
        <v>0</v>
      </c>
    </row>
    <row r="110" spans="1:7" x14ac:dyDescent="0.2">
      <c r="A110" s="25" t="s">
        <v>23</v>
      </c>
      <c r="B110" s="26" t="s">
        <v>24</v>
      </c>
      <c r="C110" s="27" t="s">
        <v>9</v>
      </c>
      <c r="D110" s="28"/>
      <c r="E110" s="29"/>
      <c r="F110" s="30"/>
      <c r="G110" s="31"/>
    </row>
    <row r="111" spans="1:7" ht="25.5" x14ac:dyDescent="0.2">
      <c r="A111" s="32" t="s">
        <v>20</v>
      </c>
      <c r="B111" s="33" t="s">
        <v>158</v>
      </c>
      <c r="C111" s="27"/>
      <c r="D111" s="34" t="s">
        <v>22</v>
      </c>
      <c r="E111" s="35">
        <v>56</v>
      </c>
      <c r="F111" s="36"/>
      <c r="G111" s="37">
        <f t="shared" ref="G111" si="38">ROUND(E111*F111,2)</f>
        <v>0</v>
      </c>
    </row>
    <row r="112" spans="1:7" ht="25.5" x14ac:dyDescent="0.2">
      <c r="A112" s="39" t="s">
        <v>77</v>
      </c>
      <c r="B112" s="19" t="s">
        <v>29</v>
      </c>
      <c r="C112" s="27" t="s">
        <v>17</v>
      </c>
      <c r="D112" s="34"/>
      <c r="E112" s="35"/>
      <c r="F112" s="38"/>
      <c r="G112" s="40"/>
    </row>
    <row r="113" spans="1:7" x14ac:dyDescent="0.2">
      <c r="A113" s="25" t="s">
        <v>18</v>
      </c>
      <c r="B113" s="26" t="s">
        <v>24</v>
      </c>
      <c r="C113" s="27" t="s">
        <v>9</v>
      </c>
      <c r="D113" s="34" t="s">
        <v>0</v>
      </c>
      <c r="E113" s="41">
        <v>1</v>
      </c>
      <c r="F113" s="36"/>
      <c r="G113" s="37">
        <f t="shared" ref="G113" si="39">ROUND(E113*F113,2)</f>
        <v>0</v>
      </c>
    </row>
    <row r="114" spans="1:7" ht="25.5" x14ac:dyDescent="0.2">
      <c r="A114" s="42" t="s">
        <v>78</v>
      </c>
      <c r="B114" s="19" t="s">
        <v>31</v>
      </c>
      <c r="C114" s="27" t="s">
        <v>17</v>
      </c>
      <c r="D114" s="34"/>
      <c r="E114" s="35"/>
      <c r="F114" s="38"/>
      <c r="G114" s="37"/>
    </row>
    <row r="115" spans="1:7" x14ac:dyDescent="0.2">
      <c r="A115" s="43" t="s">
        <v>18</v>
      </c>
      <c r="B115" s="49" t="s">
        <v>131</v>
      </c>
      <c r="C115" s="50" t="s">
        <v>9</v>
      </c>
      <c r="D115" s="47"/>
      <c r="E115" s="51"/>
      <c r="F115" s="38"/>
      <c r="G115" s="52"/>
    </row>
    <row r="116" spans="1:7" x14ac:dyDescent="0.2">
      <c r="A116" s="45" t="s">
        <v>20</v>
      </c>
      <c r="B116" s="129" t="s">
        <v>151</v>
      </c>
      <c r="C116" s="50" t="s">
        <v>9</v>
      </c>
      <c r="D116" s="47" t="s">
        <v>0</v>
      </c>
      <c r="E116" s="48">
        <v>1</v>
      </c>
      <c r="F116" s="36"/>
      <c r="G116" s="37">
        <f t="shared" ref="G116" si="40">ROUND(E116*F116,2)</f>
        <v>0</v>
      </c>
    </row>
    <row r="117" spans="1:7" ht="38.25" x14ac:dyDescent="0.2">
      <c r="A117" s="39" t="s">
        <v>79</v>
      </c>
      <c r="B117" s="19" t="s">
        <v>45</v>
      </c>
      <c r="C117" s="27" t="s">
        <v>17</v>
      </c>
      <c r="D117" s="34"/>
      <c r="E117" s="35"/>
      <c r="F117" s="38"/>
      <c r="G117" s="40"/>
    </row>
    <row r="118" spans="1:7" ht="13.5" customHeight="1" x14ac:dyDescent="0.2">
      <c r="A118" s="25" t="s">
        <v>18</v>
      </c>
      <c r="B118" s="26" t="s">
        <v>46</v>
      </c>
      <c r="C118" s="27"/>
      <c r="D118" s="34"/>
      <c r="E118" s="35"/>
      <c r="F118" s="38"/>
      <c r="G118" s="40"/>
    </row>
    <row r="119" spans="1:7" x14ac:dyDescent="0.2">
      <c r="A119" s="32" t="s">
        <v>20</v>
      </c>
      <c r="B119" s="33" t="s">
        <v>19</v>
      </c>
      <c r="C119" s="27" t="s">
        <v>9</v>
      </c>
      <c r="D119" s="34" t="s">
        <v>0</v>
      </c>
      <c r="E119" s="41">
        <v>1</v>
      </c>
      <c r="F119" s="36"/>
      <c r="G119" s="37">
        <f t="shared" ref="G119" si="41">ROUND(E119*F119,2)</f>
        <v>0</v>
      </c>
    </row>
    <row r="120" spans="1:7" x14ac:dyDescent="0.2">
      <c r="A120" s="32" t="s">
        <v>32</v>
      </c>
      <c r="B120" s="33" t="s">
        <v>24</v>
      </c>
      <c r="C120" s="27" t="s">
        <v>9</v>
      </c>
      <c r="D120" s="34" t="s">
        <v>0</v>
      </c>
      <c r="E120" s="41">
        <v>1</v>
      </c>
      <c r="F120" s="36"/>
      <c r="G120" s="37">
        <f t="shared" ref="G120" si="42">ROUND(E120*F120,2)</f>
        <v>0</v>
      </c>
    </row>
    <row r="121" spans="1:7" ht="38.25" x14ac:dyDescent="0.2">
      <c r="A121" s="39" t="s">
        <v>80</v>
      </c>
      <c r="B121" s="19" t="s">
        <v>101</v>
      </c>
      <c r="C121" s="27" t="s">
        <v>17</v>
      </c>
      <c r="D121" s="34"/>
      <c r="E121" s="35"/>
      <c r="F121" s="38"/>
      <c r="G121" s="40"/>
    </row>
    <row r="122" spans="1:7" x14ac:dyDescent="0.2">
      <c r="A122" s="25" t="s">
        <v>18</v>
      </c>
      <c r="B122" s="59" t="s">
        <v>36</v>
      </c>
      <c r="C122" s="27"/>
      <c r="D122" s="34" t="s">
        <v>0</v>
      </c>
      <c r="E122" s="41">
        <v>16</v>
      </c>
      <c r="F122" s="36"/>
      <c r="G122" s="37">
        <f t="shared" ref="G122" si="43">ROUND(E122*F122,2)</f>
        <v>0</v>
      </c>
    </row>
    <row r="123" spans="1:7" ht="22.5" customHeight="1" x14ac:dyDescent="0.2">
      <c r="A123" s="66"/>
      <c r="B123" s="67" t="s">
        <v>157</v>
      </c>
      <c r="C123" s="68"/>
      <c r="D123" s="69"/>
      <c r="E123" s="70"/>
      <c r="F123" s="107" t="s">
        <v>81</v>
      </c>
      <c r="G123" s="108">
        <f>SUM(G109:G122)</f>
        <v>0</v>
      </c>
    </row>
    <row r="124" spans="1:7" ht="24" customHeight="1" x14ac:dyDescent="0.2">
      <c r="A124" s="139" t="s">
        <v>159</v>
      </c>
      <c r="B124" s="109" t="s">
        <v>160</v>
      </c>
      <c r="C124" s="14"/>
      <c r="D124" s="15"/>
      <c r="E124" s="16"/>
      <c r="F124" s="11"/>
      <c r="G124" s="17"/>
    </row>
    <row r="125" spans="1:7" ht="25.5" x14ac:dyDescent="0.2">
      <c r="A125" s="18" t="s">
        <v>111</v>
      </c>
      <c r="B125" s="19" t="s">
        <v>16</v>
      </c>
      <c r="C125" s="20" t="s">
        <v>17</v>
      </c>
      <c r="D125" s="21"/>
      <c r="E125" s="22"/>
      <c r="F125" s="23"/>
      <c r="G125" s="24"/>
    </row>
    <row r="126" spans="1:7" x14ac:dyDescent="0.2">
      <c r="A126" s="25" t="s">
        <v>18</v>
      </c>
      <c r="B126" s="26" t="s">
        <v>19</v>
      </c>
      <c r="C126" s="27" t="s">
        <v>9</v>
      </c>
      <c r="D126" s="28"/>
      <c r="E126" s="29"/>
      <c r="F126" s="30"/>
      <c r="G126" s="31"/>
    </row>
    <row r="127" spans="1:7" ht="25.5" x14ac:dyDescent="0.2">
      <c r="A127" s="32" t="s">
        <v>20</v>
      </c>
      <c r="B127" s="33" t="s">
        <v>140</v>
      </c>
      <c r="C127" s="27"/>
      <c r="D127" s="34" t="s">
        <v>22</v>
      </c>
      <c r="E127" s="35">
        <v>20</v>
      </c>
      <c r="F127" s="36"/>
      <c r="G127" s="37">
        <f t="shared" ref="G127" si="44">ROUND(E127*F127,2)</f>
        <v>0</v>
      </c>
    </row>
    <row r="128" spans="1:7" ht="25.5" x14ac:dyDescent="0.2">
      <c r="A128" s="32" t="s">
        <v>32</v>
      </c>
      <c r="B128" s="33" t="s">
        <v>158</v>
      </c>
      <c r="C128" s="27"/>
      <c r="D128" s="34" t="s">
        <v>22</v>
      </c>
      <c r="E128" s="35">
        <v>206</v>
      </c>
      <c r="F128" s="36"/>
      <c r="G128" s="37">
        <f t="shared" ref="G128" si="45">ROUND(E128*F128,2)</f>
        <v>0</v>
      </c>
    </row>
    <row r="129" spans="1:7" ht="25.5" x14ac:dyDescent="0.2">
      <c r="A129" s="39" t="s">
        <v>112</v>
      </c>
      <c r="B129" s="19" t="s">
        <v>26</v>
      </c>
      <c r="C129" s="27" t="s">
        <v>17</v>
      </c>
      <c r="D129" s="34"/>
      <c r="E129" s="35"/>
      <c r="F129" s="38"/>
      <c r="G129" s="40"/>
    </row>
    <row r="130" spans="1:7" x14ac:dyDescent="0.2">
      <c r="A130" s="25" t="s">
        <v>18</v>
      </c>
      <c r="B130" s="26" t="s">
        <v>130</v>
      </c>
      <c r="C130" s="27" t="s">
        <v>9</v>
      </c>
      <c r="D130" s="34" t="s">
        <v>0</v>
      </c>
      <c r="E130" s="41">
        <v>2</v>
      </c>
      <c r="F130" s="36"/>
      <c r="G130" s="37">
        <f t="shared" ref="G130" si="46">ROUND(E130*F130,2)</f>
        <v>0</v>
      </c>
    </row>
    <row r="131" spans="1:7" ht="25.5" x14ac:dyDescent="0.2">
      <c r="A131" s="39" t="s">
        <v>113</v>
      </c>
      <c r="B131" s="19" t="s">
        <v>29</v>
      </c>
      <c r="C131" s="27" t="s">
        <v>17</v>
      </c>
      <c r="D131" s="34"/>
      <c r="E131" s="35"/>
      <c r="F131" s="38"/>
      <c r="G131" s="40"/>
    </row>
    <row r="132" spans="1:7" x14ac:dyDescent="0.2">
      <c r="A132" s="25" t="s">
        <v>18</v>
      </c>
      <c r="B132" s="26" t="s">
        <v>19</v>
      </c>
      <c r="C132" s="27" t="s">
        <v>9</v>
      </c>
      <c r="D132" s="34" t="s">
        <v>0</v>
      </c>
      <c r="E132" s="41">
        <v>3</v>
      </c>
      <c r="F132" s="36"/>
      <c r="G132" s="37">
        <f t="shared" ref="G132" si="47">ROUND(E132*F132,2)</f>
        <v>0</v>
      </c>
    </row>
    <row r="133" spans="1:7" ht="25.5" x14ac:dyDescent="0.2">
      <c r="A133" s="42" t="s">
        <v>114</v>
      </c>
      <c r="B133" s="19" t="s">
        <v>31</v>
      </c>
      <c r="C133" s="27" t="s">
        <v>17</v>
      </c>
      <c r="D133" s="34"/>
      <c r="E133" s="35"/>
      <c r="F133" s="38"/>
      <c r="G133" s="37"/>
    </row>
    <row r="134" spans="1:7" x14ac:dyDescent="0.2">
      <c r="A134" s="43" t="s">
        <v>18</v>
      </c>
      <c r="B134" s="59" t="s">
        <v>131</v>
      </c>
      <c r="C134" s="73" t="s">
        <v>9</v>
      </c>
      <c r="D134" s="34"/>
      <c r="E134" s="35"/>
      <c r="F134" s="38"/>
      <c r="G134" s="52"/>
    </row>
    <row r="135" spans="1:7" x14ac:dyDescent="0.2">
      <c r="A135" s="45" t="s">
        <v>20</v>
      </c>
      <c r="B135" s="129" t="s">
        <v>161</v>
      </c>
      <c r="C135" s="73" t="s">
        <v>9</v>
      </c>
      <c r="D135" s="34" t="s">
        <v>0</v>
      </c>
      <c r="E135" s="41">
        <v>1</v>
      </c>
      <c r="F135" s="36"/>
      <c r="G135" s="37">
        <f t="shared" ref="G135:G139" si="48">ROUND(E135*F135,2)</f>
        <v>0</v>
      </c>
    </row>
    <row r="136" spans="1:7" x14ac:dyDescent="0.2">
      <c r="A136" s="43" t="s">
        <v>23</v>
      </c>
      <c r="B136" s="59" t="s">
        <v>33</v>
      </c>
      <c r="C136" s="73" t="s">
        <v>9</v>
      </c>
      <c r="D136" s="34"/>
      <c r="E136" s="35"/>
      <c r="F136" s="38"/>
      <c r="G136" s="37"/>
    </row>
    <row r="137" spans="1:7" x14ac:dyDescent="0.2">
      <c r="A137" s="45" t="s">
        <v>20</v>
      </c>
      <c r="B137" s="129" t="s">
        <v>162</v>
      </c>
      <c r="C137" s="73" t="s">
        <v>9</v>
      </c>
      <c r="D137" s="34" t="s">
        <v>0</v>
      </c>
      <c r="E137" s="41">
        <v>4</v>
      </c>
      <c r="F137" s="36"/>
      <c r="G137" s="37">
        <f t="shared" si="48"/>
        <v>0</v>
      </c>
    </row>
    <row r="138" spans="1:7" x14ac:dyDescent="0.2">
      <c r="A138" s="43" t="s">
        <v>65</v>
      </c>
      <c r="B138" s="59" t="s">
        <v>153</v>
      </c>
      <c r="C138" s="73" t="s">
        <v>9</v>
      </c>
      <c r="D138" s="34"/>
      <c r="E138" s="35"/>
      <c r="F138" s="38"/>
      <c r="G138" s="37"/>
    </row>
    <row r="139" spans="1:7" x14ac:dyDescent="0.2">
      <c r="A139" s="45" t="s">
        <v>20</v>
      </c>
      <c r="B139" s="129" t="s">
        <v>163</v>
      </c>
      <c r="C139" s="73" t="s">
        <v>9</v>
      </c>
      <c r="D139" s="34" t="s">
        <v>0</v>
      </c>
      <c r="E139" s="41">
        <v>1</v>
      </c>
      <c r="F139" s="36"/>
      <c r="G139" s="37">
        <f t="shared" si="48"/>
        <v>0</v>
      </c>
    </row>
    <row r="140" spans="1:7" ht="25.5" x14ac:dyDescent="0.2">
      <c r="A140" s="39" t="s">
        <v>115</v>
      </c>
      <c r="B140" s="19" t="s">
        <v>35</v>
      </c>
      <c r="C140" s="27" t="s">
        <v>17</v>
      </c>
      <c r="D140" s="34"/>
      <c r="E140" s="35"/>
      <c r="F140" s="38"/>
      <c r="G140" s="40"/>
    </row>
    <row r="141" spans="1:7" x14ac:dyDescent="0.2">
      <c r="A141" s="25" t="s">
        <v>18</v>
      </c>
      <c r="B141" s="26" t="s">
        <v>36</v>
      </c>
      <c r="C141" s="27" t="s">
        <v>9</v>
      </c>
      <c r="D141" s="34"/>
      <c r="E141" s="35"/>
      <c r="F141" s="38"/>
      <c r="G141" s="40"/>
    </row>
    <row r="142" spans="1:7" ht="25.5" x14ac:dyDescent="0.2">
      <c r="A142" s="32" t="s">
        <v>20</v>
      </c>
      <c r="B142" s="33" t="s">
        <v>21</v>
      </c>
      <c r="C142" s="27"/>
      <c r="D142" s="34" t="s">
        <v>22</v>
      </c>
      <c r="E142" s="35">
        <v>40</v>
      </c>
      <c r="F142" s="36"/>
      <c r="G142" s="37">
        <f t="shared" ref="G142" si="49">ROUND(E142*F142,2)</f>
        <v>0</v>
      </c>
    </row>
    <row r="143" spans="1:7" ht="25.5" x14ac:dyDescent="0.2">
      <c r="A143" s="39" t="s">
        <v>116</v>
      </c>
      <c r="B143" s="19" t="s">
        <v>38</v>
      </c>
      <c r="C143" s="27" t="s">
        <v>17</v>
      </c>
      <c r="D143" s="34"/>
      <c r="E143" s="35"/>
      <c r="F143" s="38"/>
      <c r="G143" s="40"/>
    </row>
    <row r="144" spans="1:7" x14ac:dyDescent="0.2">
      <c r="A144" s="25" t="s">
        <v>18</v>
      </c>
      <c r="B144" s="26" t="s">
        <v>36</v>
      </c>
      <c r="C144" s="27" t="s">
        <v>9</v>
      </c>
      <c r="D144" s="34" t="s">
        <v>0</v>
      </c>
      <c r="E144" s="41">
        <v>36</v>
      </c>
      <c r="F144" s="36"/>
      <c r="G144" s="37">
        <f t="shared" ref="G144" si="50">ROUND(E144*F144,2)</f>
        <v>0</v>
      </c>
    </row>
    <row r="145" spans="1:7" ht="25.5" x14ac:dyDescent="0.2">
      <c r="A145" s="39" t="s">
        <v>117</v>
      </c>
      <c r="B145" s="54" t="s">
        <v>40</v>
      </c>
      <c r="C145" s="55" t="s">
        <v>17</v>
      </c>
      <c r="D145" s="56"/>
      <c r="E145" s="57"/>
      <c r="F145" s="38"/>
      <c r="G145" s="37"/>
    </row>
    <row r="146" spans="1:7" x14ac:dyDescent="0.2">
      <c r="A146" s="25" t="s">
        <v>18</v>
      </c>
      <c r="B146" s="58" t="s">
        <v>36</v>
      </c>
      <c r="C146" s="55" t="s">
        <v>9</v>
      </c>
      <c r="D146" s="56" t="s">
        <v>0</v>
      </c>
      <c r="E146" s="41">
        <v>2</v>
      </c>
      <c r="F146" s="36"/>
      <c r="G146" s="37">
        <f t="shared" ref="G146" si="51">ROUND(E146*F146,2)</f>
        <v>0</v>
      </c>
    </row>
    <row r="147" spans="1:7" ht="25.5" x14ac:dyDescent="0.2">
      <c r="A147" s="39" t="s">
        <v>165</v>
      </c>
      <c r="B147" s="54" t="s">
        <v>42</v>
      </c>
      <c r="C147" s="55" t="s">
        <v>17</v>
      </c>
      <c r="D147" s="56"/>
      <c r="E147" s="57"/>
      <c r="F147" s="38"/>
      <c r="G147" s="37"/>
    </row>
    <row r="148" spans="1:7" x14ac:dyDescent="0.2">
      <c r="A148" s="25" t="s">
        <v>18</v>
      </c>
      <c r="B148" s="58" t="s">
        <v>36</v>
      </c>
      <c r="C148" s="55" t="s">
        <v>9</v>
      </c>
      <c r="D148" s="56" t="s">
        <v>0</v>
      </c>
      <c r="E148" s="41">
        <v>2</v>
      </c>
      <c r="F148" s="36"/>
      <c r="G148" s="37">
        <f t="shared" ref="G148" si="52">ROUND(E148*F148,2)</f>
        <v>0</v>
      </c>
    </row>
    <row r="149" spans="1:7" ht="38.25" x14ac:dyDescent="0.2">
      <c r="A149" s="39" t="s">
        <v>166</v>
      </c>
      <c r="B149" s="19" t="s">
        <v>101</v>
      </c>
      <c r="C149" s="27" t="s">
        <v>17</v>
      </c>
      <c r="D149" s="34"/>
      <c r="E149" s="35"/>
      <c r="F149" s="38"/>
      <c r="G149" s="40"/>
    </row>
    <row r="150" spans="1:7" x14ac:dyDescent="0.2">
      <c r="A150" s="25" t="s">
        <v>18</v>
      </c>
      <c r="B150" s="59" t="s">
        <v>36</v>
      </c>
      <c r="C150" s="27"/>
      <c r="D150" s="34" t="s">
        <v>0</v>
      </c>
      <c r="E150" s="41">
        <v>36</v>
      </c>
      <c r="F150" s="36"/>
      <c r="G150" s="37">
        <f t="shared" ref="G150" si="53">ROUND(E150*F150,2)</f>
        <v>0</v>
      </c>
    </row>
    <row r="151" spans="1:7" ht="38.25" x14ac:dyDescent="0.2">
      <c r="A151" s="39" t="s">
        <v>167</v>
      </c>
      <c r="B151" s="19" t="s">
        <v>45</v>
      </c>
      <c r="C151" s="27" t="s">
        <v>17</v>
      </c>
      <c r="D151" s="34"/>
      <c r="E151" s="35"/>
      <c r="F151" s="38"/>
      <c r="G151" s="40"/>
    </row>
    <row r="152" spans="1:7" ht="13.5" customHeight="1" x14ac:dyDescent="0.2">
      <c r="A152" s="25" t="s">
        <v>18</v>
      </c>
      <c r="B152" s="26" t="s">
        <v>46</v>
      </c>
      <c r="C152" s="27"/>
      <c r="D152" s="34"/>
      <c r="E152" s="35"/>
      <c r="F152" s="38"/>
      <c r="G152" s="40"/>
    </row>
    <row r="153" spans="1:7" x14ac:dyDescent="0.2">
      <c r="A153" s="32" t="s">
        <v>20</v>
      </c>
      <c r="B153" s="33" t="s">
        <v>19</v>
      </c>
      <c r="C153" s="27" t="s">
        <v>9</v>
      </c>
      <c r="D153" s="34" t="s">
        <v>0</v>
      </c>
      <c r="E153" s="41">
        <v>1</v>
      </c>
      <c r="F153" s="36"/>
      <c r="G153" s="37">
        <f t="shared" ref="G153" si="54">ROUND(E153*F153,2)</f>
        <v>0</v>
      </c>
    </row>
    <row r="154" spans="1:7" ht="13.5" customHeight="1" x14ac:dyDescent="0.2">
      <c r="A154" s="25" t="s">
        <v>23</v>
      </c>
      <c r="B154" s="59" t="s">
        <v>164</v>
      </c>
      <c r="C154" s="27"/>
      <c r="D154" s="34"/>
      <c r="E154" s="35"/>
      <c r="F154" s="38"/>
      <c r="G154" s="40"/>
    </row>
    <row r="155" spans="1:7" x14ac:dyDescent="0.2">
      <c r="A155" s="32" t="s">
        <v>20</v>
      </c>
      <c r="B155" s="33" t="s">
        <v>19</v>
      </c>
      <c r="C155" s="27" t="s">
        <v>9</v>
      </c>
      <c r="D155" s="34" t="s">
        <v>0</v>
      </c>
      <c r="E155" s="41">
        <v>1</v>
      </c>
      <c r="F155" s="36"/>
      <c r="G155" s="37">
        <f t="shared" ref="G155" si="55">ROUND(E155*F155,2)</f>
        <v>0</v>
      </c>
    </row>
    <row r="156" spans="1:7" ht="27" customHeight="1" x14ac:dyDescent="0.2">
      <c r="A156" s="39" t="s">
        <v>168</v>
      </c>
      <c r="B156" s="60" t="s">
        <v>48</v>
      </c>
      <c r="C156" s="27" t="s">
        <v>17</v>
      </c>
      <c r="D156" s="61"/>
      <c r="E156" s="41"/>
      <c r="F156" s="38"/>
      <c r="G156" s="40"/>
    </row>
    <row r="157" spans="1:7" x14ac:dyDescent="0.2">
      <c r="A157" s="25" t="s">
        <v>18</v>
      </c>
      <c r="B157" s="62" t="s">
        <v>49</v>
      </c>
      <c r="C157" s="27" t="s">
        <v>9</v>
      </c>
      <c r="D157" s="34" t="s">
        <v>0</v>
      </c>
      <c r="E157" s="41">
        <v>38</v>
      </c>
      <c r="F157" s="36"/>
      <c r="G157" s="37">
        <f t="shared" ref="G157" si="56">ROUND(E157*F157,2)</f>
        <v>0</v>
      </c>
    </row>
    <row r="158" spans="1:7" ht="25.5" x14ac:dyDescent="0.2">
      <c r="A158" s="42" t="s">
        <v>169</v>
      </c>
      <c r="B158" s="19" t="s">
        <v>52</v>
      </c>
      <c r="C158" s="27" t="s">
        <v>53</v>
      </c>
      <c r="D158" s="63"/>
      <c r="E158" s="41"/>
      <c r="F158" s="64"/>
      <c r="G158" s="37"/>
    </row>
    <row r="159" spans="1:7" ht="20.25" customHeight="1" x14ac:dyDescent="0.2">
      <c r="A159" s="25" t="s">
        <v>18</v>
      </c>
      <c r="B159" s="26" t="s">
        <v>54</v>
      </c>
      <c r="C159" s="27"/>
      <c r="D159" s="34" t="s">
        <v>55</v>
      </c>
      <c r="E159" s="35">
        <v>60</v>
      </c>
      <c r="F159" s="36"/>
      <c r="G159" s="37">
        <f t="shared" ref="G159" si="57">ROUND(E159*F159,2)</f>
        <v>0</v>
      </c>
    </row>
    <row r="160" spans="1:7" ht="25.5" customHeight="1" x14ac:dyDescent="0.2">
      <c r="A160" s="141" t="s">
        <v>170</v>
      </c>
      <c r="B160" s="124" t="s">
        <v>107</v>
      </c>
      <c r="C160" s="73" t="s">
        <v>108</v>
      </c>
      <c r="D160" s="34"/>
      <c r="E160" s="35"/>
      <c r="F160" s="64"/>
      <c r="G160" s="37"/>
    </row>
    <row r="161" spans="1:7" ht="16.5" customHeight="1" x14ac:dyDescent="0.2">
      <c r="A161" s="25" t="s">
        <v>18</v>
      </c>
      <c r="B161" s="44" t="s">
        <v>109</v>
      </c>
      <c r="C161" s="75" t="s">
        <v>9</v>
      </c>
      <c r="D161" s="111" t="s">
        <v>55</v>
      </c>
      <c r="E161" s="112">
        <v>10</v>
      </c>
      <c r="F161" s="36"/>
      <c r="G161" s="37">
        <f t="shared" ref="G161" si="58">ROUND(E161*F161,2)</f>
        <v>0</v>
      </c>
    </row>
    <row r="162" spans="1:7" ht="25.5" x14ac:dyDescent="0.2">
      <c r="A162" s="42" t="s">
        <v>171</v>
      </c>
      <c r="B162" s="65" t="s">
        <v>56</v>
      </c>
      <c r="C162" s="27" t="s">
        <v>57</v>
      </c>
      <c r="D162" s="34"/>
      <c r="E162" s="35"/>
      <c r="F162" s="38"/>
      <c r="G162" s="37"/>
    </row>
    <row r="163" spans="1:7" ht="16.5" customHeight="1" x14ac:dyDescent="0.2">
      <c r="A163" s="25" t="s">
        <v>18</v>
      </c>
      <c r="B163" s="26" t="s">
        <v>58</v>
      </c>
      <c r="C163" s="27" t="s">
        <v>9</v>
      </c>
      <c r="D163" s="34" t="s">
        <v>22</v>
      </c>
      <c r="E163" s="35">
        <v>10</v>
      </c>
      <c r="F163" s="36"/>
      <c r="G163" s="37">
        <f t="shared" ref="G163:G164" si="59">ROUND(E163*F163,2)</f>
        <v>0</v>
      </c>
    </row>
    <row r="164" spans="1:7" s="7" customFormat="1" ht="36.75" customHeight="1" x14ac:dyDescent="0.2">
      <c r="A164" s="131" t="s">
        <v>172</v>
      </c>
      <c r="B164" s="143" t="s">
        <v>110</v>
      </c>
      <c r="C164" s="73" t="s">
        <v>102</v>
      </c>
      <c r="D164" s="34" t="s">
        <v>103</v>
      </c>
      <c r="E164" s="144">
        <v>5</v>
      </c>
      <c r="F164" s="36"/>
      <c r="G164" s="37">
        <f t="shared" si="59"/>
        <v>0</v>
      </c>
    </row>
    <row r="165" spans="1:7" s="7" customFormat="1" ht="36.75" customHeight="1" x14ac:dyDescent="0.2">
      <c r="A165" s="131" t="s">
        <v>174</v>
      </c>
      <c r="B165" s="143" t="s">
        <v>118</v>
      </c>
      <c r="C165" s="73" t="s">
        <v>102</v>
      </c>
      <c r="D165" s="34" t="s">
        <v>55</v>
      </c>
      <c r="E165" s="144">
        <v>10</v>
      </c>
      <c r="F165" s="36"/>
      <c r="G165" s="37">
        <f t="shared" ref="G165:G166" si="60">ROUND(E165*F165,2)</f>
        <v>0</v>
      </c>
    </row>
    <row r="166" spans="1:7" s="7" customFormat="1" ht="27" customHeight="1" x14ac:dyDescent="0.2">
      <c r="A166" s="145" t="s">
        <v>175</v>
      </c>
      <c r="B166" s="126" t="s">
        <v>173</v>
      </c>
      <c r="C166" s="127" t="s">
        <v>102</v>
      </c>
      <c r="D166" s="34" t="s">
        <v>55</v>
      </c>
      <c r="E166" s="125">
        <v>10</v>
      </c>
      <c r="F166" s="133"/>
      <c r="G166" s="37">
        <f t="shared" si="60"/>
        <v>0</v>
      </c>
    </row>
    <row r="167" spans="1:7" ht="22.5" customHeight="1" x14ac:dyDescent="0.2">
      <c r="A167" s="66"/>
      <c r="B167" s="67" t="s">
        <v>119</v>
      </c>
      <c r="C167" s="68"/>
      <c r="D167" s="69"/>
      <c r="E167" s="70"/>
      <c r="F167" s="107" t="s">
        <v>96</v>
      </c>
      <c r="G167" s="108">
        <f>SUM(G127:G166)</f>
        <v>0</v>
      </c>
    </row>
    <row r="168" spans="1:7" ht="24" customHeight="1" x14ac:dyDescent="0.2">
      <c r="A168" s="139" t="s">
        <v>176</v>
      </c>
      <c r="B168" s="109" t="s">
        <v>177</v>
      </c>
      <c r="C168" s="14"/>
      <c r="D168" s="15"/>
      <c r="E168" s="16"/>
      <c r="F168" s="11"/>
      <c r="G168" s="17"/>
    </row>
    <row r="169" spans="1:7" ht="25.5" x14ac:dyDescent="0.2">
      <c r="A169" s="18" t="s">
        <v>120</v>
      </c>
      <c r="B169" s="19" t="s">
        <v>16</v>
      </c>
      <c r="C169" s="20" t="s">
        <v>17</v>
      </c>
      <c r="D169" s="21"/>
      <c r="E169" s="22"/>
      <c r="F169" s="23"/>
      <c r="G169" s="24"/>
    </row>
    <row r="170" spans="1:7" x14ac:dyDescent="0.2">
      <c r="A170" s="25" t="s">
        <v>18</v>
      </c>
      <c r="B170" s="26" t="s">
        <v>19</v>
      </c>
      <c r="C170" s="27" t="s">
        <v>9</v>
      </c>
      <c r="D170" s="28"/>
      <c r="E170" s="29"/>
      <c r="F170" s="30"/>
      <c r="G170" s="31"/>
    </row>
    <row r="171" spans="1:7" ht="25.5" x14ac:dyDescent="0.2">
      <c r="A171" s="32" t="s">
        <v>20</v>
      </c>
      <c r="B171" s="33" t="s">
        <v>158</v>
      </c>
      <c r="C171" s="27"/>
      <c r="D171" s="34" t="s">
        <v>22</v>
      </c>
      <c r="E171" s="35">
        <v>379</v>
      </c>
      <c r="F171" s="36"/>
      <c r="G171" s="37">
        <f t="shared" ref="G171" si="61">ROUND(E171*F171,2)</f>
        <v>0</v>
      </c>
    </row>
    <row r="172" spans="1:7" ht="25.5" x14ac:dyDescent="0.2">
      <c r="A172" s="39" t="s">
        <v>121</v>
      </c>
      <c r="B172" s="19" t="s">
        <v>26</v>
      </c>
      <c r="C172" s="27" t="s">
        <v>17</v>
      </c>
      <c r="D172" s="34"/>
      <c r="E172" s="35"/>
      <c r="F172" s="38"/>
      <c r="G172" s="40"/>
    </row>
    <row r="173" spans="1:7" x14ac:dyDescent="0.2">
      <c r="A173" s="25" t="s">
        <v>18</v>
      </c>
      <c r="B173" s="26" t="s">
        <v>130</v>
      </c>
      <c r="C173" s="27" t="s">
        <v>9</v>
      </c>
      <c r="D173" s="34" t="s">
        <v>0</v>
      </c>
      <c r="E173" s="41">
        <v>4</v>
      </c>
      <c r="F173" s="36"/>
      <c r="G173" s="37">
        <f t="shared" ref="G173" si="62">ROUND(E173*F173,2)</f>
        <v>0</v>
      </c>
    </row>
    <row r="174" spans="1:7" ht="25.5" x14ac:dyDescent="0.2">
      <c r="A174" s="39" t="s">
        <v>122</v>
      </c>
      <c r="B174" s="19" t="s">
        <v>29</v>
      </c>
      <c r="C174" s="27" t="s">
        <v>17</v>
      </c>
      <c r="D174" s="34"/>
      <c r="E174" s="35"/>
      <c r="F174" s="38"/>
      <c r="G174" s="40"/>
    </row>
    <row r="175" spans="1:7" x14ac:dyDescent="0.2">
      <c r="A175" s="25" t="s">
        <v>18</v>
      </c>
      <c r="B175" s="26" t="s">
        <v>19</v>
      </c>
      <c r="C175" s="27" t="s">
        <v>9</v>
      </c>
      <c r="D175" s="34" t="s">
        <v>0</v>
      </c>
      <c r="E175" s="41">
        <v>3</v>
      </c>
      <c r="F175" s="36"/>
      <c r="G175" s="37">
        <f t="shared" ref="G175" si="63">ROUND(E175*F175,2)</f>
        <v>0</v>
      </c>
    </row>
    <row r="176" spans="1:7" ht="25.5" x14ac:dyDescent="0.2">
      <c r="A176" s="42" t="s">
        <v>123</v>
      </c>
      <c r="B176" s="19" t="s">
        <v>31</v>
      </c>
      <c r="C176" s="27" t="s">
        <v>17</v>
      </c>
      <c r="D176" s="34"/>
      <c r="E176" s="35"/>
      <c r="F176" s="38"/>
      <c r="G176" s="37"/>
    </row>
    <row r="177" spans="1:7" x14ac:dyDescent="0.2">
      <c r="A177" s="43" t="s">
        <v>18</v>
      </c>
      <c r="B177" s="59" t="s">
        <v>153</v>
      </c>
      <c r="C177" s="73" t="s">
        <v>9</v>
      </c>
      <c r="D177" s="34"/>
      <c r="E177" s="35"/>
      <c r="F177" s="38"/>
      <c r="G177" s="37"/>
    </row>
    <row r="178" spans="1:7" x14ac:dyDescent="0.2">
      <c r="A178" s="45" t="s">
        <v>20</v>
      </c>
      <c r="B178" s="129" t="s">
        <v>178</v>
      </c>
      <c r="C178" s="73" t="s">
        <v>9</v>
      </c>
      <c r="D178" s="34" t="s">
        <v>0</v>
      </c>
      <c r="E178" s="41">
        <v>1</v>
      </c>
      <c r="F178" s="36"/>
      <c r="G178" s="37">
        <f t="shared" ref="G178" si="64">ROUND(E178*F178,2)</f>
        <v>0</v>
      </c>
    </row>
    <row r="179" spans="1:7" ht="25.5" x14ac:dyDescent="0.2">
      <c r="A179" s="39" t="s">
        <v>124</v>
      </c>
      <c r="B179" s="19" t="s">
        <v>35</v>
      </c>
      <c r="C179" s="27" t="s">
        <v>17</v>
      </c>
      <c r="D179" s="34"/>
      <c r="E179" s="35"/>
      <c r="F179" s="38"/>
      <c r="G179" s="40"/>
    </row>
    <row r="180" spans="1:7" x14ac:dyDescent="0.2">
      <c r="A180" s="25" t="s">
        <v>18</v>
      </c>
      <c r="B180" s="26" t="s">
        <v>36</v>
      </c>
      <c r="C180" s="27" t="s">
        <v>9</v>
      </c>
      <c r="D180" s="34"/>
      <c r="E180" s="35"/>
      <c r="F180" s="38"/>
      <c r="G180" s="40"/>
    </row>
    <row r="181" spans="1:7" ht="25.5" x14ac:dyDescent="0.2">
      <c r="A181" s="32" t="s">
        <v>20</v>
      </c>
      <c r="B181" s="33" t="s">
        <v>21</v>
      </c>
      <c r="C181" s="27"/>
      <c r="D181" s="34" t="s">
        <v>22</v>
      </c>
      <c r="E181" s="35">
        <v>40</v>
      </c>
      <c r="F181" s="36"/>
      <c r="G181" s="37">
        <f t="shared" ref="G181" si="65">ROUND(E181*F181,2)</f>
        <v>0</v>
      </c>
    </row>
    <row r="182" spans="1:7" ht="25.5" x14ac:dyDescent="0.2">
      <c r="A182" s="39" t="s">
        <v>125</v>
      </c>
      <c r="B182" s="19" t="s">
        <v>38</v>
      </c>
      <c r="C182" s="27" t="s">
        <v>17</v>
      </c>
      <c r="D182" s="34"/>
      <c r="E182" s="35"/>
      <c r="F182" s="38"/>
      <c r="G182" s="40"/>
    </row>
    <row r="183" spans="1:7" x14ac:dyDescent="0.2">
      <c r="A183" s="25" t="s">
        <v>18</v>
      </c>
      <c r="B183" s="26" t="s">
        <v>36</v>
      </c>
      <c r="C183" s="27" t="s">
        <v>9</v>
      </c>
      <c r="D183" s="34" t="s">
        <v>0</v>
      </c>
      <c r="E183" s="41">
        <v>47</v>
      </c>
      <c r="F183" s="36"/>
      <c r="G183" s="37">
        <f t="shared" ref="G183" si="66">ROUND(E183*F183,2)</f>
        <v>0</v>
      </c>
    </row>
    <row r="184" spans="1:7" ht="25.5" x14ac:dyDescent="0.2">
      <c r="A184" s="39" t="s">
        <v>126</v>
      </c>
      <c r="B184" s="54" t="s">
        <v>40</v>
      </c>
      <c r="C184" s="55" t="s">
        <v>17</v>
      </c>
      <c r="D184" s="56"/>
      <c r="E184" s="57"/>
      <c r="F184" s="38"/>
      <c r="G184" s="37"/>
    </row>
    <row r="185" spans="1:7" x14ac:dyDescent="0.2">
      <c r="A185" s="25" t="s">
        <v>18</v>
      </c>
      <c r="B185" s="58" t="s">
        <v>36</v>
      </c>
      <c r="C185" s="55" t="s">
        <v>9</v>
      </c>
      <c r="D185" s="56" t="s">
        <v>0</v>
      </c>
      <c r="E185" s="41">
        <v>2</v>
      </c>
      <c r="F185" s="36"/>
      <c r="G185" s="37">
        <f t="shared" ref="G185" si="67">ROUND(E185*F185,2)</f>
        <v>0</v>
      </c>
    </row>
    <row r="186" spans="1:7" ht="25.5" x14ac:dyDescent="0.2">
      <c r="A186" s="39" t="s">
        <v>127</v>
      </c>
      <c r="B186" s="54" t="s">
        <v>42</v>
      </c>
      <c r="C186" s="55" t="s">
        <v>17</v>
      </c>
      <c r="D186" s="56"/>
      <c r="E186" s="57"/>
      <c r="F186" s="38"/>
      <c r="G186" s="37"/>
    </row>
    <row r="187" spans="1:7" x14ac:dyDescent="0.2">
      <c r="A187" s="25" t="s">
        <v>18</v>
      </c>
      <c r="B187" s="58" t="s">
        <v>36</v>
      </c>
      <c r="C187" s="55" t="s">
        <v>9</v>
      </c>
      <c r="D187" s="56" t="s">
        <v>0</v>
      </c>
      <c r="E187" s="41">
        <v>2</v>
      </c>
      <c r="F187" s="36"/>
      <c r="G187" s="37">
        <f t="shared" ref="G187" si="68">ROUND(E187*F187,2)</f>
        <v>0</v>
      </c>
    </row>
    <row r="188" spans="1:7" ht="38.25" x14ac:dyDescent="0.2">
      <c r="A188" s="39" t="s">
        <v>179</v>
      </c>
      <c r="B188" s="19" t="s">
        <v>101</v>
      </c>
      <c r="C188" s="27" t="s">
        <v>17</v>
      </c>
      <c r="D188" s="34"/>
      <c r="E188" s="35"/>
      <c r="F188" s="38"/>
      <c r="G188" s="40"/>
    </row>
    <row r="189" spans="1:7" x14ac:dyDescent="0.2">
      <c r="A189" s="25" t="s">
        <v>18</v>
      </c>
      <c r="B189" s="59" t="s">
        <v>36</v>
      </c>
      <c r="C189" s="27"/>
      <c r="D189" s="34" t="s">
        <v>0</v>
      </c>
      <c r="E189" s="41">
        <v>47</v>
      </c>
      <c r="F189" s="36"/>
      <c r="G189" s="37">
        <f t="shared" ref="G189" si="69">ROUND(E189*F189,2)</f>
        <v>0</v>
      </c>
    </row>
    <row r="190" spans="1:7" ht="38.25" x14ac:dyDescent="0.2">
      <c r="A190" s="39" t="s">
        <v>180</v>
      </c>
      <c r="B190" s="19" t="s">
        <v>45</v>
      </c>
      <c r="C190" s="27" t="s">
        <v>17</v>
      </c>
      <c r="D190" s="34"/>
      <c r="E190" s="35"/>
      <c r="F190" s="38"/>
      <c r="G190" s="40"/>
    </row>
    <row r="191" spans="1:7" ht="13.5" customHeight="1" x14ac:dyDescent="0.2">
      <c r="A191" s="25" t="s">
        <v>18</v>
      </c>
      <c r="B191" s="26" t="s">
        <v>46</v>
      </c>
      <c r="C191" s="27"/>
      <c r="D191" s="34"/>
      <c r="E191" s="35"/>
      <c r="F191" s="38"/>
      <c r="G191" s="40"/>
    </row>
    <row r="192" spans="1:7" x14ac:dyDescent="0.2">
      <c r="A192" s="32" t="s">
        <v>20</v>
      </c>
      <c r="B192" s="33" t="s">
        <v>19</v>
      </c>
      <c r="C192" s="27" t="s">
        <v>9</v>
      </c>
      <c r="D192" s="34" t="s">
        <v>0</v>
      </c>
      <c r="E192" s="41">
        <v>1</v>
      </c>
      <c r="F192" s="36"/>
      <c r="G192" s="37">
        <f t="shared" ref="G192" si="70">ROUND(E192*F192,2)</f>
        <v>0</v>
      </c>
    </row>
    <row r="193" spans="1:7" x14ac:dyDescent="0.2">
      <c r="A193" s="32" t="s">
        <v>20</v>
      </c>
      <c r="B193" s="33" t="s">
        <v>24</v>
      </c>
      <c r="C193" s="27" t="s">
        <v>9</v>
      </c>
      <c r="D193" s="34" t="s">
        <v>0</v>
      </c>
      <c r="E193" s="41">
        <v>1</v>
      </c>
      <c r="F193" s="36"/>
      <c r="G193" s="37">
        <f t="shared" ref="G193" si="71">ROUND(E193*F193,2)</f>
        <v>0</v>
      </c>
    </row>
    <row r="194" spans="1:7" ht="27" customHeight="1" x14ac:dyDescent="0.2">
      <c r="A194" s="39" t="s">
        <v>181</v>
      </c>
      <c r="B194" s="60" t="s">
        <v>48</v>
      </c>
      <c r="C194" s="27" t="s">
        <v>17</v>
      </c>
      <c r="D194" s="61"/>
      <c r="E194" s="41"/>
      <c r="F194" s="38"/>
      <c r="G194" s="40"/>
    </row>
    <row r="195" spans="1:7" x14ac:dyDescent="0.2">
      <c r="A195" s="25" t="s">
        <v>18</v>
      </c>
      <c r="B195" s="62" t="s">
        <v>49</v>
      </c>
      <c r="C195" s="27" t="s">
        <v>9</v>
      </c>
      <c r="D195" s="34" t="s">
        <v>0</v>
      </c>
      <c r="E195" s="41">
        <v>49</v>
      </c>
      <c r="F195" s="36"/>
      <c r="G195" s="37">
        <f t="shared" ref="G195" si="72">ROUND(E195*F195,2)</f>
        <v>0</v>
      </c>
    </row>
    <row r="196" spans="1:7" ht="25.5" x14ac:dyDescent="0.2">
      <c r="A196" s="42" t="s">
        <v>182</v>
      </c>
      <c r="B196" s="19" t="s">
        <v>52</v>
      </c>
      <c r="C196" s="27" t="s">
        <v>53</v>
      </c>
      <c r="D196" s="63"/>
      <c r="E196" s="41"/>
      <c r="F196" s="64"/>
      <c r="G196" s="37"/>
    </row>
    <row r="197" spans="1:7" ht="20.25" customHeight="1" x14ac:dyDescent="0.2">
      <c r="A197" s="25" t="s">
        <v>18</v>
      </c>
      <c r="B197" s="26" t="s">
        <v>54</v>
      </c>
      <c r="C197" s="27"/>
      <c r="D197" s="34" t="s">
        <v>55</v>
      </c>
      <c r="E197" s="35">
        <v>20</v>
      </c>
      <c r="F197" s="36"/>
      <c r="G197" s="37">
        <f t="shared" ref="G197" si="73">ROUND(E197*F197,2)</f>
        <v>0</v>
      </c>
    </row>
    <row r="198" spans="1:7" ht="25.5" x14ac:dyDescent="0.2">
      <c r="A198" s="42" t="s">
        <v>183</v>
      </c>
      <c r="B198" s="65" t="s">
        <v>56</v>
      </c>
      <c r="C198" s="27" t="s">
        <v>57</v>
      </c>
      <c r="D198" s="34"/>
      <c r="E198" s="35"/>
      <c r="F198" s="38"/>
      <c r="G198" s="37"/>
    </row>
    <row r="199" spans="1:7" ht="16.5" customHeight="1" x14ac:dyDescent="0.2">
      <c r="A199" s="25" t="s">
        <v>18</v>
      </c>
      <c r="B199" s="26" t="s">
        <v>58</v>
      </c>
      <c r="C199" s="27" t="s">
        <v>9</v>
      </c>
      <c r="D199" s="34" t="s">
        <v>22</v>
      </c>
      <c r="E199" s="35">
        <v>10</v>
      </c>
      <c r="F199" s="36"/>
      <c r="G199" s="37">
        <f t="shared" ref="G199:G202" si="74">ROUND(E199*F199,2)</f>
        <v>0</v>
      </c>
    </row>
    <row r="200" spans="1:7" s="7" customFormat="1" ht="36.75" customHeight="1" x14ac:dyDescent="0.2">
      <c r="A200" s="131" t="s">
        <v>184</v>
      </c>
      <c r="B200" s="143" t="s">
        <v>110</v>
      </c>
      <c r="C200" s="73" t="s">
        <v>102</v>
      </c>
      <c r="D200" s="34" t="s">
        <v>103</v>
      </c>
      <c r="E200" s="144">
        <v>5</v>
      </c>
      <c r="F200" s="36"/>
      <c r="G200" s="37">
        <f t="shared" si="74"/>
        <v>0</v>
      </c>
    </row>
    <row r="201" spans="1:7" s="7" customFormat="1" ht="36.75" customHeight="1" x14ac:dyDescent="0.2">
      <c r="A201" s="131" t="s">
        <v>185</v>
      </c>
      <c r="B201" s="143" t="s">
        <v>118</v>
      </c>
      <c r="C201" s="73" t="s">
        <v>102</v>
      </c>
      <c r="D201" s="34" t="s">
        <v>55</v>
      </c>
      <c r="E201" s="144">
        <v>10</v>
      </c>
      <c r="F201" s="36"/>
      <c r="G201" s="37">
        <f t="shared" si="74"/>
        <v>0</v>
      </c>
    </row>
    <row r="202" spans="1:7" s="7" customFormat="1" ht="27" customHeight="1" x14ac:dyDescent="0.2">
      <c r="A202" s="145" t="s">
        <v>186</v>
      </c>
      <c r="B202" s="126" t="s">
        <v>173</v>
      </c>
      <c r="C202" s="127" t="s">
        <v>102</v>
      </c>
      <c r="D202" s="34" t="s">
        <v>55</v>
      </c>
      <c r="E202" s="125">
        <v>10</v>
      </c>
      <c r="F202" s="133"/>
      <c r="G202" s="37">
        <f t="shared" si="74"/>
        <v>0</v>
      </c>
    </row>
    <row r="203" spans="1:7" ht="21" customHeight="1" x14ac:dyDescent="0.2">
      <c r="A203" s="66"/>
      <c r="B203" s="67" t="s">
        <v>177</v>
      </c>
      <c r="C203" s="68"/>
      <c r="D203" s="69"/>
      <c r="E203" s="70"/>
      <c r="F203" s="107" t="s">
        <v>136</v>
      </c>
      <c r="G203" s="108">
        <f>SUM(G171:G202)</f>
        <v>0</v>
      </c>
    </row>
    <row r="204" spans="1:7" ht="24" customHeight="1" x14ac:dyDescent="0.2">
      <c r="A204" s="139" t="s">
        <v>188</v>
      </c>
      <c r="B204" s="109" t="s">
        <v>187</v>
      </c>
      <c r="C204" s="14"/>
      <c r="D204" s="15"/>
      <c r="E204" s="16"/>
      <c r="F204" s="11"/>
      <c r="G204" s="17"/>
    </row>
    <row r="205" spans="1:7" ht="25.5" x14ac:dyDescent="0.2">
      <c r="A205" s="18" t="s">
        <v>189</v>
      </c>
      <c r="B205" s="19" t="s">
        <v>16</v>
      </c>
      <c r="C205" s="20" t="s">
        <v>17</v>
      </c>
      <c r="D205" s="21"/>
      <c r="E205" s="22"/>
      <c r="F205" s="23"/>
      <c r="G205" s="24"/>
    </row>
    <row r="206" spans="1:7" x14ac:dyDescent="0.2">
      <c r="A206" s="25" t="s">
        <v>18</v>
      </c>
      <c r="B206" s="26" t="s">
        <v>19</v>
      </c>
      <c r="C206" s="27" t="s">
        <v>9</v>
      </c>
      <c r="D206" s="28"/>
      <c r="E206" s="29"/>
      <c r="F206" s="30"/>
      <c r="G206" s="31"/>
    </row>
    <row r="207" spans="1:7" ht="25.5" x14ac:dyDescent="0.2">
      <c r="A207" s="32" t="s">
        <v>20</v>
      </c>
      <c r="B207" s="33" t="s">
        <v>158</v>
      </c>
      <c r="C207" s="27"/>
      <c r="D207" s="34" t="s">
        <v>22</v>
      </c>
      <c r="E207" s="35">
        <v>88</v>
      </c>
      <c r="F207" s="36"/>
      <c r="G207" s="37">
        <f t="shared" ref="G207" si="75">ROUND(E207*F207,2)</f>
        <v>0</v>
      </c>
    </row>
    <row r="208" spans="1:7" ht="25.5" x14ac:dyDescent="0.2">
      <c r="A208" s="39" t="s">
        <v>190</v>
      </c>
      <c r="B208" s="19" t="s">
        <v>26</v>
      </c>
      <c r="C208" s="27" t="s">
        <v>17</v>
      </c>
      <c r="D208" s="34"/>
      <c r="E208" s="35"/>
      <c r="F208" s="38"/>
      <c r="G208" s="40"/>
    </row>
    <row r="209" spans="1:7" x14ac:dyDescent="0.2">
      <c r="A209" s="25" t="s">
        <v>18</v>
      </c>
      <c r="B209" s="26" t="s">
        <v>130</v>
      </c>
      <c r="C209" s="27" t="s">
        <v>9</v>
      </c>
      <c r="D209" s="34" t="s">
        <v>0</v>
      </c>
      <c r="E209" s="41">
        <v>1</v>
      </c>
      <c r="F209" s="36"/>
      <c r="G209" s="37">
        <f t="shared" ref="G209" si="76">ROUND(E209*F209,2)</f>
        <v>0</v>
      </c>
    </row>
    <row r="210" spans="1:7" ht="25.5" x14ac:dyDescent="0.2">
      <c r="A210" s="42" t="s">
        <v>191</v>
      </c>
      <c r="B210" s="19" t="s">
        <v>31</v>
      </c>
      <c r="C210" s="27" t="s">
        <v>17</v>
      </c>
      <c r="D210" s="34"/>
      <c r="E210" s="35"/>
      <c r="F210" s="38"/>
      <c r="G210" s="37"/>
    </row>
    <row r="211" spans="1:7" x14ac:dyDescent="0.2">
      <c r="A211" s="43" t="s">
        <v>18</v>
      </c>
      <c r="B211" s="59" t="s">
        <v>153</v>
      </c>
      <c r="C211" s="73" t="s">
        <v>9</v>
      </c>
      <c r="D211" s="34"/>
      <c r="E211" s="35"/>
      <c r="F211" s="38"/>
      <c r="G211" s="37"/>
    </row>
    <row r="212" spans="1:7" x14ac:dyDescent="0.2">
      <c r="A212" s="45" t="s">
        <v>20</v>
      </c>
      <c r="B212" s="129" t="s">
        <v>178</v>
      </c>
      <c r="C212" s="73" t="s">
        <v>9</v>
      </c>
      <c r="D212" s="34" t="s">
        <v>0</v>
      </c>
      <c r="E212" s="41">
        <v>1</v>
      </c>
      <c r="F212" s="36"/>
      <c r="G212" s="37">
        <f t="shared" ref="G212" si="77">ROUND(E212*F212,2)</f>
        <v>0</v>
      </c>
    </row>
    <row r="213" spans="1:7" ht="25.5" x14ac:dyDescent="0.2">
      <c r="A213" s="39" t="s">
        <v>192</v>
      </c>
      <c r="B213" s="19" t="s">
        <v>35</v>
      </c>
      <c r="C213" s="27" t="s">
        <v>17</v>
      </c>
      <c r="D213" s="34"/>
      <c r="E213" s="35"/>
      <c r="F213" s="38"/>
      <c r="G213" s="40"/>
    </row>
    <row r="214" spans="1:7" x14ac:dyDescent="0.2">
      <c r="A214" s="25" t="s">
        <v>18</v>
      </c>
      <c r="B214" s="26" t="s">
        <v>98</v>
      </c>
      <c r="C214" s="27" t="s">
        <v>9</v>
      </c>
      <c r="D214" s="34"/>
      <c r="E214" s="35"/>
      <c r="F214" s="38"/>
      <c r="G214" s="40"/>
    </row>
    <row r="215" spans="1:7" ht="25.5" x14ac:dyDescent="0.2">
      <c r="A215" s="32" t="s">
        <v>20</v>
      </c>
      <c r="B215" s="33" t="s">
        <v>158</v>
      </c>
      <c r="C215" s="27"/>
      <c r="D215" s="34" t="s">
        <v>22</v>
      </c>
      <c r="E215" s="35">
        <v>5</v>
      </c>
      <c r="F215" s="36"/>
      <c r="G215" s="37">
        <f t="shared" ref="G215" si="78">ROUND(E215*F215,2)</f>
        <v>0</v>
      </c>
    </row>
    <row r="216" spans="1:7" ht="25.5" x14ac:dyDescent="0.2">
      <c r="A216" s="39" t="s">
        <v>193</v>
      </c>
      <c r="B216" s="19" t="s">
        <v>38</v>
      </c>
      <c r="C216" s="27" t="s">
        <v>17</v>
      </c>
      <c r="D216" s="34"/>
      <c r="E216" s="35"/>
      <c r="F216" s="38"/>
      <c r="G216" s="40"/>
    </row>
    <row r="217" spans="1:7" x14ac:dyDescent="0.2">
      <c r="A217" s="25" t="s">
        <v>18</v>
      </c>
      <c r="B217" s="26" t="s">
        <v>98</v>
      </c>
      <c r="C217" s="27" t="s">
        <v>9</v>
      </c>
      <c r="D217" s="34" t="s">
        <v>0</v>
      </c>
      <c r="E217" s="41">
        <v>1</v>
      </c>
      <c r="F217" s="36"/>
      <c r="G217" s="37">
        <f t="shared" ref="G217" si="79">ROUND(E217*F217,2)</f>
        <v>0</v>
      </c>
    </row>
    <row r="218" spans="1:7" ht="38.25" x14ac:dyDescent="0.2">
      <c r="A218" s="39" t="s">
        <v>194</v>
      </c>
      <c r="B218" s="19" t="s">
        <v>101</v>
      </c>
      <c r="C218" s="27" t="s">
        <v>17</v>
      </c>
      <c r="D218" s="34"/>
      <c r="E218" s="35"/>
      <c r="F218" s="38"/>
      <c r="G218" s="40"/>
    </row>
    <row r="219" spans="1:7" x14ac:dyDescent="0.2">
      <c r="A219" s="25" t="s">
        <v>18</v>
      </c>
      <c r="B219" s="59" t="s">
        <v>98</v>
      </c>
      <c r="C219" s="27"/>
      <c r="D219" s="34" t="s">
        <v>0</v>
      </c>
      <c r="E219" s="41">
        <v>1</v>
      </c>
      <c r="F219" s="36"/>
      <c r="G219" s="37">
        <f t="shared" ref="G219" si="80">ROUND(E219*F219,2)</f>
        <v>0</v>
      </c>
    </row>
    <row r="220" spans="1:7" ht="38.25" x14ac:dyDescent="0.2">
      <c r="A220" s="39" t="s">
        <v>195</v>
      </c>
      <c r="B220" s="19" t="s">
        <v>45</v>
      </c>
      <c r="C220" s="27" t="s">
        <v>17</v>
      </c>
      <c r="D220" s="34"/>
      <c r="E220" s="35"/>
      <c r="F220" s="38"/>
      <c r="G220" s="40"/>
    </row>
    <row r="221" spans="1:7" ht="13.5" customHeight="1" x14ac:dyDescent="0.2">
      <c r="A221" s="25" t="s">
        <v>18</v>
      </c>
      <c r="B221" s="26" t="s">
        <v>46</v>
      </c>
      <c r="C221" s="27"/>
      <c r="D221" s="34"/>
      <c r="E221" s="35"/>
      <c r="F221" s="38"/>
      <c r="G221" s="40"/>
    </row>
    <row r="222" spans="1:7" x14ac:dyDescent="0.2">
      <c r="A222" s="32" t="s">
        <v>20</v>
      </c>
      <c r="B222" s="33" t="s">
        <v>19</v>
      </c>
      <c r="C222" s="27" t="s">
        <v>9</v>
      </c>
      <c r="D222" s="34" t="s">
        <v>0</v>
      </c>
      <c r="E222" s="41">
        <v>1</v>
      </c>
      <c r="F222" s="36"/>
      <c r="G222" s="37">
        <f t="shared" ref="G222" si="81">ROUND(E222*F222,2)</f>
        <v>0</v>
      </c>
    </row>
    <row r="223" spans="1:7" ht="27" customHeight="1" x14ac:dyDescent="0.2">
      <c r="A223" s="39" t="s">
        <v>196</v>
      </c>
      <c r="B223" s="60" t="s">
        <v>48</v>
      </c>
      <c r="C223" s="27" t="s">
        <v>17</v>
      </c>
      <c r="D223" s="61"/>
      <c r="E223" s="41"/>
      <c r="F223" s="38"/>
      <c r="G223" s="40"/>
    </row>
    <row r="224" spans="1:7" x14ac:dyDescent="0.2">
      <c r="A224" s="25" t="s">
        <v>18</v>
      </c>
      <c r="B224" s="62" t="s">
        <v>49</v>
      </c>
      <c r="C224" s="27" t="s">
        <v>9</v>
      </c>
      <c r="D224" s="34" t="s">
        <v>0</v>
      </c>
      <c r="E224" s="41">
        <v>1</v>
      </c>
      <c r="F224" s="36"/>
      <c r="G224" s="37">
        <f t="shared" ref="G224" si="82">ROUND(E224*F224,2)</f>
        <v>0</v>
      </c>
    </row>
    <row r="225" spans="1:7" ht="24" customHeight="1" x14ac:dyDescent="0.2">
      <c r="A225" s="66"/>
      <c r="B225" s="146" t="s">
        <v>187</v>
      </c>
      <c r="C225" s="68"/>
      <c r="D225" s="69"/>
      <c r="E225" s="70"/>
      <c r="F225" s="107" t="s">
        <v>135</v>
      </c>
      <c r="G225" s="108">
        <f>SUM(G207:G224)</f>
        <v>0</v>
      </c>
    </row>
    <row r="226" spans="1:7" ht="27" customHeight="1" x14ac:dyDescent="0.2">
      <c r="A226" s="113" t="s">
        <v>197</v>
      </c>
      <c r="B226" s="114" t="s">
        <v>82</v>
      </c>
      <c r="C226" s="115"/>
      <c r="D226" s="116"/>
      <c r="E226" s="117"/>
      <c r="F226" s="118"/>
      <c r="G226" s="119"/>
    </row>
    <row r="227" spans="1:7" ht="25.5" x14ac:dyDescent="0.2">
      <c r="A227" s="77" t="s">
        <v>198</v>
      </c>
      <c r="B227" s="78" t="s">
        <v>83</v>
      </c>
      <c r="C227" s="122" t="s">
        <v>100</v>
      </c>
      <c r="D227" s="79" t="s">
        <v>84</v>
      </c>
      <c r="E227" s="80">
        <v>5</v>
      </c>
      <c r="F227" s="36"/>
      <c r="G227" s="81">
        <f t="shared" ref="G227:G236" si="83">ROUND(E227*F227,2)</f>
        <v>0</v>
      </c>
    </row>
    <row r="228" spans="1:7" ht="25.5" x14ac:dyDescent="0.2">
      <c r="A228" s="77" t="s">
        <v>199</v>
      </c>
      <c r="B228" s="82" t="s">
        <v>85</v>
      </c>
      <c r="C228" s="50" t="s">
        <v>86</v>
      </c>
      <c r="D228" s="47" t="s">
        <v>55</v>
      </c>
      <c r="E228" s="35">
        <v>50</v>
      </c>
      <c r="F228" s="36"/>
      <c r="G228" s="37">
        <f t="shared" si="83"/>
        <v>0</v>
      </c>
    </row>
    <row r="229" spans="1:7" ht="36" customHeight="1" x14ac:dyDescent="0.2">
      <c r="A229" s="77" t="s">
        <v>200</v>
      </c>
      <c r="B229" s="83" t="s">
        <v>87</v>
      </c>
      <c r="C229" s="73" t="s">
        <v>89</v>
      </c>
      <c r="D229" s="34"/>
      <c r="E229" s="35"/>
      <c r="F229" s="38"/>
      <c r="G229" s="37"/>
    </row>
    <row r="230" spans="1:7" x14ac:dyDescent="0.2">
      <c r="A230" s="25" t="s">
        <v>18</v>
      </c>
      <c r="B230" s="59" t="s">
        <v>207</v>
      </c>
      <c r="C230" s="73" t="s">
        <v>9</v>
      </c>
      <c r="D230" s="34" t="s">
        <v>0</v>
      </c>
      <c r="E230" s="41">
        <v>2</v>
      </c>
      <c r="F230" s="36"/>
      <c r="G230" s="37">
        <f t="shared" si="83"/>
        <v>0</v>
      </c>
    </row>
    <row r="231" spans="1:7" ht="36" customHeight="1" x14ac:dyDescent="0.2">
      <c r="A231" s="77" t="s">
        <v>201</v>
      </c>
      <c r="B231" s="83" t="s">
        <v>88</v>
      </c>
      <c r="C231" s="73" t="s">
        <v>89</v>
      </c>
      <c r="D231" s="34"/>
      <c r="E231" s="35"/>
      <c r="F231" s="38"/>
      <c r="G231" s="37"/>
    </row>
    <row r="232" spans="1:7" x14ac:dyDescent="0.2">
      <c r="A232" s="25" t="s">
        <v>18</v>
      </c>
      <c r="B232" s="59" t="s">
        <v>90</v>
      </c>
      <c r="C232" s="73" t="s">
        <v>9</v>
      </c>
      <c r="D232" s="34" t="s">
        <v>0</v>
      </c>
      <c r="E232" s="41">
        <v>2</v>
      </c>
      <c r="F232" s="36"/>
      <c r="G232" s="37">
        <f t="shared" si="83"/>
        <v>0</v>
      </c>
    </row>
    <row r="233" spans="1:7" ht="25.5" x14ac:dyDescent="0.2">
      <c r="A233" s="77" t="s">
        <v>202</v>
      </c>
      <c r="B233" s="82" t="s">
        <v>91</v>
      </c>
      <c r="C233" s="73" t="s">
        <v>89</v>
      </c>
      <c r="D233" s="34"/>
      <c r="E233" s="35"/>
      <c r="F233" s="38"/>
      <c r="G233" s="37"/>
    </row>
    <row r="234" spans="1:7" x14ac:dyDescent="0.2">
      <c r="A234" s="25" t="s">
        <v>18</v>
      </c>
      <c r="B234" s="59" t="s">
        <v>92</v>
      </c>
      <c r="C234" s="73" t="s">
        <v>9</v>
      </c>
      <c r="D234" s="34" t="s">
        <v>22</v>
      </c>
      <c r="E234" s="41">
        <v>10</v>
      </c>
      <c r="F234" s="36"/>
      <c r="G234" s="37">
        <f t="shared" si="83"/>
        <v>0</v>
      </c>
    </row>
    <row r="235" spans="1:7" ht="38.25" x14ac:dyDescent="0.2">
      <c r="A235" s="77" t="s">
        <v>203</v>
      </c>
      <c r="B235" s="82" t="s">
        <v>93</v>
      </c>
      <c r="C235" s="73" t="s">
        <v>17</v>
      </c>
      <c r="D235" s="34" t="s">
        <v>94</v>
      </c>
      <c r="E235" s="35"/>
      <c r="F235" s="38"/>
      <c r="G235" s="37"/>
    </row>
    <row r="236" spans="1:7" x14ac:dyDescent="0.2">
      <c r="A236" s="25" t="s">
        <v>18</v>
      </c>
      <c r="B236" s="59" t="s">
        <v>19</v>
      </c>
      <c r="C236" s="73" t="s">
        <v>9</v>
      </c>
      <c r="D236" s="34" t="s">
        <v>0</v>
      </c>
      <c r="E236" s="84">
        <v>5</v>
      </c>
      <c r="F236" s="36"/>
      <c r="G236" s="37">
        <f t="shared" si="83"/>
        <v>0</v>
      </c>
    </row>
    <row r="237" spans="1:7" ht="21.75" customHeight="1" x14ac:dyDescent="0.2">
      <c r="A237" s="85"/>
      <c r="B237" s="76" t="s">
        <v>95</v>
      </c>
      <c r="C237" s="86"/>
      <c r="D237" s="87"/>
      <c r="E237" s="153" t="s">
        <v>205</v>
      </c>
      <c r="F237" s="153"/>
      <c r="G237" s="72">
        <f>SUM(G227:G236)</f>
        <v>0</v>
      </c>
    </row>
    <row r="238" spans="1:7" ht="26.25" thickBot="1" x14ac:dyDescent="0.25">
      <c r="A238" s="88" t="s">
        <v>204</v>
      </c>
      <c r="B238" s="89" t="s">
        <v>97</v>
      </c>
      <c r="C238" s="90"/>
      <c r="D238" s="91"/>
      <c r="E238" s="153" t="s">
        <v>206</v>
      </c>
      <c r="F238" s="153"/>
      <c r="G238" s="72">
        <v>50000</v>
      </c>
    </row>
    <row r="239" spans="1:7" ht="15" thickTop="1" x14ac:dyDescent="0.2">
      <c r="A239" s="92"/>
      <c r="B239" s="93"/>
      <c r="C239" s="94"/>
      <c r="D239" s="94"/>
      <c r="E239" s="95"/>
      <c r="F239" s="96"/>
      <c r="G239" s="97"/>
    </row>
    <row r="240" spans="1:7" ht="14.25" x14ac:dyDescent="0.2">
      <c r="A240" s="98"/>
      <c r="B240" s="99"/>
      <c r="C240" s="100"/>
      <c r="D240" s="100"/>
      <c r="E240" s="101"/>
      <c r="F240" s="157"/>
      <c r="G240" s="158"/>
    </row>
    <row r="241" spans="1:7" ht="14.25" x14ac:dyDescent="0.2">
      <c r="A241" s="98" t="s">
        <v>11</v>
      </c>
      <c r="C241" s="9"/>
      <c r="D241" s="100"/>
      <c r="E241" s="101"/>
      <c r="F241" s="159">
        <f>SUM(G238,G237,G225,G203,G167,G123,G105,G61)</f>
        <v>50000</v>
      </c>
      <c r="G241" s="160"/>
    </row>
    <row r="242" spans="1:7" ht="14.25" x14ac:dyDescent="0.2">
      <c r="A242" s="8"/>
      <c r="B242" s="6"/>
      <c r="C242" s="100"/>
      <c r="D242" s="100"/>
      <c r="E242" s="101"/>
      <c r="F242" s="102"/>
      <c r="G242" s="136"/>
    </row>
    <row r="243" spans="1:7" x14ac:dyDescent="0.2">
      <c r="A243" s="103"/>
      <c r="B243" s="3"/>
      <c r="C243" s="4"/>
      <c r="D243" s="4"/>
      <c r="E243" s="149"/>
      <c r="F243" s="150"/>
      <c r="G243" s="151"/>
    </row>
    <row r="244" spans="1:7" x14ac:dyDescent="0.2">
      <c r="A244" s="103"/>
      <c r="B244" s="3"/>
      <c r="C244" s="4"/>
      <c r="D244" s="4"/>
      <c r="E244" s="152" t="s">
        <v>1</v>
      </c>
      <c r="F244" s="152"/>
      <c r="G244" s="104"/>
    </row>
    <row r="245" spans="1:7" x14ac:dyDescent="0.2">
      <c r="A245" s="105"/>
      <c r="B245" s="106"/>
      <c r="C245" s="14"/>
      <c r="D245" s="14"/>
      <c r="E245" s="10"/>
      <c r="F245" s="11"/>
      <c r="G245" s="17"/>
    </row>
    <row r="246" spans="1:7" x14ac:dyDescent="0.2">
      <c r="G246" s="120"/>
    </row>
    <row r="247" spans="1:7" x14ac:dyDescent="0.2">
      <c r="G247" s="120"/>
    </row>
    <row r="248" spans="1:7" x14ac:dyDescent="0.2">
      <c r="G248" s="120"/>
    </row>
    <row r="249" spans="1:7" x14ac:dyDescent="0.2">
      <c r="G249" s="120"/>
    </row>
    <row r="250" spans="1:7" x14ac:dyDescent="0.2">
      <c r="G250" s="120"/>
    </row>
    <row r="251" spans="1:7" x14ac:dyDescent="0.2">
      <c r="G251" s="120"/>
    </row>
    <row r="252" spans="1:7" x14ac:dyDescent="0.2">
      <c r="G252" s="120"/>
    </row>
    <row r="253" spans="1:7" x14ac:dyDescent="0.2">
      <c r="G253" s="120"/>
    </row>
    <row r="254" spans="1:7" x14ac:dyDescent="0.2">
      <c r="G254" s="120"/>
    </row>
    <row r="255" spans="1:7" x14ac:dyDescent="0.2">
      <c r="G255" s="120"/>
    </row>
    <row r="256" spans="1:7" x14ac:dyDescent="0.2">
      <c r="G256" s="120"/>
    </row>
    <row r="257" spans="7:7" x14ac:dyDescent="0.2">
      <c r="G257" s="120"/>
    </row>
    <row r="258" spans="7:7" x14ac:dyDescent="0.2">
      <c r="G258" s="120"/>
    </row>
    <row r="259" spans="7:7" x14ac:dyDescent="0.2">
      <c r="G259" s="120"/>
    </row>
    <row r="260" spans="7:7" x14ac:dyDescent="0.2">
      <c r="G260" s="120"/>
    </row>
  </sheetData>
  <sheetProtection algorithmName="SHA-512" hashValue="PYmIfNC1UPkH9ael6dOFwFngvLcOeCkBgIUeinowcYFDgivFjgifN2147YGCFjEly5JsIip5ZwrQp7+t4BizLg==" saltValue="dv4qaZ+MWPtAz6LEZGlW/Q==" spinCount="100000" sheet="1" selectLockedCells="1"/>
  <mergeCells count="9">
    <mergeCell ref="E243:G243"/>
    <mergeCell ref="E244:F244"/>
    <mergeCell ref="E237:F237"/>
    <mergeCell ref="A2:B2"/>
    <mergeCell ref="C1:E1"/>
    <mergeCell ref="C2:E2"/>
    <mergeCell ref="E238:F238"/>
    <mergeCell ref="F240:G240"/>
    <mergeCell ref="F241:G24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60 F106:F122 F124:F166 F62:F104 F168:F202 F204:F224 F227:F238" xr:uid="{0B97BFB7-D5F2-4E30-8A3A-CE0DAEA9DC52}">
      <formula1>IF(F6&gt;=0.01,ROUND(F6,2),0.01)</formula1>
    </dataValidation>
  </dataValidations>
  <pageMargins left="0.5" right="0.5" top="0.70874999999999999" bottom="0.75" header="0.25" footer="0.25"/>
  <pageSetup scale="95" fitToHeight="0" orientation="portrait" r:id="rId1"/>
  <headerFooter alignWithMargins="0">
    <oddHeader xml:space="preserve">&amp;LThe City of Winnipeg
Tender No.811-2024
&amp;C                     &amp;R Bid Submission
Page &amp;P           </oddHeader>
  </headerFooter>
  <ignoredErrors>
    <ignoredError sqref="G20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Gama, Ryan</cp:lastModifiedBy>
  <cp:lastPrinted>2019-07-17T15:52:54Z</cp:lastPrinted>
  <dcterms:created xsi:type="dcterms:W3CDTF">1999-10-18T14:40:40Z</dcterms:created>
  <dcterms:modified xsi:type="dcterms:W3CDTF">2025-02-06T17:52:39Z</dcterms:modified>
</cp:coreProperties>
</file>