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38 Tylehurst Lift Station Upgrades\4.0 Contract Admin\4.1 Bid Opportunity Documents\RFP 947-2024\"/>
    </mc:Choice>
  </mc:AlternateContent>
  <xr:revisionPtr revIDLastSave="0" documentId="13_ncr:1_{496E8E88-78AD-4DD8-B08D-7DDD960B6E2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erson Hours &amp; Engineering Fees" sheetId="1" r:id="rId1"/>
  </sheets>
  <definedNames>
    <definedName name="_xlnm.Print_Area" localSheetId="0">'Person Hours &amp; Engineering Fees'!$A$1:$S$108</definedName>
    <definedName name="_xlnm.Print_Titles" localSheetId="0">'Person Hours &amp; Engineering Fees'!$3:$5</definedName>
  </definedNames>
  <calcPr calcId="191029"/>
</workbook>
</file>

<file path=xl/calcChain.xml><?xml version="1.0" encoding="utf-8"?>
<calcChain xmlns="http://schemas.openxmlformats.org/spreadsheetml/2006/main">
  <c r="Q31" i="1" l="1"/>
  <c r="Q32" i="1"/>
  <c r="Q33" i="1"/>
  <c r="Q34" i="1"/>
  <c r="Q35" i="1"/>
  <c r="Q36" i="1"/>
  <c r="Q37" i="1"/>
  <c r="Q38" i="1"/>
  <c r="Q39" i="1"/>
  <c r="Q30" i="1"/>
  <c r="Q17" i="1"/>
  <c r="Q18" i="1"/>
  <c r="Q19" i="1"/>
  <c r="Q20" i="1"/>
  <c r="Q21" i="1"/>
  <c r="Q22" i="1"/>
  <c r="Q23" i="1"/>
  <c r="Q24" i="1"/>
  <c r="Q25" i="1"/>
  <c r="Q26" i="1"/>
  <c r="Q16" i="1"/>
  <c r="Q8" i="1"/>
  <c r="Q9" i="1"/>
  <c r="Q10" i="1"/>
  <c r="Q11" i="1"/>
  <c r="Q12" i="1"/>
  <c r="Q7" i="1"/>
  <c r="S104" i="1"/>
  <c r="Q93" i="1"/>
  <c r="Q94" i="1"/>
  <c r="Q95" i="1"/>
  <c r="Q96" i="1"/>
  <c r="Q97" i="1"/>
  <c r="Q98" i="1"/>
  <c r="Q99" i="1"/>
  <c r="Q100" i="1"/>
  <c r="Q92" i="1"/>
  <c r="Q85" i="1"/>
  <c r="Q86" i="1"/>
  <c r="Q87" i="1"/>
  <c r="Q88" i="1"/>
  <c r="Q84" i="1"/>
  <c r="Q78" i="1"/>
  <c r="Q79" i="1"/>
  <c r="Q80" i="1"/>
  <c r="P76" i="1"/>
  <c r="P77" i="1"/>
  <c r="P78" i="1"/>
  <c r="Q73" i="1"/>
  <c r="Q74" i="1"/>
  <c r="Q75" i="1"/>
  <c r="Q76" i="1"/>
  <c r="Q77" i="1"/>
  <c r="Q72" i="1"/>
  <c r="Q60" i="1"/>
  <c r="Q61" i="1"/>
  <c r="Q62" i="1"/>
  <c r="Q63" i="1"/>
  <c r="Q64" i="1"/>
  <c r="Q65" i="1"/>
  <c r="Q66" i="1"/>
  <c r="Q67" i="1"/>
  <c r="Q68" i="1"/>
  <c r="Q59" i="1"/>
  <c r="Q52" i="1"/>
  <c r="Q53" i="1"/>
  <c r="Q54" i="1"/>
  <c r="Q55" i="1"/>
  <c r="Q51" i="1"/>
  <c r="Q44" i="1"/>
  <c r="Q45" i="1"/>
  <c r="Q46" i="1"/>
  <c r="Q47" i="1"/>
  <c r="Q43" i="1"/>
  <c r="S52" i="1" l="1"/>
  <c r="P52" i="1"/>
  <c r="S46" i="1" l="1"/>
  <c r="P46" i="1"/>
  <c r="R57" i="1" l="1"/>
  <c r="O56" i="1"/>
  <c r="O57" i="1" s="1"/>
  <c r="N56" i="1"/>
  <c r="N57" i="1" s="1"/>
  <c r="M56" i="1"/>
  <c r="M57" i="1" s="1"/>
  <c r="L56" i="1"/>
  <c r="L57" i="1" s="1"/>
  <c r="K56" i="1"/>
  <c r="K57" i="1" s="1"/>
  <c r="J56" i="1"/>
  <c r="J57" i="1" s="1"/>
  <c r="I56" i="1"/>
  <c r="I57" i="1" s="1"/>
  <c r="H56" i="1"/>
  <c r="H57" i="1" s="1"/>
  <c r="G56" i="1"/>
  <c r="G57" i="1" s="1"/>
  <c r="F56" i="1"/>
  <c r="F57" i="1" s="1"/>
  <c r="E56" i="1"/>
  <c r="E57" i="1" s="1"/>
  <c r="D56" i="1"/>
  <c r="D57" i="1" s="1"/>
  <c r="C56" i="1"/>
  <c r="S55" i="1"/>
  <c r="P55" i="1"/>
  <c r="S54" i="1"/>
  <c r="P54" i="1"/>
  <c r="S53" i="1"/>
  <c r="P53" i="1"/>
  <c r="S51" i="1"/>
  <c r="P51" i="1"/>
  <c r="S60" i="1"/>
  <c r="P60" i="1"/>
  <c r="C57" i="1" l="1"/>
  <c r="Q56" i="1"/>
  <c r="S56" i="1" s="1"/>
  <c r="P56" i="1"/>
  <c r="Q57" i="1"/>
  <c r="S57" i="1" s="1"/>
  <c r="S74" i="1"/>
  <c r="P74" i="1"/>
  <c r="S67" i="1" l="1"/>
  <c r="P67" i="1"/>
  <c r="S66" i="1"/>
  <c r="P66" i="1"/>
  <c r="O69" i="1" l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G69" i="1"/>
  <c r="G70" i="1" s="1"/>
  <c r="F69" i="1"/>
  <c r="F70" i="1" s="1"/>
  <c r="E69" i="1"/>
  <c r="E70" i="1" s="1"/>
  <c r="D69" i="1"/>
  <c r="D70" i="1" s="1"/>
  <c r="C69" i="1"/>
  <c r="R102" i="1"/>
  <c r="S100" i="1"/>
  <c r="S99" i="1"/>
  <c r="S98" i="1"/>
  <c r="S97" i="1"/>
  <c r="S96" i="1"/>
  <c r="S95" i="1"/>
  <c r="S94" i="1"/>
  <c r="S93" i="1"/>
  <c r="S92" i="1"/>
  <c r="R90" i="1"/>
  <c r="S88" i="1"/>
  <c r="S87" i="1"/>
  <c r="S86" i="1"/>
  <c r="S85" i="1"/>
  <c r="S84" i="1"/>
  <c r="R82" i="1"/>
  <c r="S80" i="1"/>
  <c r="S79" i="1"/>
  <c r="S78" i="1"/>
  <c r="S75" i="1"/>
  <c r="S73" i="1"/>
  <c r="S72" i="1"/>
  <c r="R70" i="1"/>
  <c r="S68" i="1"/>
  <c r="S65" i="1"/>
  <c r="S64" i="1"/>
  <c r="S63" i="1"/>
  <c r="S62" i="1"/>
  <c r="S61" i="1"/>
  <c r="S59" i="1"/>
  <c r="R49" i="1"/>
  <c r="S47" i="1"/>
  <c r="S45" i="1"/>
  <c r="S44" i="1"/>
  <c r="S43" i="1"/>
  <c r="R28" i="1"/>
  <c r="R41" i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S39" i="1"/>
  <c r="S38" i="1"/>
  <c r="S37" i="1"/>
  <c r="S36" i="1"/>
  <c r="S35" i="1"/>
  <c r="S34" i="1"/>
  <c r="S33" i="1"/>
  <c r="S32" i="1"/>
  <c r="S31" i="1"/>
  <c r="S30" i="1"/>
  <c r="C27" i="1"/>
  <c r="S26" i="1"/>
  <c r="S25" i="1"/>
  <c r="S24" i="1"/>
  <c r="S23" i="1"/>
  <c r="S22" i="1"/>
  <c r="S21" i="1"/>
  <c r="S20" i="1"/>
  <c r="S19" i="1"/>
  <c r="S18" i="1"/>
  <c r="S17" i="1"/>
  <c r="S16" i="1"/>
  <c r="R14" i="1"/>
  <c r="C41" i="1" l="1"/>
  <c r="Q40" i="1"/>
  <c r="S40" i="1" s="1"/>
  <c r="C70" i="1"/>
  <c r="Q69" i="1"/>
  <c r="S69" i="1" s="1"/>
  <c r="R106" i="1"/>
  <c r="C28" i="1"/>
  <c r="H70" i="1"/>
  <c r="Q70" i="1" s="1"/>
  <c r="S70" i="1" s="1"/>
  <c r="Q41" i="1"/>
  <c r="S41" i="1" s="1"/>
  <c r="O27" i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D27" i="1"/>
  <c r="D28" i="1" s="1"/>
  <c r="P25" i="1"/>
  <c r="P26" i="1"/>
  <c r="Q27" i="1" l="1"/>
  <c r="O28" i="1"/>
  <c r="Q28" i="1" s="1"/>
  <c r="S28" i="1" s="1"/>
  <c r="S27" i="1"/>
  <c r="C13" i="1"/>
  <c r="S8" i="1"/>
  <c r="S9" i="1"/>
  <c r="S10" i="1"/>
  <c r="S11" i="1"/>
  <c r="S12" i="1"/>
  <c r="S7" i="1"/>
  <c r="N101" i="1"/>
  <c r="N102" i="1" s="1"/>
  <c r="N89" i="1"/>
  <c r="N90" i="1" s="1"/>
  <c r="N81" i="1"/>
  <c r="N48" i="1"/>
  <c r="N49" i="1" s="1"/>
  <c r="N13" i="1"/>
  <c r="M101" i="1"/>
  <c r="M102" i="1" s="1"/>
  <c r="M89" i="1"/>
  <c r="M90" i="1" s="1"/>
  <c r="M81" i="1"/>
  <c r="M48" i="1"/>
  <c r="M49" i="1" s="1"/>
  <c r="M13" i="1"/>
  <c r="L101" i="1"/>
  <c r="L102" i="1" s="1"/>
  <c r="L89" i="1"/>
  <c r="L90" i="1" s="1"/>
  <c r="L81" i="1"/>
  <c r="L48" i="1"/>
  <c r="L49" i="1" s="1"/>
  <c r="L13" i="1"/>
  <c r="K101" i="1"/>
  <c r="K102" i="1" s="1"/>
  <c r="K89" i="1"/>
  <c r="K90" i="1" s="1"/>
  <c r="K81" i="1"/>
  <c r="K48" i="1"/>
  <c r="K49" i="1" s="1"/>
  <c r="K13" i="1"/>
  <c r="I101" i="1"/>
  <c r="I102" i="1" s="1"/>
  <c r="H101" i="1"/>
  <c r="H102" i="1" s="1"/>
  <c r="I89" i="1"/>
  <c r="I90" i="1" s="1"/>
  <c r="H89" i="1"/>
  <c r="H90" i="1" s="1"/>
  <c r="I81" i="1"/>
  <c r="H81" i="1"/>
  <c r="I48" i="1"/>
  <c r="I49" i="1" s="1"/>
  <c r="H48" i="1"/>
  <c r="H49" i="1" s="1"/>
  <c r="I13" i="1"/>
  <c r="H13" i="1"/>
  <c r="O101" i="1"/>
  <c r="O102" i="1" s="1"/>
  <c r="J101" i="1"/>
  <c r="J102" i="1" s="1"/>
  <c r="G101" i="1"/>
  <c r="G102" i="1" s="1"/>
  <c r="F101" i="1"/>
  <c r="F102" i="1" s="1"/>
  <c r="E101" i="1"/>
  <c r="E102" i="1" s="1"/>
  <c r="D101" i="1"/>
  <c r="C101" i="1"/>
  <c r="O89" i="1"/>
  <c r="O90" i="1" s="1"/>
  <c r="J89" i="1"/>
  <c r="J90" i="1" s="1"/>
  <c r="G89" i="1"/>
  <c r="G90" i="1" s="1"/>
  <c r="F89" i="1"/>
  <c r="F90" i="1" s="1"/>
  <c r="E89" i="1"/>
  <c r="E90" i="1" s="1"/>
  <c r="D89" i="1"/>
  <c r="D90" i="1" s="1"/>
  <c r="C89" i="1"/>
  <c r="O81" i="1"/>
  <c r="O82" i="1" s="1"/>
  <c r="J81" i="1"/>
  <c r="G81" i="1"/>
  <c r="F81" i="1"/>
  <c r="E81" i="1"/>
  <c r="D81" i="1"/>
  <c r="D82" i="1" s="1"/>
  <c r="C81" i="1"/>
  <c r="O48" i="1"/>
  <c r="O49" i="1" s="1"/>
  <c r="J48" i="1"/>
  <c r="J49" i="1" s="1"/>
  <c r="G48" i="1"/>
  <c r="G49" i="1" s="1"/>
  <c r="F48" i="1"/>
  <c r="F49" i="1" s="1"/>
  <c r="E48" i="1"/>
  <c r="E49" i="1" s="1"/>
  <c r="D48" i="1"/>
  <c r="D49" i="1" s="1"/>
  <c r="C48" i="1"/>
  <c r="O13" i="1"/>
  <c r="J13" i="1"/>
  <c r="G13" i="1"/>
  <c r="F13" i="1"/>
  <c r="E13" i="1"/>
  <c r="D13" i="1"/>
  <c r="P100" i="1"/>
  <c r="P99" i="1"/>
  <c r="P98" i="1"/>
  <c r="P97" i="1"/>
  <c r="P96" i="1"/>
  <c r="P95" i="1"/>
  <c r="P94" i="1"/>
  <c r="P93" i="1"/>
  <c r="P92" i="1"/>
  <c r="P88" i="1"/>
  <c r="P87" i="1"/>
  <c r="P86" i="1"/>
  <c r="P85" i="1"/>
  <c r="P84" i="1"/>
  <c r="P80" i="1"/>
  <c r="P79" i="1"/>
  <c r="P75" i="1"/>
  <c r="P73" i="1"/>
  <c r="P72" i="1"/>
  <c r="P68" i="1"/>
  <c r="P65" i="1"/>
  <c r="P64" i="1"/>
  <c r="P63" i="1"/>
  <c r="P62" i="1"/>
  <c r="P61" i="1"/>
  <c r="P59" i="1"/>
  <c r="P47" i="1"/>
  <c r="P45" i="1"/>
  <c r="P44" i="1"/>
  <c r="P43" i="1"/>
  <c r="P39" i="1"/>
  <c r="P38" i="1"/>
  <c r="P37" i="1"/>
  <c r="P36" i="1"/>
  <c r="P35" i="1"/>
  <c r="P34" i="1"/>
  <c r="P33" i="1"/>
  <c r="P32" i="1"/>
  <c r="P31" i="1"/>
  <c r="P30" i="1"/>
  <c r="P24" i="1"/>
  <c r="P23" i="1"/>
  <c r="P22" i="1"/>
  <c r="P21" i="1"/>
  <c r="P20" i="1"/>
  <c r="P19" i="1"/>
  <c r="P18" i="1"/>
  <c r="P17" i="1"/>
  <c r="P16" i="1"/>
  <c r="P8" i="1"/>
  <c r="P9" i="1"/>
  <c r="P10" i="1"/>
  <c r="P11" i="1"/>
  <c r="P12" i="1"/>
  <c r="P7" i="1"/>
  <c r="C102" i="1" l="1"/>
  <c r="Q101" i="1"/>
  <c r="Q89" i="1"/>
  <c r="Q81" i="1"/>
  <c r="S81" i="1" s="1"/>
  <c r="Q48" i="1"/>
  <c r="S48" i="1" s="1"/>
  <c r="Q13" i="1"/>
  <c r="S13" i="1" s="1"/>
  <c r="F14" i="1"/>
  <c r="F105" i="1"/>
  <c r="F106" i="1" s="1"/>
  <c r="H14" i="1"/>
  <c r="H105" i="1"/>
  <c r="H106" i="1" s="1"/>
  <c r="L14" i="1"/>
  <c r="L105" i="1"/>
  <c r="L106" i="1" s="1"/>
  <c r="G14" i="1"/>
  <c r="G105" i="1"/>
  <c r="G106" i="1" s="1"/>
  <c r="I14" i="1"/>
  <c r="I105" i="1"/>
  <c r="I106" i="1" s="1"/>
  <c r="J14" i="1"/>
  <c r="J105" i="1"/>
  <c r="K14" i="1"/>
  <c r="K105" i="1"/>
  <c r="K106" i="1" s="1"/>
  <c r="N14" i="1"/>
  <c r="N105" i="1"/>
  <c r="N106" i="1" s="1"/>
  <c r="O14" i="1"/>
  <c r="O105" i="1"/>
  <c r="O106" i="1" s="1"/>
  <c r="M14" i="1"/>
  <c r="M105" i="1"/>
  <c r="M106" i="1" s="1"/>
  <c r="C14" i="1"/>
  <c r="C105" i="1"/>
  <c r="C106" i="1" s="1"/>
  <c r="E14" i="1"/>
  <c r="E105" i="1"/>
  <c r="E106" i="1" s="1"/>
  <c r="D14" i="1"/>
  <c r="D105" i="1"/>
  <c r="C49" i="1"/>
  <c r="Q49" i="1" s="1"/>
  <c r="S49" i="1" s="1"/>
  <c r="C90" i="1"/>
  <c r="Q90" i="1" s="1"/>
  <c r="S90" i="1" s="1"/>
  <c r="S89" i="1"/>
  <c r="Q14" i="1"/>
  <c r="S14" i="1" s="1"/>
  <c r="E82" i="1"/>
  <c r="M82" i="1"/>
  <c r="F82" i="1"/>
  <c r="G82" i="1"/>
  <c r="L82" i="1"/>
  <c r="J82" i="1"/>
  <c r="J106" i="1"/>
  <c r="H82" i="1"/>
  <c r="C82" i="1"/>
  <c r="N82" i="1"/>
  <c r="I82" i="1"/>
  <c r="K82" i="1"/>
  <c r="S101" i="1"/>
  <c r="D102" i="1"/>
  <c r="Q102" i="1" s="1"/>
  <c r="S102" i="1" s="1"/>
  <c r="P27" i="1"/>
  <c r="P13" i="1"/>
  <c r="P48" i="1"/>
  <c r="P69" i="1"/>
  <c r="P81" i="1"/>
  <c r="P89" i="1"/>
  <c r="P40" i="1"/>
  <c r="P101" i="1"/>
  <c r="P105" i="1" l="1"/>
  <c r="Q82" i="1"/>
  <c r="S82" i="1" s="1"/>
  <c r="D106" i="1"/>
  <c r="Q106" i="1" s="1"/>
  <c r="S106" i="1" s="1"/>
</calcChain>
</file>

<file path=xl/sharedStrings.xml><?xml version="1.0" encoding="utf-8"?>
<sst xmlns="http://schemas.openxmlformats.org/spreadsheetml/2006/main" count="171" uniqueCount="111">
  <si>
    <t>Phase and Task Description</t>
  </si>
  <si>
    <t>Name:</t>
  </si>
  <si>
    <t>Total Fees</t>
  </si>
  <si>
    <t>Role/ Project Role:</t>
  </si>
  <si>
    <t>Hourly Rate:</t>
  </si>
  <si>
    <t>Summary</t>
  </si>
  <si>
    <t>Labour Fees</t>
  </si>
  <si>
    <t>Person Hours and Estimated Fees</t>
  </si>
  <si>
    <t>Allowable Disbursements</t>
  </si>
  <si>
    <t>1. General Construction Documents</t>
  </si>
  <si>
    <t>3. Civil Construction Drawings</t>
  </si>
  <si>
    <t>4. Structural Construction Drawings</t>
  </si>
  <si>
    <t>5. Mechanical Construction Drawings</t>
  </si>
  <si>
    <t>6. Electrical Construction Documents</t>
  </si>
  <si>
    <t>7. Automation Construction Documents</t>
  </si>
  <si>
    <t>8. Process Construction Documents</t>
  </si>
  <si>
    <t>9. Specifications</t>
  </si>
  <si>
    <t>10. Construction Tender</t>
  </si>
  <si>
    <t>FORM P: PERSON HOURS
(see B10 clause in RFP document)</t>
  </si>
  <si>
    <t>1. Submit Construction Package</t>
  </si>
  <si>
    <t>3. Provide Response to Bidders</t>
  </si>
  <si>
    <t>4. Review Bid Submissions &amp; Recommend Award</t>
  </si>
  <si>
    <t>3. Testing All I/O Points to SCADA</t>
  </si>
  <si>
    <t>2. Commissioning Field Reports</t>
  </si>
  <si>
    <t>4. Review Contractor Type-Written Checklist Forms</t>
  </si>
  <si>
    <t>2. Review Contractor Submittals</t>
  </si>
  <si>
    <t>4. Review Contractor Temporary Bypass Pumping Plan</t>
  </si>
  <si>
    <t>1. Training Sessions and Permits Close-Out</t>
  </si>
  <si>
    <t>3. Warranty Services</t>
  </si>
  <si>
    <t>4. Asset Equipment List</t>
  </si>
  <si>
    <t>5. Cancel / Supersede Existing City Drawings</t>
  </si>
  <si>
    <t>6. Prepare Record Documents</t>
  </si>
  <si>
    <t>7. Preliminary &amp; Final Record Drawing Submission &amp; Review</t>
  </si>
  <si>
    <t>8. Print Full Size Plots and Courier Package</t>
  </si>
  <si>
    <t>1. Project Management Services</t>
  </si>
  <si>
    <t>2. Review and Approve Contractor Operations &amp; Maintenance Manual</t>
  </si>
  <si>
    <t>1. Review and Approve Contractor Commissioning Plan</t>
  </si>
  <si>
    <t>3. Review and Approve Contractor Shop Drawings</t>
  </si>
  <si>
    <t>9. Print Full Size Laminated Single Line &amp; P&amp;ID Plots</t>
  </si>
  <si>
    <t>Project Manager</t>
  </si>
  <si>
    <t>(enter name)</t>
  </si>
  <si>
    <t>Contract Administrator</t>
  </si>
  <si>
    <t>Automation Lead Engineer</t>
  </si>
  <si>
    <t>Civil Lead Engineer</t>
  </si>
  <si>
    <t>Electrical Lead Engineer</t>
  </si>
  <si>
    <t>Geotechnical Lead Engineer</t>
  </si>
  <si>
    <t>Mechanical Lead Engineer</t>
  </si>
  <si>
    <t>PLC Programming Lead Engineer</t>
  </si>
  <si>
    <t>Process Lead Engineer</t>
  </si>
  <si>
    <t>Structural Lead Engineer</t>
  </si>
  <si>
    <t>Total Hours</t>
  </si>
  <si>
    <t>Discipline Support</t>
  </si>
  <si>
    <t>Discipline Drafting</t>
  </si>
  <si>
    <t>Clerical</t>
  </si>
  <si>
    <t>SUBTOTAL HOURS</t>
  </si>
  <si>
    <t>SUBTOTAL FEES</t>
  </si>
  <si>
    <t>PRELIMINARY ENGINEERING DESIGN</t>
  </si>
  <si>
    <t>DETAILED ENGINEERING DESIGN</t>
  </si>
  <si>
    <t>CONSTRUCTION DOCUMENTS</t>
  </si>
  <si>
    <t>PLC &amp; HMI CONTROLLER PROGRAMMING</t>
  </si>
  <si>
    <t>PROCUREMENT PROCESS</t>
  </si>
  <si>
    <t>CONTRACT ADMINISTRATION SERVICES – NON-RESIDENT</t>
  </si>
  <si>
    <t>CONTRACT ADMINISTRATION SERVICES – RESIDENT</t>
  </si>
  <si>
    <t>COMMISSIONING</t>
  </si>
  <si>
    <t>RECORD DOCUMENTS AND PROJECT CLOSE-OUT</t>
  </si>
  <si>
    <t>ADDITIONAL WORK ALLOWANCE</t>
  </si>
  <si>
    <t>-</t>
  </si>
  <si>
    <t>TOTAL PROJECT HOURS</t>
  </si>
  <si>
    <t>TOTAL PROJECT FEES</t>
  </si>
  <si>
    <t>5. Arc Flash Study</t>
  </si>
  <si>
    <t>7. Monthly Progress Reports</t>
  </si>
  <si>
    <t>8. Condition Assessment Report</t>
  </si>
  <si>
    <t>3. Prepare and Update Deficiency Log</t>
  </si>
  <si>
    <t>6. In-Person PLC Control Panel FAT Testing</t>
  </si>
  <si>
    <t>5. Review Contractor Operational Shutdown Summary (OSS) Plans</t>
  </si>
  <si>
    <t>6. Wet Well Inspection and Technical Memorandum</t>
  </si>
  <si>
    <t>7. Inspection and Technical Services Compliance</t>
  </si>
  <si>
    <t>8. Final Inspections and Construction Acceptance</t>
  </si>
  <si>
    <t>9. Authorities Having Jurisdiction Site Visits &amp; Follow Up</t>
  </si>
  <si>
    <t>Additional Work Allowance</t>
  </si>
  <si>
    <t>9. Assist in Obtaining City Development, Building and Waterway Permits</t>
  </si>
  <si>
    <t>2. Architectural / Building Construction Drawings</t>
  </si>
  <si>
    <t>3. Commissioning Site Visits &amp; Checklist Forms (Electrical, Instrumentation, Mechanical, Process)</t>
  </si>
  <si>
    <t>2. General Contract Admin Work (PCNs, CWOs, RFIs, progress estimates, field instructions, etc.)</t>
  </si>
  <si>
    <t>3. Backup Power Investigation &amp; Technical Memorandum</t>
  </si>
  <si>
    <t>6. Preliminary Design Report &amp; Submission</t>
  </si>
  <si>
    <t>2. Tender Site Visits &amp; Agenda</t>
  </si>
  <si>
    <t>5. Pre-Award Meeting and Meeting Minutes</t>
  </si>
  <si>
    <t>2. Site Visits (Minimum 2)</t>
  </si>
  <si>
    <t>5. Preliminary Engineering Design (Drawings)</t>
  </si>
  <si>
    <t>4. Hydraulic System Curve and Proposed Pump Curves</t>
  </si>
  <si>
    <t>2. Schneider Electric M580 PLC Report</t>
  </si>
  <si>
    <t>3. Schneider Electric HMI Controller Report</t>
  </si>
  <si>
    <t>4. Schneider Electric M580 PLC Programming &amp; HMI Touchscreen</t>
  </si>
  <si>
    <t>5. Schneider Electric HMI Controller Programming &amp; HMI Touchscreen</t>
  </si>
  <si>
    <t>1. PLC Programming Meetings &amp; Meeting Minutes</t>
  </si>
  <si>
    <t>1. Kickoff &amp; Monthly Meetings and Meeting Minutes (8 Total)</t>
  </si>
  <si>
    <t>4. Biweekly Meetings &amp; Meeting Minutes (12 Total)</t>
  </si>
  <si>
    <t>1. Kickoff &amp; Biweekly Design Meetings &amp; Meeting Minutes (7 Total)</t>
  </si>
  <si>
    <t>1. Biweekly Design Meetings &amp; Meeting Minutes (13 Total)</t>
  </si>
  <si>
    <t>2. Weekly Site Inspections (Various Disciplines)</t>
  </si>
  <si>
    <t>2. 66% Design Submission &amp; Review</t>
  </si>
  <si>
    <t>3. 99% Design Submission &amp; Review</t>
  </si>
  <si>
    <t>4. 100% Design Submission &amp; Review</t>
  </si>
  <si>
    <t>5. Architectural / Building Design</t>
  </si>
  <si>
    <t>6. Civil and Municipal Engineering</t>
  </si>
  <si>
    <t>7. Structural Engineering</t>
  </si>
  <si>
    <t>8. Mechanical Engineering - Process Pumping &amp; Piping</t>
  </si>
  <si>
    <t>9. Mechanical Engineering - HVAC System &amp; Backup Power</t>
  </si>
  <si>
    <t>10. Electrical Engineering</t>
  </si>
  <si>
    <t>11. Automation &amp; Instrumentation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</si>
</sst>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42" fontId="1" fillId="0" borderId="1" xfId="0" applyNumberFormat="1" applyFont="1" applyBorder="1" applyAlignment="1">
      <alignment horizontal="right" wrapText="1"/>
    </xf>
    <xf numFmtId="42" fontId="1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right" wrapText="1"/>
    </xf>
    <xf numFmtId="0" fontId="2" fillId="3" borderId="1" xfId="0" quotePrefix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8"/>
  <sheetViews>
    <sheetView tabSelected="1" view="pageLayout" topLeftCell="A10" zoomScaleNormal="100" workbookViewId="0">
      <selection activeCell="A25" sqref="A25"/>
    </sheetView>
  </sheetViews>
  <sheetFormatPr defaultColWidth="1.5703125" defaultRowHeight="12.75" x14ac:dyDescent="0.2"/>
  <cols>
    <col min="1" max="1" width="43" style="14" customWidth="1"/>
    <col min="2" max="2" width="13.5703125" style="1" customWidth="1"/>
    <col min="3" max="9" width="12.85546875" style="1" customWidth="1"/>
    <col min="10" max="10" width="14.28515625" style="1" customWidth="1"/>
    <col min="11" max="15" width="12.85546875" style="1" customWidth="1"/>
    <col min="16" max="16" width="13.28515625" style="1" customWidth="1"/>
    <col min="17" max="17" width="13.7109375" style="1" customWidth="1"/>
    <col min="18" max="18" width="17.85546875" style="1" bestFit="1" customWidth="1"/>
    <col min="19" max="19" width="13.5703125" style="1" customWidth="1"/>
    <col min="20" max="16384" width="1.5703125" style="13"/>
  </cols>
  <sheetData>
    <row r="1" spans="1:19" ht="36" customHeight="1" x14ac:dyDescent="0.25">
      <c r="D1" s="38" t="s">
        <v>18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8"/>
      <c r="Q1" s="18"/>
    </row>
    <row r="2" spans="1:19" x14ac:dyDescent="0.2">
      <c r="A2" s="15" t="s">
        <v>7</v>
      </c>
    </row>
    <row r="3" spans="1:19" ht="43.35" customHeight="1" x14ac:dyDescent="0.2">
      <c r="A3" s="32" t="s">
        <v>0</v>
      </c>
      <c r="B3" s="2" t="s">
        <v>3</v>
      </c>
      <c r="C3" s="3" t="s">
        <v>39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51</v>
      </c>
      <c r="N3" s="3" t="s">
        <v>52</v>
      </c>
      <c r="O3" s="3" t="s">
        <v>53</v>
      </c>
      <c r="P3" s="35" t="s">
        <v>5</v>
      </c>
      <c r="Q3" s="36"/>
      <c r="R3" s="36"/>
      <c r="S3" s="37"/>
    </row>
    <row r="4" spans="1:19" ht="27.75" customHeight="1" x14ac:dyDescent="0.2">
      <c r="A4" s="33"/>
      <c r="B4" s="2" t="s">
        <v>1</v>
      </c>
      <c r="C4" s="3" t="s">
        <v>40</v>
      </c>
      <c r="D4" s="3" t="s">
        <v>40</v>
      </c>
      <c r="E4" s="3" t="s">
        <v>40</v>
      </c>
      <c r="F4" s="3" t="s">
        <v>40</v>
      </c>
      <c r="G4" s="3" t="s">
        <v>40</v>
      </c>
      <c r="H4" s="3" t="s">
        <v>40</v>
      </c>
      <c r="I4" s="3" t="s">
        <v>40</v>
      </c>
      <c r="J4" s="3" t="s">
        <v>40</v>
      </c>
      <c r="K4" s="3" t="s">
        <v>40</v>
      </c>
      <c r="L4" s="3" t="s">
        <v>40</v>
      </c>
      <c r="M4" s="3" t="s">
        <v>40</v>
      </c>
      <c r="N4" s="3" t="s">
        <v>40</v>
      </c>
      <c r="O4" s="3" t="s">
        <v>40</v>
      </c>
      <c r="P4" s="3" t="s">
        <v>50</v>
      </c>
      <c r="Q4" s="3" t="s">
        <v>6</v>
      </c>
      <c r="R4" s="3" t="s">
        <v>8</v>
      </c>
      <c r="S4" s="3" t="s">
        <v>2</v>
      </c>
    </row>
    <row r="5" spans="1:19" x14ac:dyDescent="0.2">
      <c r="A5" s="34"/>
      <c r="B5" s="2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"/>
      <c r="Q5" s="2"/>
      <c r="R5" s="2"/>
      <c r="S5" s="2"/>
    </row>
    <row r="6" spans="1:19" ht="31.5" x14ac:dyDescent="0.25">
      <c r="A6" s="26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  <c r="S6" s="5"/>
    </row>
    <row r="7" spans="1:19" ht="28.7" customHeight="1" x14ac:dyDescent="0.2">
      <c r="A7" s="16" t="s">
        <v>98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 t="shared" ref="P7:P12" si="0">SUM(C7:O7)</f>
        <v>0</v>
      </c>
      <c r="Q7" s="23">
        <f>($C$5*C7)+($D$5*D7)+($E$5*E7)+($F$5*F7)+($G$5*G7)+($H$5*H7)+($I$5*I7)+($J$5*J7)+($K$5*K7)+($L$5*L7)+($M$5*M7)+($N$5*N7)+($O$5*O7)</f>
        <v>0</v>
      </c>
      <c r="R7" s="23">
        <v>0</v>
      </c>
      <c r="S7" s="23">
        <f t="shared" ref="S7:S14" si="1">SUM(Q7:R7)</f>
        <v>0</v>
      </c>
    </row>
    <row r="8" spans="1:19" ht="18" customHeight="1" x14ac:dyDescent="0.2">
      <c r="A8" s="16" t="s">
        <v>88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 t="shared" si="0"/>
        <v>0</v>
      </c>
      <c r="Q8" s="23">
        <f t="shared" ref="Q8:Q13" si="2">($C$5*C8)+($D$5*D8)+($E$5*E8)+($F$5*F8)+($G$5*G8)+($H$5*H8)+($I$5*I8)+($J$5*J8)+($K$5*K8)+($L$5*L8)+($M$5*M8)+($N$5*N8)+($O$5*O8)</f>
        <v>0</v>
      </c>
      <c r="R8" s="23">
        <v>0</v>
      </c>
      <c r="S8" s="23">
        <f t="shared" si="1"/>
        <v>0</v>
      </c>
    </row>
    <row r="9" spans="1:19" ht="28.7" customHeight="1" x14ac:dyDescent="0.2">
      <c r="A9" s="16" t="s">
        <v>84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 t="shared" si="0"/>
        <v>0</v>
      </c>
      <c r="Q9" s="23">
        <f t="shared" si="2"/>
        <v>0</v>
      </c>
      <c r="R9" s="23">
        <v>0</v>
      </c>
      <c r="S9" s="23">
        <f t="shared" si="1"/>
        <v>0</v>
      </c>
    </row>
    <row r="10" spans="1:19" ht="27" customHeight="1" x14ac:dyDescent="0.2">
      <c r="A10" s="16" t="s">
        <v>90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f t="shared" si="0"/>
        <v>0</v>
      </c>
      <c r="Q10" s="23">
        <f t="shared" si="2"/>
        <v>0</v>
      </c>
      <c r="R10" s="23">
        <v>0</v>
      </c>
      <c r="S10" s="23">
        <f t="shared" si="1"/>
        <v>0</v>
      </c>
    </row>
    <row r="11" spans="1:19" ht="18" customHeight="1" x14ac:dyDescent="0.2">
      <c r="A11" s="16" t="s">
        <v>89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si="0"/>
        <v>0</v>
      </c>
      <c r="Q11" s="23">
        <f t="shared" si="2"/>
        <v>0</v>
      </c>
      <c r="R11" s="23">
        <v>0</v>
      </c>
      <c r="S11" s="23">
        <f t="shared" si="1"/>
        <v>0</v>
      </c>
    </row>
    <row r="12" spans="1:19" ht="18" customHeight="1" x14ac:dyDescent="0.2">
      <c r="A12" s="16" t="s">
        <v>85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23">
        <f t="shared" si="2"/>
        <v>0</v>
      </c>
      <c r="R12" s="23">
        <v>0</v>
      </c>
      <c r="S12" s="23">
        <f t="shared" si="1"/>
        <v>0</v>
      </c>
    </row>
    <row r="13" spans="1:19" ht="14.25" customHeight="1" x14ac:dyDescent="0.2">
      <c r="A13" s="22" t="s">
        <v>54</v>
      </c>
      <c r="B13" s="6"/>
      <c r="C13" s="6">
        <f t="shared" ref="C13:P13" si="3">SUM(C7:C12)</f>
        <v>0</v>
      </c>
      <c r="D13" s="6">
        <f t="shared" si="3"/>
        <v>0</v>
      </c>
      <c r="E13" s="6">
        <f t="shared" si="3"/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si="3"/>
        <v>0</v>
      </c>
      <c r="O13" s="6">
        <f t="shared" si="3"/>
        <v>0</v>
      </c>
      <c r="P13" s="6">
        <f t="shared" si="3"/>
        <v>0</v>
      </c>
      <c r="Q13" s="23">
        <f t="shared" si="2"/>
        <v>0</v>
      </c>
      <c r="R13" s="23">
        <v>0</v>
      </c>
      <c r="S13" s="23">
        <f t="shared" si="1"/>
        <v>0</v>
      </c>
    </row>
    <row r="14" spans="1:19" ht="14.25" customHeight="1" x14ac:dyDescent="0.2">
      <c r="A14" s="22" t="s">
        <v>55</v>
      </c>
      <c r="B14" s="6"/>
      <c r="C14" s="23">
        <f>C$5*C13</f>
        <v>0</v>
      </c>
      <c r="D14" s="23">
        <f t="shared" ref="D14:O14" si="4">D$5*D13</f>
        <v>0</v>
      </c>
      <c r="E14" s="23">
        <f t="shared" si="4"/>
        <v>0</v>
      </c>
      <c r="F14" s="23">
        <f t="shared" si="4"/>
        <v>0</v>
      </c>
      <c r="G14" s="23">
        <f t="shared" si="4"/>
        <v>0</v>
      </c>
      <c r="H14" s="23">
        <f t="shared" si="4"/>
        <v>0</v>
      </c>
      <c r="I14" s="23">
        <f t="shared" si="4"/>
        <v>0</v>
      </c>
      <c r="J14" s="23">
        <f t="shared" si="4"/>
        <v>0</v>
      </c>
      <c r="K14" s="23">
        <f t="shared" si="4"/>
        <v>0</v>
      </c>
      <c r="L14" s="23">
        <f t="shared" si="4"/>
        <v>0</v>
      </c>
      <c r="M14" s="23">
        <f t="shared" si="4"/>
        <v>0</v>
      </c>
      <c r="N14" s="23">
        <f t="shared" si="4"/>
        <v>0</v>
      </c>
      <c r="O14" s="23">
        <f t="shared" si="4"/>
        <v>0</v>
      </c>
      <c r="P14" s="27" t="s">
        <v>66</v>
      </c>
      <c r="Q14" s="23">
        <f>SUM(C14:O14)</f>
        <v>0</v>
      </c>
      <c r="R14" s="23">
        <f>SUM(R8:R13)</f>
        <v>0</v>
      </c>
      <c r="S14" s="23">
        <f t="shared" si="1"/>
        <v>0</v>
      </c>
    </row>
    <row r="15" spans="1:19" ht="27.75" customHeight="1" x14ac:dyDescent="0.25">
      <c r="A15" s="25" t="s">
        <v>57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9"/>
      <c r="S15" s="9"/>
    </row>
    <row r="16" spans="1:19" ht="30" customHeight="1" x14ac:dyDescent="0.2">
      <c r="A16" s="16" t="s">
        <v>99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ref="P16:P26" si="5">SUM(C16:O16)</f>
        <v>0</v>
      </c>
      <c r="Q16" s="23">
        <f>($C$5*C16)+($D$5*D16)+($E$5*E16)+($F$5*F16)+($G$5*G16)+($H$5*H16)+($I$5*I16)+($J$5*J16)+($K$5*K16)+($L$5*L16)+($M$5*M16)+($N$5*N16)+($O$5*O16)</f>
        <v>0</v>
      </c>
      <c r="R16" s="23">
        <v>0</v>
      </c>
      <c r="S16" s="23">
        <f t="shared" ref="S16:S26" si="6">SUM(Q16:R16)</f>
        <v>0</v>
      </c>
    </row>
    <row r="17" spans="1:19" ht="19.5" customHeight="1" x14ac:dyDescent="0.2">
      <c r="A17" s="16" t="s">
        <v>101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5"/>
        <v>0</v>
      </c>
      <c r="Q17" s="23">
        <f t="shared" ref="Q17:Q27" si="7">($C$5*C17)+($D$5*D17)+($E$5*E17)+($F$5*F17)+($G$5*G17)+($H$5*H17)+($I$5*I17)+($J$5*J17)+($K$5*K17)+($L$5*L17)+($M$5*M17)+($N$5*N17)+($O$5*O17)</f>
        <v>0</v>
      </c>
      <c r="R17" s="23">
        <v>0</v>
      </c>
      <c r="S17" s="23">
        <f t="shared" si="6"/>
        <v>0</v>
      </c>
    </row>
    <row r="18" spans="1:19" ht="19.5" customHeight="1" x14ac:dyDescent="0.2">
      <c r="A18" s="16" t="s">
        <v>102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5"/>
        <v>0</v>
      </c>
      <c r="Q18" s="23">
        <f t="shared" si="7"/>
        <v>0</v>
      </c>
      <c r="R18" s="23">
        <v>0</v>
      </c>
      <c r="S18" s="23">
        <f t="shared" si="6"/>
        <v>0</v>
      </c>
    </row>
    <row r="19" spans="1:19" ht="19.5" customHeight="1" x14ac:dyDescent="0.2">
      <c r="A19" s="16" t="s">
        <v>103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5"/>
        <v>0</v>
      </c>
      <c r="Q19" s="23">
        <f t="shared" si="7"/>
        <v>0</v>
      </c>
      <c r="R19" s="23">
        <v>0</v>
      </c>
      <c r="S19" s="23">
        <f t="shared" si="6"/>
        <v>0</v>
      </c>
    </row>
    <row r="20" spans="1:19" ht="19.5" customHeight="1" x14ac:dyDescent="0.2">
      <c r="A20" s="16" t="s">
        <v>104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5"/>
        <v>0</v>
      </c>
      <c r="Q20" s="23">
        <f t="shared" si="7"/>
        <v>0</v>
      </c>
      <c r="R20" s="23">
        <v>0</v>
      </c>
      <c r="S20" s="23">
        <f t="shared" si="6"/>
        <v>0</v>
      </c>
    </row>
    <row r="21" spans="1:19" ht="19.5" customHeight="1" x14ac:dyDescent="0.2">
      <c r="A21" s="16" t="s">
        <v>105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5"/>
        <v>0</v>
      </c>
      <c r="Q21" s="23">
        <f t="shared" si="7"/>
        <v>0</v>
      </c>
      <c r="R21" s="23">
        <v>0</v>
      </c>
      <c r="S21" s="23">
        <f t="shared" si="6"/>
        <v>0</v>
      </c>
    </row>
    <row r="22" spans="1:19" ht="19.5" customHeight="1" x14ac:dyDescent="0.2">
      <c r="A22" s="16" t="s">
        <v>106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5"/>
        <v>0</v>
      </c>
      <c r="Q22" s="23">
        <f t="shared" si="7"/>
        <v>0</v>
      </c>
      <c r="R22" s="23">
        <v>0</v>
      </c>
      <c r="S22" s="23">
        <f t="shared" si="6"/>
        <v>0</v>
      </c>
    </row>
    <row r="23" spans="1:19" ht="28.7" customHeight="1" x14ac:dyDescent="0.2">
      <c r="A23" s="16" t="s">
        <v>107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5"/>
        <v>0</v>
      </c>
      <c r="Q23" s="23">
        <f t="shared" si="7"/>
        <v>0</v>
      </c>
      <c r="R23" s="23">
        <v>0</v>
      </c>
      <c r="S23" s="23">
        <f t="shared" si="6"/>
        <v>0</v>
      </c>
    </row>
    <row r="24" spans="1:19" ht="27.75" customHeight="1" x14ac:dyDescent="0.2">
      <c r="A24" s="16" t="s">
        <v>108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5"/>
        <v>0</v>
      </c>
      <c r="Q24" s="23">
        <f t="shared" si="7"/>
        <v>0</v>
      </c>
      <c r="R24" s="23">
        <v>0</v>
      </c>
      <c r="S24" s="23">
        <f t="shared" si="6"/>
        <v>0</v>
      </c>
    </row>
    <row r="25" spans="1:19" ht="18" customHeight="1" x14ac:dyDescent="0.2">
      <c r="A25" s="16" t="s">
        <v>109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5"/>
        <v>0</v>
      </c>
      <c r="Q25" s="23">
        <f t="shared" si="7"/>
        <v>0</v>
      </c>
      <c r="R25" s="23">
        <v>0</v>
      </c>
      <c r="S25" s="23">
        <f t="shared" si="6"/>
        <v>0</v>
      </c>
    </row>
    <row r="26" spans="1:19" ht="18" customHeight="1" x14ac:dyDescent="0.2">
      <c r="A26" s="16" t="s">
        <v>110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5"/>
        <v>0</v>
      </c>
      <c r="Q26" s="23">
        <f t="shared" si="7"/>
        <v>0</v>
      </c>
      <c r="R26" s="23">
        <v>0</v>
      </c>
      <c r="S26" s="23">
        <f t="shared" si="6"/>
        <v>0</v>
      </c>
    </row>
    <row r="27" spans="1:19" ht="14.25" customHeight="1" x14ac:dyDescent="0.2">
      <c r="A27" s="22" t="s">
        <v>54</v>
      </c>
      <c r="B27" s="6"/>
      <c r="C27" s="6">
        <f>SUM(C16:C26)</f>
        <v>0</v>
      </c>
      <c r="D27" s="6">
        <f>SUM(D16:D26)</f>
        <v>0</v>
      </c>
      <c r="E27" s="6">
        <f>SUM(E16:E26)</f>
        <v>0</v>
      </c>
      <c r="F27" s="6">
        <f>SUM(F16:F26)</f>
        <v>0</v>
      </c>
      <c r="G27" s="6">
        <f>SUM(G16:G26)</f>
        <v>0</v>
      </c>
      <c r="H27" s="6">
        <f>SUM(H16:H26)</f>
        <v>0</v>
      </c>
      <c r="I27" s="6">
        <f>SUM(I16:I26)</f>
        <v>0</v>
      </c>
      <c r="J27" s="6">
        <f>SUM(J16:J26)</f>
        <v>0</v>
      </c>
      <c r="K27" s="6">
        <f>SUM(K16:K26)</f>
        <v>0</v>
      </c>
      <c r="L27" s="6">
        <f>SUM(L16:L26)</f>
        <v>0</v>
      </c>
      <c r="M27" s="6">
        <f>SUM(M16:M26)</f>
        <v>0</v>
      </c>
      <c r="N27" s="6">
        <f>SUM(N16:N26)</f>
        <v>0</v>
      </c>
      <c r="O27" s="6">
        <f>SUM(O16:O26)</f>
        <v>0</v>
      </c>
      <c r="P27" s="6">
        <f>SUM(P16:P26)</f>
        <v>0</v>
      </c>
      <c r="Q27" s="23">
        <f t="shared" si="7"/>
        <v>0</v>
      </c>
      <c r="R27" s="27" t="s">
        <v>66</v>
      </c>
      <c r="S27" s="23">
        <f>SUM(Q27:R27)</f>
        <v>0</v>
      </c>
    </row>
    <row r="28" spans="1:19" ht="14.25" customHeight="1" x14ac:dyDescent="0.2">
      <c r="A28" s="22" t="s">
        <v>55</v>
      </c>
      <c r="B28" s="6"/>
      <c r="C28" s="23">
        <f>C$5*C27</f>
        <v>0</v>
      </c>
      <c r="D28" s="23">
        <f t="shared" ref="D28:O28" si="8">D$5*D27</f>
        <v>0</v>
      </c>
      <c r="E28" s="23">
        <f t="shared" si="8"/>
        <v>0</v>
      </c>
      <c r="F28" s="23">
        <f t="shared" si="8"/>
        <v>0</v>
      </c>
      <c r="G28" s="23">
        <f t="shared" si="8"/>
        <v>0</v>
      </c>
      <c r="H28" s="23">
        <f t="shared" si="8"/>
        <v>0</v>
      </c>
      <c r="I28" s="23">
        <f t="shared" si="8"/>
        <v>0</v>
      </c>
      <c r="J28" s="23">
        <f t="shared" si="8"/>
        <v>0</v>
      </c>
      <c r="K28" s="23">
        <f t="shared" si="8"/>
        <v>0</v>
      </c>
      <c r="L28" s="23">
        <f t="shared" si="8"/>
        <v>0</v>
      </c>
      <c r="M28" s="23">
        <f t="shared" si="8"/>
        <v>0</v>
      </c>
      <c r="N28" s="23">
        <f t="shared" si="8"/>
        <v>0</v>
      </c>
      <c r="O28" s="23">
        <f t="shared" si="8"/>
        <v>0</v>
      </c>
      <c r="P28" s="27" t="s">
        <v>66</v>
      </c>
      <c r="Q28" s="23">
        <f>SUM(C28:O28)</f>
        <v>0</v>
      </c>
      <c r="R28" s="23">
        <f>SUM(R16:R26)</f>
        <v>0</v>
      </c>
      <c r="S28" s="23">
        <f>SUM(Q28:R28)</f>
        <v>0</v>
      </c>
    </row>
    <row r="29" spans="1:19" ht="27" customHeight="1" x14ac:dyDescent="0.25">
      <c r="A29" s="25" t="s">
        <v>58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</row>
    <row r="30" spans="1:19" ht="19.5" customHeight="1" x14ac:dyDescent="0.2">
      <c r="A30" s="16" t="s">
        <v>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ref="P30:P39" si="9">SUM(C30:O30)</f>
        <v>0</v>
      </c>
      <c r="Q30" s="23">
        <f>($C$5*C30)+($D$5*D30)+($E$5*E30)+($F$5*F30)+($G$5*G30)+($H$5*H30)+($I$5*I30)+($J$5*J30)+($K$5*K30)+($L$5*L30)+($M$5*M30)+($N$5*N30)+($O$5*O30)</f>
        <v>0</v>
      </c>
      <c r="R30" s="23">
        <v>0</v>
      </c>
      <c r="S30" s="23">
        <f t="shared" ref="S30:S39" si="10">SUM(Q30:R30)</f>
        <v>0</v>
      </c>
    </row>
    <row r="31" spans="1:19" ht="19.5" customHeight="1" x14ac:dyDescent="0.2">
      <c r="A31" s="16" t="s">
        <v>81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9"/>
        <v>0</v>
      </c>
      <c r="Q31" s="23">
        <f t="shared" ref="Q31:Q40" si="11">($C$5*C31)+($D$5*D31)+($E$5*E31)+($F$5*F31)+($G$5*G31)+($H$5*H31)+($I$5*I31)+($J$5*J31)+($K$5*K31)+($L$5*L31)+($M$5*M31)+($N$5*N31)+($O$5*O31)</f>
        <v>0</v>
      </c>
      <c r="R31" s="23">
        <v>0</v>
      </c>
      <c r="S31" s="23">
        <f t="shared" si="10"/>
        <v>0</v>
      </c>
    </row>
    <row r="32" spans="1:19" ht="19.5" customHeight="1" x14ac:dyDescent="0.2">
      <c r="A32" s="16" t="s">
        <v>10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9"/>
        <v>0</v>
      </c>
      <c r="Q32" s="23">
        <f t="shared" si="11"/>
        <v>0</v>
      </c>
      <c r="R32" s="23">
        <v>0</v>
      </c>
      <c r="S32" s="23">
        <f t="shared" si="10"/>
        <v>0</v>
      </c>
    </row>
    <row r="33" spans="1:19" ht="19.5" customHeight="1" x14ac:dyDescent="0.2">
      <c r="A33" s="16" t="s">
        <v>11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9"/>
        <v>0</v>
      </c>
      <c r="Q33" s="23">
        <f t="shared" si="11"/>
        <v>0</v>
      </c>
      <c r="R33" s="23">
        <v>0</v>
      </c>
      <c r="S33" s="23">
        <f t="shared" si="10"/>
        <v>0</v>
      </c>
    </row>
    <row r="34" spans="1:19" ht="19.5" customHeight="1" x14ac:dyDescent="0.2">
      <c r="A34" s="16" t="s">
        <v>12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9"/>
        <v>0</v>
      </c>
      <c r="Q34" s="23">
        <f t="shared" si="11"/>
        <v>0</v>
      </c>
      <c r="R34" s="23">
        <v>0</v>
      </c>
      <c r="S34" s="23">
        <f t="shared" si="10"/>
        <v>0</v>
      </c>
    </row>
    <row r="35" spans="1:19" ht="19.5" customHeight="1" x14ac:dyDescent="0.2">
      <c r="A35" s="16" t="s">
        <v>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9"/>
        <v>0</v>
      </c>
      <c r="Q35" s="23">
        <f t="shared" si="11"/>
        <v>0</v>
      </c>
      <c r="R35" s="23">
        <v>0</v>
      </c>
      <c r="S35" s="23">
        <f t="shared" si="10"/>
        <v>0</v>
      </c>
    </row>
    <row r="36" spans="1:19" ht="19.5" customHeight="1" x14ac:dyDescent="0.2">
      <c r="A36" s="1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9"/>
        <v>0</v>
      </c>
      <c r="Q36" s="23">
        <f t="shared" si="11"/>
        <v>0</v>
      </c>
      <c r="R36" s="23">
        <v>0</v>
      </c>
      <c r="S36" s="23">
        <f t="shared" si="10"/>
        <v>0</v>
      </c>
    </row>
    <row r="37" spans="1:19" ht="19.5" customHeight="1" x14ac:dyDescent="0.2">
      <c r="A37" s="1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9"/>
        <v>0</v>
      </c>
      <c r="Q37" s="23">
        <f t="shared" si="11"/>
        <v>0</v>
      </c>
      <c r="R37" s="23">
        <v>0</v>
      </c>
      <c r="S37" s="23">
        <f t="shared" si="10"/>
        <v>0</v>
      </c>
    </row>
    <row r="38" spans="1:19" ht="19.5" customHeight="1" x14ac:dyDescent="0.2">
      <c r="A38" s="16" t="s">
        <v>16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9"/>
        <v>0</v>
      </c>
      <c r="Q38" s="23">
        <f t="shared" si="11"/>
        <v>0</v>
      </c>
      <c r="R38" s="23">
        <v>0</v>
      </c>
      <c r="S38" s="23">
        <f t="shared" si="10"/>
        <v>0</v>
      </c>
    </row>
    <row r="39" spans="1:19" ht="19.5" customHeight="1" x14ac:dyDescent="0.2">
      <c r="A39" s="16" t="s">
        <v>17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9"/>
        <v>0</v>
      </c>
      <c r="Q39" s="23">
        <f t="shared" si="11"/>
        <v>0</v>
      </c>
      <c r="R39" s="23">
        <v>0</v>
      </c>
      <c r="S39" s="23">
        <f t="shared" si="10"/>
        <v>0</v>
      </c>
    </row>
    <row r="40" spans="1:19" ht="14.25" customHeight="1" x14ac:dyDescent="0.2">
      <c r="A40" s="22" t="s">
        <v>54</v>
      </c>
      <c r="B40" s="6"/>
      <c r="C40" s="6">
        <f>SUM(C30:C39)</f>
        <v>0</v>
      </c>
      <c r="D40" s="6">
        <f t="shared" ref="D40:O40" si="12">SUM(D30:D39)</f>
        <v>0</v>
      </c>
      <c r="E40" s="6">
        <f t="shared" si="12"/>
        <v>0</v>
      </c>
      <c r="F40" s="6">
        <f t="shared" si="12"/>
        <v>0</v>
      </c>
      <c r="G40" s="6">
        <f t="shared" si="12"/>
        <v>0</v>
      </c>
      <c r="H40" s="6">
        <f t="shared" si="12"/>
        <v>0</v>
      </c>
      <c r="I40" s="6">
        <f t="shared" si="12"/>
        <v>0</v>
      </c>
      <c r="J40" s="6">
        <f t="shared" si="12"/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SUM(P30:P39)</f>
        <v>0</v>
      </c>
      <c r="Q40" s="23">
        <f t="shared" si="11"/>
        <v>0</v>
      </c>
      <c r="R40" s="27" t="s">
        <v>66</v>
      </c>
      <c r="S40" s="23">
        <f>SUM(Q40:R40)</f>
        <v>0</v>
      </c>
    </row>
    <row r="41" spans="1:19" ht="14.25" customHeight="1" x14ac:dyDescent="0.2">
      <c r="A41" s="22" t="s">
        <v>55</v>
      </c>
      <c r="B41" s="6"/>
      <c r="C41" s="23">
        <f>C$5*C40</f>
        <v>0</v>
      </c>
      <c r="D41" s="23">
        <f t="shared" ref="D41:O41" si="13">D$5*D40</f>
        <v>0</v>
      </c>
      <c r="E41" s="23">
        <f t="shared" si="13"/>
        <v>0</v>
      </c>
      <c r="F41" s="23">
        <f t="shared" si="13"/>
        <v>0</v>
      </c>
      <c r="G41" s="23">
        <f t="shared" si="13"/>
        <v>0</v>
      </c>
      <c r="H41" s="23">
        <f t="shared" si="13"/>
        <v>0</v>
      </c>
      <c r="I41" s="23">
        <f t="shared" si="13"/>
        <v>0</v>
      </c>
      <c r="J41" s="23">
        <f t="shared" si="13"/>
        <v>0</v>
      </c>
      <c r="K41" s="23">
        <f t="shared" si="13"/>
        <v>0</v>
      </c>
      <c r="L41" s="23">
        <f t="shared" si="13"/>
        <v>0</v>
      </c>
      <c r="M41" s="23">
        <f t="shared" si="13"/>
        <v>0</v>
      </c>
      <c r="N41" s="23">
        <f t="shared" si="13"/>
        <v>0</v>
      </c>
      <c r="O41" s="23">
        <f t="shared" si="13"/>
        <v>0</v>
      </c>
      <c r="P41" s="27" t="s">
        <v>66</v>
      </c>
      <c r="Q41" s="23">
        <f>SUM(C41:O41)</f>
        <v>0</v>
      </c>
      <c r="R41" s="23">
        <f>SUM(R30:R39)</f>
        <v>0</v>
      </c>
      <c r="S41" s="23">
        <f>SUM(Q41:R41)</f>
        <v>0</v>
      </c>
    </row>
    <row r="42" spans="1:19" ht="28.7" customHeight="1" x14ac:dyDescent="0.25">
      <c r="A42" s="25" t="s">
        <v>60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</row>
    <row r="43" spans="1:19" ht="19.5" customHeight="1" x14ac:dyDescent="0.2">
      <c r="A43" s="16" t="s">
        <v>19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>SUM(C43:O43)</f>
        <v>0</v>
      </c>
      <c r="Q43" s="23">
        <f>($C$5*C43)+($D$5*D43)+($E$5*E43)+($F$5*F43)+($G$5*G43)+($H$5*H43)+($I$5*I43)+($J$5*J43)+($K$5*K43)+($L$5*L43)+($M$5*M43)+($N$5*N43)+($O$5*O43)</f>
        <v>0</v>
      </c>
      <c r="R43" s="23">
        <v>0</v>
      </c>
      <c r="S43" s="23">
        <f t="shared" ref="S43:S47" si="14">SUM(Q43:R43)</f>
        <v>0</v>
      </c>
    </row>
    <row r="44" spans="1:19" ht="19.5" customHeight="1" x14ac:dyDescent="0.2">
      <c r="A44" s="16" t="s">
        <v>86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>SUM(C44:O44)</f>
        <v>0</v>
      </c>
      <c r="Q44" s="23">
        <f t="shared" ref="Q44:Q48" si="15">($C$5*C44)+($D$5*D44)+($E$5*E44)+($F$5*F44)+($G$5*G44)+($H$5*H44)+($I$5*I44)+($J$5*J44)+($K$5*K44)+($L$5*L44)+($M$5*M44)+($N$5*N44)+($O$5*O44)</f>
        <v>0</v>
      </c>
      <c r="R44" s="23">
        <v>0</v>
      </c>
      <c r="S44" s="23">
        <f t="shared" si="14"/>
        <v>0</v>
      </c>
    </row>
    <row r="45" spans="1:19" ht="19.5" customHeight="1" x14ac:dyDescent="0.2">
      <c r="A45" s="16" t="s">
        <v>20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>SUM(C45:O45)</f>
        <v>0</v>
      </c>
      <c r="Q45" s="23">
        <f t="shared" si="15"/>
        <v>0</v>
      </c>
      <c r="R45" s="23">
        <v>0</v>
      </c>
      <c r="S45" s="23">
        <f t="shared" si="14"/>
        <v>0</v>
      </c>
    </row>
    <row r="46" spans="1:19" ht="17.25" customHeight="1" x14ac:dyDescent="0.2">
      <c r="A46" s="16" t="s">
        <v>21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>SUM(C46:O46)</f>
        <v>0</v>
      </c>
      <c r="Q46" s="23">
        <f t="shared" si="15"/>
        <v>0</v>
      </c>
      <c r="R46" s="23">
        <v>0</v>
      </c>
      <c r="S46" s="23">
        <f t="shared" ref="S46" si="16">SUM(Q46:R46)</f>
        <v>0</v>
      </c>
    </row>
    <row r="47" spans="1:19" ht="17.25" customHeight="1" x14ac:dyDescent="0.2">
      <c r="A47" s="16" t="s">
        <v>87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>SUM(C47:O47)</f>
        <v>0</v>
      </c>
      <c r="Q47" s="23">
        <f t="shared" si="15"/>
        <v>0</v>
      </c>
      <c r="R47" s="23">
        <v>0</v>
      </c>
      <c r="S47" s="23">
        <f t="shared" si="14"/>
        <v>0</v>
      </c>
    </row>
    <row r="48" spans="1:19" ht="14.25" customHeight="1" x14ac:dyDescent="0.2">
      <c r="A48" s="22" t="s">
        <v>54</v>
      </c>
      <c r="B48" s="6"/>
      <c r="C48" s="6">
        <f t="shared" ref="C48:O48" si="17">SUM(C43:C47)</f>
        <v>0</v>
      </c>
      <c r="D48" s="6">
        <f t="shared" si="17"/>
        <v>0</v>
      </c>
      <c r="E48" s="6">
        <f t="shared" si="17"/>
        <v>0</v>
      </c>
      <c r="F48" s="6">
        <f t="shared" si="17"/>
        <v>0</v>
      </c>
      <c r="G48" s="6">
        <f t="shared" si="17"/>
        <v>0</v>
      </c>
      <c r="H48" s="6">
        <f t="shared" ref="H48" si="18">SUM(H43:H47)</f>
        <v>0</v>
      </c>
      <c r="I48" s="6">
        <f t="shared" ref="I48" si="19">SUM(I43:I47)</f>
        <v>0</v>
      </c>
      <c r="J48" s="6">
        <f t="shared" si="17"/>
        <v>0</v>
      </c>
      <c r="K48" s="6">
        <f t="shared" si="17"/>
        <v>0</v>
      </c>
      <c r="L48" s="6">
        <f t="shared" si="17"/>
        <v>0</v>
      </c>
      <c r="M48" s="6">
        <f t="shared" si="17"/>
        <v>0</v>
      </c>
      <c r="N48" s="6">
        <f t="shared" si="17"/>
        <v>0</v>
      </c>
      <c r="O48" s="6">
        <f t="shared" si="17"/>
        <v>0</v>
      </c>
      <c r="P48" s="6">
        <f>SUM(P43:P47)</f>
        <v>0</v>
      </c>
      <c r="Q48" s="23">
        <f t="shared" si="15"/>
        <v>0</v>
      </c>
      <c r="R48" s="27" t="s">
        <v>66</v>
      </c>
      <c r="S48" s="23">
        <f>SUM(Q48:R48)</f>
        <v>0</v>
      </c>
    </row>
    <row r="49" spans="1:19" ht="14.25" customHeight="1" x14ac:dyDescent="0.2">
      <c r="A49" s="22" t="s">
        <v>55</v>
      </c>
      <c r="B49" s="6"/>
      <c r="C49" s="23">
        <f>C$5*C48</f>
        <v>0</v>
      </c>
      <c r="D49" s="23">
        <f t="shared" ref="D49:O49" si="20">D$5*D48</f>
        <v>0</v>
      </c>
      <c r="E49" s="23">
        <f t="shared" si="20"/>
        <v>0</v>
      </c>
      <c r="F49" s="23">
        <f t="shared" si="20"/>
        <v>0</v>
      </c>
      <c r="G49" s="23">
        <f t="shared" si="20"/>
        <v>0</v>
      </c>
      <c r="H49" s="23">
        <f t="shared" si="20"/>
        <v>0</v>
      </c>
      <c r="I49" s="23">
        <f t="shared" si="20"/>
        <v>0</v>
      </c>
      <c r="J49" s="23">
        <f t="shared" si="20"/>
        <v>0</v>
      </c>
      <c r="K49" s="23">
        <f t="shared" si="20"/>
        <v>0</v>
      </c>
      <c r="L49" s="23">
        <f t="shared" si="20"/>
        <v>0</v>
      </c>
      <c r="M49" s="23">
        <f t="shared" si="20"/>
        <v>0</v>
      </c>
      <c r="N49" s="23">
        <f t="shared" si="20"/>
        <v>0</v>
      </c>
      <c r="O49" s="23">
        <f t="shared" si="20"/>
        <v>0</v>
      </c>
      <c r="P49" s="27" t="s">
        <v>66</v>
      </c>
      <c r="Q49" s="23">
        <f>SUM(C49:O49)</f>
        <v>0</v>
      </c>
      <c r="R49" s="23">
        <f>SUM(R43:R47)</f>
        <v>0</v>
      </c>
      <c r="S49" s="23">
        <f>SUM(Q49:R49)</f>
        <v>0</v>
      </c>
    </row>
    <row r="50" spans="1:19" ht="31.5" x14ac:dyDescent="0.25">
      <c r="A50" s="25" t="s">
        <v>59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</row>
    <row r="51" spans="1:19" ht="19.5" customHeight="1" x14ac:dyDescent="0.2">
      <c r="A51" s="16" t="s">
        <v>95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>
        <f>SUM(C51:O51)</f>
        <v>0</v>
      </c>
      <c r="Q51" s="23">
        <f>($C$5*C51)+($D$5*D51)+($E$5*E51)+($F$5*F51)+($G$5*G51)+($H$5*H51)+($I$5*I51)+($J$5*J51)+($K$5*K51)+($L$5*L51)+($M$5*M51)+($N$5*N51)+($O$5*O51)</f>
        <v>0</v>
      </c>
      <c r="R51" s="23">
        <v>0</v>
      </c>
      <c r="S51" s="23">
        <f t="shared" ref="S51:S55" si="21">SUM(Q51:R51)</f>
        <v>0</v>
      </c>
    </row>
    <row r="52" spans="1:19" ht="19.5" customHeight="1" x14ac:dyDescent="0.2">
      <c r="A52" s="16" t="s">
        <v>91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f>SUM(C52:O52)</f>
        <v>0</v>
      </c>
      <c r="Q52" s="23">
        <f t="shared" ref="Q52:Q56" si="22">($C$5*C52)+($D$5*D52)+($E$5*E52)+($F$5*F52)+($G$5*G52)+($H$5*H52)+($I$5*I52)+($J$5*J52)+($K$5*K52)+($L$5*L52)+($M$5*M52)+($N$5*N52)+($O$5*O52)</f>
        <v>0</v>
      </c>
      <c r="R52" s="23">
        <v>0</v>
      </c>
      <c r="S52" s="23">
        <f t="shared" ref="S52" si="23">SUM(Q52:R52)</f>
        <v>0</v>
      </c>
    </row>
    <row r="53" spans="1:19" ht="19.5" customHeight="1" x14ac:dyDescent="0.2">
      <c r="A53" s="16" t="s">
        <v>92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f>SUM(C53:O53)</f>
        <v>0</v>
      </c>
      <c r="Q53" s="23">
        <f t="shared" si="22"/>
        <v>0</v>
      </c>
      <c r="R53" s="23">
        <v>0</v>
      </c>
      <c r="S53" s="23">
        <f t="shared" si="21"/>
        <v>0</v>
      </c>
    </row>
    <row r="54" spans="1:19" ht="28.7" customHeight="1" x14ac:dyDescent="0.2">
      <c r="A54" s="16" t="s">
        <v>93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>
        <f>SUM(C54:O54)</f>
        <v>0</v>
      </c>
      <c r="Q54" s="23">
        <f t="shared" si="22"/>
        <v>0</v>
      </c>
      <c r="R54" s="23">
        <v>0</v>
      </c>
      <c r="S54" s="23">
        <f t="shared" si="21"/>
        <v>0</v>
      </c>
    </row>
    <row r="55" spans="1:19" ht="28.7" customHeight="1" x14ac:dyDescent="0.2">
      <c r="A55" s="16" t="s">
        <v>94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f>SUM(C55:O55)</f>
        <v>0</v>
      </c>
      <c r="Q55" s="23">
        <f t="shared" si="22"/>
        <v>0</v>
      </c>
      <c r="R55" s="23">
        <v>0</v>
      </c>
      <c r="S55" s="23">
        <f t="shared" si="21"/>
        <v>0</v>
      </c>
    </row>
    <row r="56" spans="1:19" ht="14.25" customHeight="1" x14ac:dyDescent="0.2">
      <c r="A56" s="22" t="s">
        <v>54</v>
      </c>
      <c r="B56" s="6"/>
      <c r="C56" s="6">
        <f t="shared" ref="C56:O56" si="24">SUM(C51:C55)</f>
        <v>0</v>
      </c>
      <c r="D56" s="6">
        <f t="shared" si="24"/>
        <v>0</v>
      </c>
      <c r="E56" s="6">
        <f t="shared" si="24"/>
        <v>0</v>
      </c>
      <c r="F56" s="6">
        <f t="shared" si="24"/>
        <v>0</v>
      </c>
      <c r="G56" s="6">
        <f t="shared" si="24"/>
        <v>0</v>
      </c>
      <c r="H56" s="6">
        <f t="shared" si="24"/>
        <v>0</v>
      </c>
      <c r="I56" s="6">
        <f t="shared" si="24"/>
        <v>0</v>
      </c>
      <c r="J56" s="6">
        <f t="shared" si="24"/>
        <v>0</v>
      </c>
      <c r="K56" s="6">
        <f t="shared" si="24"/>
        <v>0</v>
      </c>
      <c r="L56" s="6">
        <f t="shared" si="24"/>
        <v>0</v>
      </c>
      <c r="M56" s="6">
        <f t="shared" si="24"/>
        <v>0</v>
      </c>
      <c r="N56" s="6">
        <f t="shared" si="24"/>
        <v>0</v>
      </c>
      <c r="O56" s="6">
        <f t="shared" si="24"/>
        <v>0</v>
      </c>
      <c r="P56" s="6">
        <f>SUM(P51:P55)</f>
        <v>0</v>
      </c>
      <c r="Q56" s="23">
        <f t="shared" si="22"/>
        <v>0</v>
      </c>
      <c r="R56" s="27" t="s">
        <v>66</v>
      </c>
      <c r="S56" s="23">
        <f>SUM(Q56:R56)</f>
        <v>0</v>
      </c>
    </row>
    <row r="57" spans="1:19" ht="14.25" customHeight="1" x14ac:dyDescent="0.2">
      <c r="A57" s="22" t="s">
        <v>55</v>
      </c>
      <c r="B57" s="6"/>
      <c r="C57" s="23">
        <f t="shared" ref="C57:O57" si="25">C$5*C56</f>
        <v>0</v>
      </c>
      <c r="D57" s="23">
        <f t="shared" si="25"/>
        <v>0</v>
      </c>
      <c r="E57" s="23">
        <f t="shared" si="25"/>
        <v>0</v>
      </c>
      <c r="F57" s="23">
        <f t="shared" si="25"/>
        <v>0</v>
      </c>
      <c r="G57" s="23">
        <f t="shared" si="25"/>
        <v>0</v>
      </c>
      <c r="H57" s="23">
        <f t="shared" si="25"/>
        <v>0</v>
      </c>
      <c r="I57" s="23">
        <f t="shared" si="25"/>
        <v>0</v>
      </c>
      <c r="J57" s="23">
        <f t="shared" si="25"/>
        <v>0</v>
      </c>
      <c r="K57" s="23">
        <f t="shared" si="25"/>
        <v>0</v>
      </c>
      <c r="L57" s="23">
        <f t="shared" si="25"/>
        <v>0</v>
      </c>
      <c r="M57" s="23">
        <f t="shared" si="25"/>
        <v>0</v>
      </c>
      <c r="N57" s="23">
        <f t="shared" si="25"/>
        <v>0</v>
      </c>
      <c r="O57" s="23">
        <f t="shared" si="25"/>
        <v>0</v>
      </c>
      <c r="P57" s="27" t="s">
        <v>66</v>
      </c>
      <c r="Q57" s="23">
        <f>SUM(C57:O57)</f>
        <v>0</v>
      </c>
      <c r="R57" s="23">
        <f>SUM(R51:R55)</f>
        <v>0</v>
      </c>
      <c r="S57" s="23">
        <f>SUM(Q57:R57)</f>
        <v>0</v>
      </c>
    </row>
    <row r="58" spans="1:19" ht="31.5" x14ac:dyDescent="0.25">
      <c r="A58" s="25" t="s">
        <v>61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</row>
    <row r="59" spans="1:19" ht="28.7" customHeight="1" x14ac:dyDescent="0.2">
      <c r="A59" s="16" t="s">
        <v>96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f t="shared" ref="P59:P68" si="26">SUM(C59:O59)</f>
        <v>0</v>
      </c>
      <c r="Q59" s="23">
        <f>($C$5*C59)+($D$5*D59)+($E$5*E59)+($F$5*F59)+($G$5*G59)+($H$5*H59)+($I$5*I59)+($J$5*J59)+($K$5*K59)+($L$5*L59)+($M$5*M59)+($N$5*N59)+($O$5*O59)</f>
        <v>0</v>
      </c>
      <c r="R59" s="23">
        <v>0</v>
      </c>
      <c r="S59" s="23">
        <f t="shared" ref="S59:S68" si="27">SUM(Q59:R59)</f>
        <v>0</v>
      </c>
    </row>
    <row r="60" spans="1:19" ht="27.75" customHeight="1" x14ac:dyDescent="0.2">
      <c r="A60" s="16" t="s">
        <v>83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>
        <f t="shared" si="26"/>
        <v>0</v>
      </c>
      <c r="Q60" s="23">
        <f t="shared" ref="Q60:Q69" si="28">($C$5*C60)+($D$5*D60)+($E$5*E60)+($F$5*F60)+($G$5*G60)+($H$5*H60)+($I$5*I60)+($J$5*J60)+($K$5*K60)+($L$5*L60)+($M$5*M60)+($N$5*N60)+($O$5*O60)</f>
        <v>0</v>
      </c>
      <c r="R60" s="23">
        <v>0</v>
      </c>
      <c r="S60" s="23">
        <f t="shared" ref="S60" si="29">SUM(Q60:R60)</f>
        <v>0</v>
      </c>
    </row>
    <row r="61" spans="1:19" ht="19.5" customHeight="1" x14ac:dyDescent="0.2">
      <c r="A61" s="16" t="s">
        <v>25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>
        <f t="shared" si="26"/>
        <v>0</v>
      </c>
      <c r="Q61" s="23">
        <f t="shared" si="28"/>
        <v>0</v>
      </c>
      <c r="R61" s="23">
        <v>0</v>
      </c>
      <c r="S61" s="23">
        <f t="shared" si="27"/>
        <v>0</v>
      </c>
    </row>
    <row r="62" spans="1:19" ht="28.7" customHeight="1" x14ac:dyDescent="0.2">
      <c r="A62" s="16" t="s">
        <v>37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>
        <f t="shared" si="26"/>
        <v>0</v>
      </c>
      <c r="Q62" s="23">
        <f t="shared" si="28"/>
        <v>0</v>
      </c>
      <c r="R62" s="23">
        <v>0</v>
      </c>
      <c r="S62" s="23">
        <f t="shared" si="27"/>
        <v>0</v>
      </c>
    </row>
    <row r="63" spans="1:19" ht="28.7" customHeight="1" x14ac:dyDescent="0.2">
      <c r="A63" s="16" t="s">
        <v>26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>
        <f t="shared" si="26"/>
        <v>0</v>
      </c>
      <c r="Q63" s="23">
        <f t="shared" si="28"/>
        <v>0</v>
      </c>
      <c r="R63" s="23">
        <v>0</v>
      </c>
      <c r="S63" s="23">
        <f t="shared" si="27"/>
        <v>0</v>
      </c>
    </row>
    <row r="64" spans="1:19" ht="19.5" customHeight="1" x14ac:dyDescent="0.2">
      <c r="A64" s="16" t="s">
        <v>69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f t="shared" si="26"/>
        <v>0</v>
      </c>
      <c r="Q64" s="23">
        <f t="shared" si="28"/>
        <v>0</v>
      </c>
      <c r="R64" s="23">
        <v>0</v>
      </c>
      <c r="S64" s="23">
        <f t="shared" si="27"/>
        <v>0</v>
      </c>
    </row>
    <row r="65" spans="1:19" ht="19.5" customHeight="1" x14ac:dyDescent="0.2">
      <c r="A65" s="16" t="s">
        <v>73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>
        <f t="shared" si="26"/>
        <v>0</v>
      </c>
      <c r="Q65" s="23">
        <f t="shared" si="28"/>
        <v>0</v>
      </c>
      <c r="R65" s="23">
        <v>0</v>
      </c>
      <c r="S65" s="23">
        <f t="shared" si="27"/>
        <v>0</v>
      </c>
    </row>
    <row r="66" spans="1:19" ht="19.5" customHeight="1" x14ac:dyDescent="0.2">
      <c r="A66" s="16" t="s">
        <v>70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>
        <f t="shared" si="26"/>
        <v>0</v>
      </c>
      <c r="Q66" s="23">
        <f t="shared" si="28"/>
        <v>0</v>
      </c>
      <c r="R66" s="23">
        <v>0</v>
      </c>
      <c r="S66" s="23">
        <f t="shared" ref="S66:S67" si="30">SUM(Q66:R66)</f>
        <v>0</v>
      </c>
    </row>
    <row r="67" spans="1:19" ht="19.5" customHeight="1" x14ac:dyDescent="0.2">
      <c r="A67" s="16" t="s">
        <v>71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>
        <f t="shared" si="26"/>
        <v>0</v>
      </c>
      <c r="Q67" s="23">
        <f t="shared" si="28"/>
        <v>0</v>
      </c>
      <c r="R67" s="23">
        <v>0</v>
      </c>
      <c r="S67" s="23">
        <f t="shared" si="30"/>
        <v>0</v>
      </c>
    </row>
    <row r="68" spans="1:19" ht="28.5" customHeight="1" x14ac:dyDescent="0.2">
      <c r="A68" s="16" t="s">
        <v>80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>
        <f t="shared" si="26"/>
        <v>0</v>
      </c>
      <c r="Q68" s="23">
        <f t="shared" si="28"/>
        <v>0</v>
      </c>
      <c r="R68" s="23">
        <v>0</v>
      </c>
      <c r="S68" s="23">
        <f t="shared" si="27"/>
        <v>0</v>
      </c>
    </row>
    <row r="69" spans="1:19" ht="14.25" customHeight="1" x14ac:dyDescent="0.2">
      <c r="A69" s="22" t="s">
        <v>54</v>
      </c>
      <c r="B69" s="6"/>
      <c r="C69" s="6">
        <f>SUM(C59:C68)</f>
        <v>0</v>
      </c>
      <c r="D69" s="6">
        <f t="shared" ref="D69:O69" si="31">SUM(D59:D68)</f>
        <v>0</v>
      </c>
      <c r="E69" s="6">
        <f t="shared" si="31"/>
        <v>0</v>
      </c>
      <c r="F69" s="6">
        <f t="shared" si="31"/>
        <v>0</v>
      </c>
      <c r="G69" s="6">
        <f t="shared" si="31"/>
        <v>0</v>
      </c>
      <c r="H69" s="6">
        <f t="shared" si="31"/>
        <v>0</v>
      </c>
      <c r="I69" s="6">
        <f t="shared" si="31"/>
        <v>0</v>
      </c>
      <c r="J69" s="6">
        <f t="shared" si="31"/>
        <v>0</v>
      </c>
      <c r="K69" s="6">
        <f t="shared" si="31"/>
        <v>0</v>
      </c>
      <c r="L69" s="6">
        <f t="shared" si="31"/>
        <v>0</v>
      </c>
      <c r="M69" s="6">
        <f t="shared" si="31"/>
        <v>0</v>
      </c>
      <c r="N69" s="6">
        <f t="shared" si="31"/>
        <v>0</v>
      </c>
      <c r="O69" s="6">
        <f t="shared" si="31"/>
        <v>0</v>
      </c>
      <c r="P69" s="6">
        <f>SUM(P59:P68)</f>
        <v>0</v>
      </c>
      <c r="Q69" s="23">
        <f t="shared" si="28"/>
        <v>0</v>
      </c>
      <c r="R69" s="27" t="s">
        <v>66</v>
      </c>
      <c r="S69" s="23">
        <f>SUM(Q69:R69)</f>
        <v>0</v>
      </c>
    </row>
    <row r="70" spans="1:19" ht="14.25" customHeight="1" x14ac:dyDescent="0.2">
      <c r="A70" s="22" t="s">
        <v>55</v>
      </c>
      <c r="B70" s="6"/>
      <c r="C70" s="23">
        <f>C$5*C69</f>
        <v>0</v>
      </c>
      <c r="D70" s="23">
        <f t="shared" ref="D70" si="32">D$5*D69</f>
        <v>0</v>
      </c>
      <c r="E70" s="23">
        <f t="shared" ref="E70" si="33">E$5*E69</f>
        <v>0</v>
      </c>
      <c r="F70" s="23">
        <f t="shared" ref="F70" si="34">F$5*F69</f>
        <v>0</v>
      </c>
      <c r="G70" s="23">
        <f t="shared" ref="G70" si="35">G$5*G69</f>
        <v>0</v>
      </c>
      <c r="H70" s="23">
        <f t="shared" ref="H70" si="36">H$5*H69</f>
        <v>0</v>
      </c>
      <c r="I70" s="23">
        <f t="shared" ref="I70" si="37">I$5*I69</f>
        <v>0</v>
      </c>
      <c r="J70" s="23">
        <f t="shared" ref="J70" si="38">J$5*J69</f>
        <v>0</v>
      </c>
      <c r="K70" s="23">
        <f t="shared" ref="K70" si="39">K$5*K69</f>
        <v>0</v>
      </c>
      <c r="L70" s="23">
        <f t="shared" ref="L70" si="40">L$5*L69</f>
        <v>0</v>
      </c>
      <c r="M70" s="23">
        <f t="shared" ref="M70" si="41">M$5*M69</f>
        <v>0</v>
      </c>
      <c r="N70" s="23">
        <f t="shared" ref="N70" si="42">N$5*N69</f>
        <v>0</v>
      </c>
      <c r="O70" s="23">
        <f t="shared" ref="O70" si="43">O$5*O69</f>
        <v>0</v>
      </c>
      <c r="P70" s="27" t="s">
        <v>66</v>
      </c>
      <c r="Q70" s="23">
        <f>SUM(C70:O70)</f>
        <v>0</v>
      </c>
      <c r="R70" s="23">
        <f>SUM(R59:R68)</f>
        <v>0</v>
      </c>
      <c r="S70" s="23">
        <f>SUM(Q70:R70)</f>
        <v>0</v>
      </c>
    </row>
    <row r="71" spans="1:19" ht="31.5" x14ac:dyDescent="0.25">
      <c r="A71" s="25" t="s">
        <v>62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24"/>
      <c r="R71" s="24"/>
      <c r="S71" s="24"/>
    </row>
    <row r="72" spans="1:19" ht="19.5" customHeight="1" x14ac:dyDescent="0.2">
      <c r="A72" s="16" t="s">
        <v>34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>
        <f>SUM(C72:O72)</f>
        <v>0</v>
      </c>
      <c r="Q72" s="23">
        <f>($C$5*C72)+($D$5*D72)+($E$5*E72)+($F$5*F72)+($G$5*G72)+($H$5*H72)+($I$5*I72)+($J$5*J72)+($K$5*K72)+($L$5*L72)+($M$5*M72)+($N$5*N72)+($O$5*O72)</f>
        <v>0</v>
      </c>
      <c r="R72" s="23">
        <v>0</v>
      </c>
      <c r="S72" s="23">
        <f t="shared" ref="S72:S80" si="44">SUM(Q72:R72)</f>
        <v>0</v>
      </c>
    </row>
    <row r="73" spans="1:19" ht="19.5" customHeight="1" x14ac:dyDescent="0.2">
      <c r="A73" s="16" t="s">
        <v>100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>
        <f>SUM(C73:O73)</f>
        <v>0</v>
      </c>
      <c r="Q73" s="23">
        <f t="shared" ref="Q73:Q81" si="45">($C$5*C73)+($D$5*D73)+($E$5*E73)+($F$5*F73)+($G$5*G73)+($H$5*H73)+($I$5*I73)+($J$5*J73)+($K$5*K73)+($L$5*L73)+($M$5*M73)+($N$5*N73)+($O$5*O73)</f>
        <v>0</v>
      </c>
      <c r="R73" s="23">
        <v>0</v>
      </c>
      <c r="S73" s="23">
        <f t="shared" si="44"/>
        <v>0</v>
      </c>
    </row>
    <row r="74" spans="1:19" ht="19.5" customHeight="1" x14ac:dyDescent="0.2">
      <c r="A74" s="16" t="s">
        <v>72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>
        <f>SUM(C74:O74)</f>
        <v>0</v>
      </c>
      <c r="Q74" s="23">
        <f t="shared" si="45"/>
        <v>0</v>
      </c>
      <c r="R74" s="23">
        <v>0</v>
      </c>
      <c r="S74" s="23">
        <f t="shared" ref="S74" si="46">SUM(Q74:R74)</f>
        <v>0</v>
      </c>
    </row>
    <row r="75" spans="1:19" ht="20.25" customHeight="1" x14ac:dyDescent="0.2">
      <c r="A75" s="16" t="s">
        <v>97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>
        <f>SUM(C75:O75)</f>
        <v>0</v>
      </c>
      <c r="Q75" s="23">
        <f t="shared" si="45"/>
        <v>0</v>
      </c>
      <c r="R75" s="23">
        <v>0</v>
      </c>
      <c r="S75" s="23">
        <f t="shared" si="44"/>
        <v>0</v>
      </c>
    </row>
    <row r="76" spans="1:19" ht="28.7" customHeight="1" x14ac:dyDescent="0.2">
      <c r="A76" s="16" t="s">
        <v>74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>
        <f t="shared" ref="P76:P78" si="47">SUM(C76:O76)</f>
        <v>0</v>
      </c>
      <c r="Q76" s="23">
        <f t="shared" si="45"/>
        <v>0</v>
      </c>
      <c r="R76" s="23"/>
      <c r="S76" s="23"/>
    </row>
    <row r="77" spans="1:19" ht="28.7" customHeight="1" x14ac:dyDescent="0.2">
      <c r="A77" s="16" t="s">
        <v>75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>
        <f t="shared" si="47"/>
        <v>0</v>
      </c>
      <c r="Q77" s="23">
        <f t="shared" si="45"/>
        <v>0</v>
      </c>
      <c r="R77" s="23"/>
      <c r="S77" s="23"/>
    </row>
    <row r="78" spans="1:19" ht="28.7" customHeight="1" x14ac:dyDescent="0.2">
      <c r="A78" s="20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>
        <f t="shared" si="47"/>
        <v>0</v>
      </c>
      <c r="Q78" s="23">
        <f t="shared" si="45"/>
        <v>0</v>
      </c>
      <c r="R78" s="23">
        <v>0</v>
      </c>
      <c r="S78" s="23">
        <f t="shared" si="44"/>
        <v>0</v>
      </c>
    </row>
    <row r="79" spans="1:19" ht="28.7" customHeight="1" x14ac:dyDescent="0.2">
      <c r="A79" s="16" t="s">
        <v>77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>
        <f>SUM(C79:O79)</f>
        <v>0</v>
      </c>
      <c r="Q79" s="23">
        <f t="shared" si="45"/>
        <v>0</v>
      </c>
      <c r="R79" s="23">
        <v>0</v>
      </c>
      <c r="S79" s="23">
        <f t="shared" si="44"/>
        <v>0</v>
      </c>
    </row>
    <row r="80" spans="1:19" ht="28.7" customHeight="1" x14ac:dyDescent="0.2">
      <c r="A80" s="16" t="s">
        <v>78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>
        <f>SUM(C80:O80)</f>
        <v>0</v>
      </c>
      <c r="Q80" s="23">
        <f t="shared" si="45"/>
        <v>0</v>
      </c>
      <c r="R80" s="23">
        <v>0</v>
      </c>
      <c r="S80" s="23">
        <f t="shared" si="44"/>
        <v>0</v>
      </c>
    </row>
    <row r="81" spans="1:19" ht="14.25" customHeight="1" x14ac:dyDescent="0.2">
      <c r="A81" s="22" t="s">
        <v>54</v>
      </c>
      <c r="B81" s="6"/>
      <c r="C81" s="6">
        <f t="shared" ref="C81:O81" si="48">SUM(C72:C80)</f>
        <v>0</v>
      </c>
      <c r="D81" s="6">
        <f t="shared" si="48"/>
        <v>0</v>
      </c>
      <c r="E81" s="6">
        <f t="shared" si="48"/>
        <v>0</v>
      </c>
      <c r="F81" s="6">
        <f t="shared" si="48"/>
        <v>0</v>
      </c>
      <c r="G81" s="6">
        <f t="shared" si="48"/>
        <v>0</v>
      </c>
      <c r="H81" s="6">
        <f t="shared" ref="H81" si="49">SUM(H72:H80)</f>
        <v>0</v>
      </c>
      <c r="I81" s="6">
        <f t="shared" ref="I81" si="50">SUM(I72:I80)</f>
        <v>0</v>
      </c>
      <c r="J81" s="6">
        <f t="shared" si="48"/>
        <v>0</v>
      </c>
      <c r="K81" s="6">
        <f t="shared" si="48"/>
        <v>0</v>
      </c>
      <c r="L81" s="6">
        <f t="shared" si="48"/>
        <v>0</v>
      </c>
      <c r="M81" s="6">
        <f t="shared" si="48"/>
        <v>0</v>
      </c>
      <c r="N81" s="6">
        <f t="shared" si="48"/>
        <v>0</v>
      </c>
      <c r="O81" s="6">
        <f t="shared" si="48"/>
        <v>0</v>
      </c>
      <c r="P81" s="6">
        <f>SUM(P72:P80)</f>
        <v>0</v>
      </c>
      <c r="Q81" s="23">
        <f t="shared" si="45"/>
        <v>0</v>
      </c>
      <c r="R81" s="27" t="s">
        <v>66</v>
      </c>
      <c r="S81" s="23">
        <f>SUM(Q81:R81)</f>
        <v>0</v>
      </c>
    </row>
    <row r="82" spans="1:19" ht="14.25" customHeight="1" x14ac:dyDescent="0.2">
      <c r="A82" s="22" t="s">
        <v>55</v>
      </c>
      <c r="B82" s="6"/>
      <c r="C82" s="23">
        <f>C$5*C81</f>
        <v>0</v>
      </c>
      <c r="D82" s="23">
        <f t="shared" ref="D82" si="51">D$5*D81</f>
        <v>0</v>
      </c>
      <c r="E82" s="23">
        <f t="shared" ref="E82" si="52">E$5*E81</f>
        <v>0</v>
      </c>
      <c r="F82" s="23">
        <f t="shared" ref="F82" si="53">F$5*F81</f>
        <v>0</v>
      </c>
      <c r="G82" s="23">
        <f t="shared" ref="G82" si="54">G$5*G81</f>
        <v>0</v>
      </c>
      <c r="H82" s="23">
        <f t="shared" ref="H82" si="55">H$5*H81</f>
        <v>0</v>
      </c>
      <c r="I82" s="23">
        <f t="shared" ref="I82" si="56">I$5*I81</f>
        <v>0</v>
      </c>
      <c r="J82" s="23">
        <f t="shared" ref="J82" si="57">J$5*J81</f>
        <v>0</v>
      </c>
      <c r="K82" s="23">
        <f t="shared" ref="K82" si="58">K$5*K81</f>
        <v>0</v>
      </c>
      <c r="L82" s="23">
        <f t="shared" ref="L82" si="59">L$5*L81</f>
        <v>0</v>
      </c>
      <c r="M82" s="23">
        <f t="shared" ref="M82" si="60">M$5*M81</f>
        <v>0</v>
      </c>
      <c r="N82" s="23">
        <f t="shared" ref="N82" si="61">N$5*N81</f>
        <v>0</v>
      </c>
      <c r="O82" s="23">
        <f t="shared" ref="O82" si="62">O$5*O81</f>
        <v>0</v>
      </c>
      <c r="P82" s="27" t="s">
        <v>66</v>
      </c>
      <c r="Q82" s="23">
        <f>SUM(C82:O82)</f>
        <v>0</v>
      </c>
      <c r="R82" s="23">
        <f>SUM(R72:R80)</f>
        <v>0</v>
      </c>
      <c r="S82" s="23">
        <f>SUM(Q82:R82)</f>
        <v>0</v>
      </c>
    </row>
    <row r="83" spans="1:19" ht="28.7" customHeight="1" x14ac:dyDescent="0.25">
      <c r="A83" s="25" t="s">
        <v>63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  <c r="R83" s="9"/>
      <c r="S83" s="9"/>
    </row>
    <row r="84" spans="1:19" ht="28.7" customHeight="1" x14ac:dyDescent="0.2">
      <c r="A84" s="16" t="s">
        <v>36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>
        <f>SUM(C84:O84)</f>
        <v>0</v>
      </c>
      <c r="Q84" s="23">
        <f>($C$5*C84)+($D$5*D84)+($E$5*E84)+($F$5*F84)+($G$5*G84)+($H$5*H84)+($I$5*I84)+($J$5*J84)+($K$5*K84)+($L$5*L84)+($M$5*M84)+($N$5*N84)+($O$5*O84)</f>
        <v>0</v>
      </c>
      <c r="R84" s="23">
        <v>0</v>
      </c>
      <c r="S84" s="23">
        <f t="shared" ref="S84:S88" si="63">SUM(Q84:R84)</f>
        <v>0</v>
      </c>
    </row>
    <row r="85" spans="1:19" ht="19.5" customHeight="1" x14ac:dyDescent="0.2">
      <c r="A85" s="16" t="s">
        <v>23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>
        <f>SUM(C85:O85)</f>
        <v>0</v>
      </c>
      <c r="Q85" s="23">
        <f t="shared" ref="Q85:Q89" si="64">($C$5*C85)+($D$5*D85)+($E$5*E85)+($F$5*F85)+($G$5*G85)+($H$5*H85)+($I$5*I85)+($J$5*J85)+($K$5*K85)+($L$5*L85)+($M$5*M85)+($N$5*N85)+($O$5*O85)</f>
        <v>0</v>
      </c>
      <c r="R85" s="23">
        <v>0</v>
      </c>
      <c r="S85" s="23">
        <f t="shared" si="63"/>
        <v>0</v>
      </c>
    </row>
    <row r="86" spans="1:19" ht="28.7" customHeight="1" x14ac:dyDescent="0.2">
      <c r="A86" s="16" t="s">
        <v>82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>
        <f>SUM(C86:O86)</f>
        <v>0</v>
      </c>
      <c r="Q86" s="23">
        <f t="shared" si="64"/>
        <v>0</v>
      </c>
      <c r="R86" s="23">
        <v>0</v>
      </c>
      <c r="S86" s="23">
        <f t="shared" si="63"/>
        <v>0</v>
      </c>
    </row>
    <row r="87" spans="1:19" ht="19.5" customHeight="1" x14ac:dyDescent="0.2">
      <c r="A87" s="16" t="s">
        <v>22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>
        <f>SUM(C87:O87)</f>
        <v>0</v>
      </c>
      <c r="Q87" s="23">
        <f t="shared" si="64"/>
        <v>0</v>
      </c>
      <c r="R87" s="23">
        <v>0</v>
      </c>
      <c r="S87" s="23">
        <f t="shared" si="63"/>
        <v>0</v>
      </c>
    </row>
    <row r="88" spans="1:19" ht="28.7" customHeight="1" x14ac:dyDescent="0.2">
      <c r="A88" s="16" t="s">
        <v>24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>
        <f>SUM(C88:O88)</f>
        <v>0</v>
      </c>
      <c r="Q88" s="23">
        <f t="shared" si="64"/>
        <v>0</v>
      </c>
      <c r="R88" s="23">
        <v>0</v>
      </c>
      <c r="S88" s="23">
        <f t="shared" si="63"/>
        <v>0</v>
      </c>
    </row>
    <row r="89" spans="1:19" ht="14.25" customHeight="1" x14ac:dyDescent="0.2">
      <c r="A89" s="22" t="s">
        <v>54</v>
      </c>
      <c r="B89" s="6"/>
      <c r="C89" s="6">
        <f t="shared" ref="C89:O89" si="65">SUM(C84:C88)</f>
        <v>0</v>
      </c>
      <c r="D89" s="6">
        <f t="shared" si="65"/>
        <v>0</v>
      </c>
      <c r="E89" s="6">
        <f t="shared" si="65"/>
        <v>0</v>
      </c>
      <c r="F89" s="6">
        <f t="shared" si="65"/>
        <v>0</v>
      </c>
      <c r="G89" s="6">
        <f t="shared" si="65"/>
        <v>0</v>
      </c>
      <c r="H89" s="6">
        <f t="shared" ref="H89" si="66">SUM(H84:H88)</f>
        <v>0</v>
      </c>
      <c r="I89" s="6">
        <f t="shared" ref="I89" si="67">SUM(I84:I88)</f>
        <v>0</v>
      </c>
      <c r="J89" s="6">
        <f t="shared" si="65"/>
        <v>0</v>
      </c>
      <c r="K89" s="6">
        <f t="shared" si="65"/>
        <v>0</v>
      </c>
      <c r="L89" s="6">
        <f t="shared" si="65"/>
        <v>0</v>
      </c>
      <c r="M89" s="6">
        <f t="shared" si="65"/>
        <v>0</v>
      </c>
      <c r="N89" s="6">
        <f t="shared" si="65"/>
        <v>0</v>
      </c>
      <c r="O89" s="6">
        <f t="shared" si="65"/>
        <v>0</v>
      </c>
      <c r="P89" s="6">
        <f>SUM(P84:P88)</f>
        <v>0</v>
      </c>
      <c r="Q89" s="23">
        <f t="shared" si="64"/>
        <v>0</v>
      </c>
      <c r="R89" s="27" t="s">
        <v>66</v>
      </c>
      <c r="S89" s="23">
        <f>SUM(Q89:R89)</f>
        <v>0</v>
      </c>
    </row>
    <row r="90" spans="1:19" ht="14.25" customHeight="1" x14ac:dyDescent="0.2">
      <c r="A90" s="22" t="s">
        <v>55</v>
      </c>
      <c r="B90" s="6"/>
      <c r="C90" s="23">
        <f>C$5*C89</f>
        <v>0</v>
      </c>
      <c r="D90" s="23">
        <f t="shared" ref="D90" si="68">D$5*D89</f>
        <v>0</v>
      </c>
      <c r="E90" s="23">
        <f t="shared" ref="E90" si="69">E$5*E89</f>
        <v>0</v>
      </c>
      <c r="F90" s="23">
        <f t="shared" ref="F90" si="70">F$5*F89</f>
        <v>0</v>
      </c>
      <c r="G90" s="23">
        <f t="shared" ref="G90" si="71">G$5*G89</f>
        <v>0</v>
      </c>
      <c r="H90" s="23">
        <f t="shared" ref="H90" si="72">H$5*H89</f>
        <v>0</v>
      </c>
      <c r="I90" s="23">
        <f t="shared" ref="I90" si="73">I$5*I89</f>
        <v>0</v>
      </c>
      <c r="J90" s="23">
        <f t="shared" ref="J90" si="74">J$5*J89</f>
        <v>0</v>
      </c>
      <c r="K90" s="23">
        <f t="shared" ref="K90" si="75">K$5*K89</f>
        <v>0</v>
      </c>
      <c r="L90" s="23">
        <f t="shared" ref="L90" si="76">L$5*L89</f>
        <v>0</v>
      </c>
      <c r="M90" s="23">
        <f t="shared" ref="M90" si="77">M$5*M89</f>
        <v>0</v>
      </c>
      <c r="N90" s="23">
        <f t="shared" ref="N90" si="78">N$5*N89</f>
        <v>0</v>
      </c>
      <c r="O90" s="23">
        <f t="shared" ref="O90" si="79">O$5*O89</f>
        <v>0</v>
      </c>
      <c r="P90" s="27" t="s">
        <v>66</v>
      </c>
      <c r="Q90" s="23">
        <f>SUM(C90:O90)</f>
        <v>0</v>
      </c>
      <c r="R90" s="23">
        <f>SUM(R84:R88)</f>
        <v>0</v>
      </c>
      <c r="S90" s="23">
        <f>SUM(Q90:R90)</f>
        <v>0</v>
      </c>
    </row>
    <row r="91" spans="1:19" ht="31.5" x14ac:dyDescent="0.25">
      <c r="A91" s="25" t="s">
        <v>64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  <c r="R91" s="9"/>
      <c r="S91" s="9"/>
    </row>
    <row r="92" spans="1:19" ht="19.5" customHeight="1" x14ac:dyDescent="0.2">
      <c r="A92" s="16" t="s">
        <v>27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ref="P92:P100" si="80">SUM(C92:O92)</f>
        <v>0</v>
      </c>
      <c r="Q92" s="23">
        <f>($C$5*C92)+($D$5*D92)+($E$5*E92)+($F$5*F92)+($G$5*G92)+($H$5*H92)+($I$5*I92)+($J$5*J92)+($K$5*K92)+($L$5*L92)+($M$5*M92)+($N$5*N92)+($O$5*O92)</f>
        <v>0</v>
      </c>
      <c r="R92" s="23">
        <v>0</v>
      </c>
      <c r="S92" s="23">
        <f t="shared" ref="S92:S100" si="81">SUM(Q92:R92)</f>
        <v>0</v>
      </c>
    </row>
    <row r="93" spans="1:19" ht="28.7" customHeight="1" x14ac:dyDescent="0.2">
      <c r="A93" s="16" t="s">
        <v>35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80"/>
        <v>0</v>
      </c>
      <c r="Q93" s="23">
        <f t="shared" ref="Q93:Q101" si="82">($C$5*C93)+($D$5*D93)+($E$5*E93)+($F$5*F93)+($G$5*G93)+($H$5*H93)+($I$5*I93)+($J$5*J93)+($K$5*K93)+($L$5*L93)+($M$5*M93)+($N$5*N93)+($O$5*O93)</f>
        <v>0</v>
      </c>
      <c r="R93" s="23">
        <v>0</v>
      </c>
      <c r="S93" s="23">
        <f t="shared" si="81"/>
        <v>0</v>
      </c>
    </row>
    <row r="94" spans="1:19" ht="19.5" customHeight="1" x14ac:dyDescent="0.2">
      <c r="A94" s="16" t="s">
        <v>28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80"/>
        <v>0</v>
      </c>
      <c r="Q94" s="23">
        <f t="shared" si="82"/>
        <v>0</v>
      </c>
      <c r="R94" s="23">
        <v>0</v>
      </c>
      <c r="S94" s="23">
        <f t="shared" si="81"/>
        <v>0</v>
      </c>
    </row>
    <row r="95" spans="1:19" ht="19.5" customHeight="1" x14ac:dyDescent="0.2">
      <c r="A95" s="16" t="s">
        <v>29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80"/>
        <v>0</v>
      </c>
      <c r="Q95" s="23">
        <f t="shared" si="82"/>
        <v>0</v>
      </c>
      <c r="R95" s="23">
        <v>0</v>
      </c>
      <c r="S95" s="23">
        <f t="shared" si="81"/>
        <v>0</v>
      </c>
    </row>
    <row r="96" spans="1:19" ht="19.5" customHeight="1" x14ac:dyDescent="0.2">
      <c r="A96" s="16" t="s">
        <v>30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80"/>
        <v>0</v>
      </c>
      <c r="Q96" s="23">
        <f t="shared" si="82"/>
        <v>0</v>
      </c>
      <c r="R96" s="23">
        <v>0</v>
      </c>
      <c r="S96" s="23">
        <f t="shared" si="81"/>
        <v>0</v>
      </c>
    </row>
    <row r="97" spans="1:19" ht="19.5" customHeight="1" x14ac:dyDescent="0.2">
      <c r="A97" s="16" t="s">
        <v>31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80"/>
        <v>0</v>
      </c>
      <c r="Q97" s="23">
        <f t="shared" si="82"/>
        <v>0</v>
      </c>
      <c r="R97" s="23">
        <v>0</v>
      </c>
      <c r="S97" s="23">
        <f t="shared" si="81"/>
        <v>0</v>
      </c>
    </row>
    <row r="98" spans="1:19" ht="28.7" customHeight="1" x14ac:dyDescent="0.2">
      <c r="A98" s="16" t="s">
        <v>32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80"/>
        <v>0</v>
      </c>
      <c r="Q98" s="23">
        <f t="shared" si="82"/>
        <v>0</v>
      </c>
      <c r="R98" s="23">
        <v>0</v>
      </c>
      <c r="S98" s="23">
        <f t="shared" si="81"/>
        <v>0</v>
      </c>
    </row>
    <row r="99" spans="1:19" ht="19.5" customHeight="1" x14ac:dyDescent="0.2">
      <c r="A99" s="16" t="s">
        <v>33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80"/>
        <v>0</v>
      </c>
      <c r="Q99" s="23">
        <f t="shared" si="82"/>
        <v>0</v>
      </c>
      <c r="R99" s="23">
        <v>0</v>
      </c>
      <c r="S99" s="23">
        <f t="shared" si="81"/>
        <v>0</v>
      </c>
    </row>
    <row r="100" spans="1:19" ht="28.7" customHeight="1" x14ac:dyDescent="0.2">
      <c r="A100" s="16" t="s">
        <v>38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80"/>
        <v>0</v>
      </c>
      <c r="Q100" s="23">
        <f t="shared" si="82"/>
        <v>0</v>
      </c>
      <c r="R100" s="23">
        <v>0</v>
      </c>
      <c r="S100" s="23">
        <f t="shared" si="81"/>
        <v>0</v>
      </c>
    </row>
    <row r="101" spans="1:19" ht="14.25" customHeight="1" x14ac:dyDescent="0.2">
      <c r="A101" s="22" t="s">
        <v>54</v>
      </c>
      <c r="B101" s="6"/>
      <c r="C101" s="6">
        <f t="shared" ref="C101:O101" si="83">SUM(C92:C100)</f>
        <v>0</v>
      </c>
      <c r="D101" s="6">
        <f t="shared" si="83"/>
        <v>0</v>
      </c>
      <c r="E101" s="6">
        <f t="shared" si="83"/>
        <v>0</v>
      </c>
      <c r="F101" s="6">
        <f t="shared" si="83"/>
        <v>0</v>
      </c>
      <c r="G101" s="6">
        <f t="shared" si="83"/>
        <v>0</v>
      </c>
      <c r="H101" s="6">
        <f t="shared" ref="H101" si="84">SUM(H92:H100)</f>
        <v>0</v>
      </c>
      <c r="I101" s="6">
        <f t="shared" ref="I101" si="85">SUM(I92:I100)</f>
        <v>0</v>
      </c>
      <c r="J101" s="6">
        <f t="shared" si="83"/>
        <v>0</v>
      </c>
      <c r="K101" s="6">
        <f t="shared" si="83"/>
        <v>0</v>
      </c>
      <c r="L101" s="6">
        <f t="shared" si="83"/>
        <v>0</v>
      </c>
      <c r="M101" s="6">
        <f t="shared" si="83"/>
        <v>0</v>
      </c>
      <c r="N101" s="6">
        <f t="shared" si="83"/>
        <v>0</v>
      </c>
      <c r="O101" s="6">
        <f t="shared" si="83"/>
        <v>0</v>
      </c>
      <c r="P101" s="6">
        <f>SUM(P92:P100)</f>
        <v>0</v>
      </c>
      <c r="Q101" s="23">
        <f t="shared" si="82"/>
        <v>0</v>
      </c>
      <c r="R101" s="27" t="s">
        <v>66</v>
      </c>
      <c r="S101" s="23">
        <f>SUM(Q101:R101)</f>
        <v>0</v>
      </c>
    </row>
    <row r="102" spans="1:19" ht="14.25" customHeight="1" x14ac:dyDescent="0.2">
      <c r="A102" s="22" t="s">
        <v>55</v>
      </c>
      <c r="B102" s="6"/>
      <c r="C102" s="23">
        <f>C$5*C101</f>
        <v>0</v>
      </c>
      <c r="D102" s="23">
        <f t="shared" ref="D102" si="86">D$5*D101</f>
        <v>0</v>
      </c>
      <c r="E102" s="23">
        <f t="shared" ref="E102" si="87">E$5*E101</f>
        <v>0</v>
      </c>
      <c r="F102" s="23">
        <f t="shared" ref="F102" si="88">F$5*F101</f>
        <v>0</v>
      </c>
      <c r="G102" s="23">
        <f t="shared" ref="G102" si="89">G$5*G101</f>
        <v>0</v>
      </c>
      <c r="H102" s="23">
        <f t="shared" ref="H102" si="90">H$5*H101</f>
        <v>0</v>
      </c>
      <c r="I102" s="23">
        <f t="shared" ref="I102" si="91">I$5*I101</f>
        <v>0</v>
      </c>
      <c r="J102" s="23">
        <f t="shared" ref="J102" si="92">J$5*J101</f>
        <v>0</v>
      </c>
      <c r="K102" s="23">
        <f t="shared" ref="K102" si="93">K$5*K101</f>
        <v>0</v>
      </c>
      <c r="L102" s="23">
        <f t="shared" ref="L102" si="94">L$5*L101</f>
        <v>0</v>
      </c>
      <c r="M102" s="23">
        <f t="shared" ref="M102" si="95">M$5*M101</f>
        <v>0</v>
      </c>
      <c r="N102" s="23">
        <f t="shared" ref="N102" si="96">N$5*N101</f>
        <v>0</v>
      </c>
      <c r="O102" s="23">
        <f t="shared" ref="O102" si="97">O$5*O101</f>
        <v>0</v>
      </c>
      <c r="P102" s="27" t="s">
        <v>66</v>
      </c>
      <c r="Q102" s="23">
        <f>SUM(C102:O102)</f>
        <v>0</v>
      </c>
      <c r="R102" s="23">
        <f>SUM(R92:R100)</f>
        <v>0</v>
      </c>
      <c r="S102" s="23">
        <f>SUM(Q102:R102)</f>
        <v>0</v>
      </c>
    </row>
    <row r="103" spans="1:19" ht="15.75" x14ac:dyDescent="0.25">
      <c r="A103" s="25" t="s">
        <v>65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/>
      <c r="R103" s="9"/>
      <c r="S103" s="9"/>
    </row>
    <row r="104" spans="1:19" ht="19.5" customHeight="1" x14ac:dyDescent="0.2">
      <c r="A104" s="16" t="s">
        <v>79</v>
      </c>
      <c r="B104" s="6"/>
      <c r="C104" s="27" t="s">
        <v>66</v>
      </c>
      <c r="D104" s="27" t="s">
        <v>66</v>
      </c>
      <c r="E104" s="27" t="s">
        <v>66</v>
      </c>
      <c r="F104" s="27" t="s">
        <v>66</v>
      </c>
      <c r="G104" s="27" t="s">
        <v>66</v>
      </c>
      <c r="H104" s="27" t="s">
        <v>66</v>
      </c>
      <c r="I104" s="27" t="s">
        <v>66</v>
      </c>
      <c r="J104" s="27" t="s">
        <v>66</v>
      </c>
      <c r="K104" s="27" t="s">
        <v>66</v>
      </c>
      <c r="L104" s="27" t="s">
        <v>66</v>
      </c>
      <c r="M104" s="27" t="s">
        <v>66</v>
      </c>
      <c r="N104" s="27" t="s">
        <v>66</v>
      </c>
      <c r="O104" s="27" t="s">
        <v>66</v>
      </c>
      <c r="P104" s="27" t="s">
        <v>66</v>
      </c>
      <c r="Q104" s="27" t="s">
        <v>66</v>
      </c>
      <c r="R104" s="7">
        <v>75000</v>
      </c>
      <c r="S104" s="23">
        <f>SUM(Q104:R104)</f>
        <v>75000</v>
      </c>
    </row>
    <row r="105" spans="1:19" ht="28.7" customHeight="1" x14ac:dyDescent="0.2">
      <c r="A105" s="17" t="s">
        <v>67</v>
      </c>
      <c r="B105" s="10"/>
      <c r="C105" s="11">
        <f>C13+C27+C40+C48+C56+C69+C81+C89+C101</f>
        <v>0</v>
      </c>
      <c r="D105" s="11">
        <f>D13+D27+D40+D48+D56+D69+D81+D89+D101</f>
        <v>0</v>
      </c>
      <c r="E105" s="11">
        <f>E13+E27+E40+E48+E56+E69+E81+E89+E101</f>
        <v>0</v>
      </c>
      <c r="F105" s="11">
        <f>F13+F27+F40+F48+F56+F69+F81+F89+F101</f>
        <v>0</v>
      </c>
      <c r="G105" s="11">
        <f>G13+G27+G40+G48+G56+G69+G81+G89+G101</f>
        <v>0</v>
      </c>
      <c r="H105" s="11">
        <f>H13+H27+H40+H48+H56+H69+H81+H89+H101</f>
        <v>0</v>
      </c>
      <c r="I105" s="11">
        <f>I13+I27+I40+I48+I56+I69+I81+I89+I101</f>
        <v>0</v>
      </c>
      <c r="J105" s="11">
        <f>J13+J27+J40+J48+J56+J69+J81+J89+J101</f>
        <v>0</v>
      </c>
      <c r="K105" s="11">
        <f>K13+K27+K40+K48+K56+K69+K81+K89+K101</f>
        <v>0</v>
      </c>
      <c r="L105" s="11">
        <f>L13+L27+L40+L48+L56+L69+L81+L89+L101</f>
        <v>0</v>
      </c>
      <c r="M105" s="11">
        <f>M13+M27+M40+M48+M56+M69+M81+M89+M101</f>
        <v>0</v>
      </c>
      <c r="N105" s="11">
        <f>N13+N27+N40+N48+N56+N69+N81+N89+N101</f>
        <v>0</v>
      </c>
      <c r="O105" s="11">
        <f>O13+O27+O40+O48+O56+O69+O81+O89+O101</f>
        <v>0</v>
      </c>
      <c r="P105" s="11">
        <f>P13+P27+P40+P48+P56+P69+P81+P89+P101</f>
        <v>0</v>
      </c>
      <c r="Q105" s="12"/>
      <c r="R105" s="12"/>
      <c r="S105" s="12"/>
    </row>
    <row r="106" spans="1:19" ht="28.7" customHeight="1" x14ac:dyDescent="0.2">
      <c r="A106" s="17" t="s">
        <v>68</v>
      </c>
      <c r="B106" s="10"/>
      <c r="C106" s="30">
        <f>C$5*C105</f>
        <v>0</v>
      </c>
      <c r="D106" s="30">
        <f t="shared" ref="D106:O106" si="98">D$5*D105</f>
        <v>0</v>
      </c>
      <c r="E106" s="30">
        <f t="shared" si="98"/>
        <v>0</v>
      </c>
      <c r="F106" s="30">
        <f t="shared" si="98"/>
        <v>0</v>
      </c>
      <c r="G106" s="30">
        <f t="shared" si="98"/>
        <v>0</v>
      </c>
      <c r="H106" s="30">
        <f t="shared" si="98"/>
        <v>0</v>
      </c>
      <c r="I106" s="30">
        <f t="shared" si="98"/>
        <v>0</v>
      </c>
      <c r="J106" s="30">
        <f t="shared" si="98"/>
        <v>0</v>
      </c>
      <c r="K106" s="30">
        <f t="shared" si="98"/>
        <v>0</v>
      </c>
      <c r="L106" s="30">
        <f t="shared" si="98"/>
        <v>0</v>
      </c>
      <c r="M106" s="30">
        <f t="shared" si="98"/>
        <v>0</v>
      </c>
      <c r="N106" s="30">
        <f t="shared" si="98"/>
        <v>0</v>
      </c>
      <c r="O106" s="30">
        <f t="shared" si="98"/>
        <v>0</v>
      </c>
      <c r="P106" s="28" t="s">
        <v>66</v>
      </c>
      <c r="Q106" s="29">
        <f>SUM(C106:O106)</f>
        <v>0</v>
      </c>
      <c r="R106" s="31">
        <f>R14+R28+R41+R49+R57+R70+R82+R90+R102+R104</f>
        <v>75000</v>
      </c>
      <c r="S106" s="12">
        <f>SUM(Q106:R106)</f>
        <v>75000</v>
      </c>
    </row>
    <row r="107" spans="1:19" ht="51" customHeight="1" x14ac:dyDescent="0.2">
      <c r="Q107" s="19"/>
      <c r="R107" s="19"/>
      <c r="S107" s="19"/>
    </row>
    <row r="108" spans="1:19" ht="15" customHeight="1" x14ac:dyDescent="0.2">
      <c r="R108" s="13"/>
    </row>
  </sheetData>
  <mergeCells count="3">
    <mergeCell ref="A3:A5"/>
    <mergeCell ref="P3:S3"/>
    <mergeCell ref="D1:O1"/>
  </mergeCells>
  <pageMargins left="0.25" right="0.9" top="0.791015625" bottom="0.81562500000000004" header="0.3" footer="0.3"/>
  <pageSetup paperSize="5" scale="54" fitToHeight="0" orientation="landscape" r:id="rId1"/>
  <headerFooter>
    <oddHeader>&amp;L&amp;"Arial,Regular"The City of Winnipeg
RFP No.  947&amp;U-2024_&amp;U_______&amp;C&amp;"Arial,Regular"
PROFESSIONAL CONSULTING SERVICES FOR TYLEHURST LIFT STATION UPGRADES&amp;R&amp;"Arial,Regular"Form P: Person Hours
Page &amp;P of &amp;N</oddHeader>
    <oddFooter xml:space="preserve">&amp;C&amp;P&amp;R_________________________________________________________________    
Name of Proponent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 Hours &amp; Engineering Fees</vt:lpstr>
      <vt:lpstr>'Person Hours &amp; Engineering Fees'!Print_Area</vt:lpstr>
      <vt:lpstr>'Person Hours &amp; Engineering Fees'!Print_Titles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Schirlie, Tami</dc:creator>
  <dc:description>Form P:Person Hours for Consulting RFP</dc:description>
  <cp:lastModifiedBy>Sapiak, Kevin</cp:lastModifiedBy>
  <cp:lastPrinted>2017-03-09T21:41:03Z</cp:lastPrinted>
  <dcterms:created xsi:type="dcterms:W3CDTF">2011-10-25T20:22:04Z</dcterms:created>
  <dcterms:modified xsi:type="dcterms:W3CDTF">2024-11-26T20:42:01Z</dcterms:modified>
</cp:coreProperties>
</file>