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32500075\10. Construction\01. Tender\ORIGINAL\"/>
    </mc:Choice>
  </mc:AlternateContent>
  <xr:revisionPtr revIDLastSave="0" documentId="13_ncr:1_{EA10C0C9-2CC9-4299-94A5-53FB7EA2E12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PRICES'!$A$1:$H$1053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PRICES'!$B$6:$H$1054</definedName>
    <definedName name="_xlnm.Print_Titles" localSheetId="0">'FORM B - PRICES'!$1:$5</definedName>
    <definedName name="_xlnm.Print_Titles">'FORM B - PRICES'!$B$4:$IJ$4</definedName>
    <definedName name="TEMP">'FORM B - PRICES'!#REF!</definedName>
    <definedName name="TESTHEAD">'FORM B - PRICES'!#REF!</definedName>
    <definedName name="XEVERYTHING">'FORM B - PRICES'!$B$1:$IJ$931</definedName>
    <definedName name="XITEMS">'FORM B - PRICES'!$B$6:$IJ$931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880" i="1"/>
  <c r="H962" i="1" l="1"/>
  <c r="H872" i="1" l="1"/>
  <c r="H871" i="1"/>
  <c r="H870" i="1"/>
  <c r="H883" i="1"/>
  <c r="H878" i="1"/>
  <c r="H877" i="1"/>
  <c r="H845" i="1"/>
  <c r="H745" i="1" l="1"/>
  <c r="H740" i="1"/>
  <c r="H894" i="1"/>
  <c r="H855" i="1"/>
  <c r="H850" i="1"/>
  <c r="H849" i="1"/>
  <c r="H539" i="1"/>
  <c r="H475" i="1"/>
  <c r="H806" i="1"/>
  <c r="H362" i="1"/>
  <c r="H376" i="1"/>
  <c r="H430" i="1"/>
  <c r="H391" i="1"/>
  <c r="H381" i="1"/>
  <c r="H934" i="1"/>
  <c r="H385" i="1"/>
  <c r="H1024" i="1"/>
  <c r="H1026" i="1"/>
  <c r="H1032" i="1"/>
  <c r="H1031" i="1"/>
  <c r="H1030" i="1"/>
  <c r="H1028" i="1"/>
  <c r="H1025" i="1"/>
  <c r="H1023" i="1"/>
  <c r="H1022" i="1"/>
  <c r="H1020" i="1"/>
  <c r="H1019" i="1"/>
  <c r="B1033" i="1"/>
  <c r="C1033" i="1"/>
  <c r="H1035" i="1"/>
  <c r="H1036" i="1" s="1"/>
  <c r="B1036" i="1"/>
  <c r="C1036" i="1"/>
  <c r="H1012" i="1"/>
  <c r="H1009" i="1"/>
  <c r="H1016" i="1"/>
  <c r="H1015" i="1"/>
  <c r="H1014" i="1"/>
  <c r="H1010" i="1"/>
  <c r="H1007" i="1"/>
  <c r="H1006" i="1"/>
  <c r="H1005" i="1"/>
  <c r="H1003" i="1"/>
  <c r="H1002" i="1"/>
  <c r="H999" i="1"/>
  <c r="H998" i="1"/>
  <c r="H997" i="1"/>
  <c r="H995" i="1"/>
  <c r="H993" i="1"/>
  <c r="H992" i="1"/>
  <c r="H991" i="1"/>
  <c r="H989" i="1"/>
  <c r="H988" i="1"/>
  <c r="H984" i="1"/>
  <c r="H981" i="1"/>
  <c r="H976" i="1"/>
  <c r="H985" i="1"/>
  <c r="H983" i="1"/>
  <c r="H980" i="1"/>
  <c r="H978" i="1"/>
  <c r="H977" i="1"/>
  <c r="H974" i="1"/>
  <c r="H973" i="1"/>
  <c r="H1033" i="1" l="1"/>
  <c r="H875" i="1"/>
  <c r="H804" i="1"/>
  <c r="H537" i="1"/>
  <c r="H473" i="1"/>
  <c r="H471" i="1"/>
  <c r="H424" i="1"/>
  <c r="H422" i="1"/>
  <c r="H421" i="1"/>
  <c r="H419" i="1"/>
  <c r="H418" i="1"/>
  <c r="H413" i="1"/>
  <c r="H411" i="1" l="1"/>
  <c r="H406" i="1"/>
  <c r="H193" i="1"/>
  <c r="H842" i="1"/>
  <c r="H581" i="1"/>
  <c r="H511" i="1"/>
  <c r="H442" i="1"/>
  <c r="H74" i="1"/>
  <c r="H196" i="1"/>
  <c r="H242" i="1"/>
  <c r="H244" i="1"/>
  <c r="H968" i="1"/>
  <c r="H965" i="1"/>
  <c r="H964" i="1" l="1"/>
  <c r="H574" i="1" l="1"/>
  <c r="H607" i="1"/>
  <c r="H609" i="1"/>
  <c r="H612" i="1"/>
  <c r="H605" i="1"/>
  <c r="H613" i="1"/>
  <c r="H606" i="1"/>
  <c r="H49" i="1"/>
  <c r="H50" i="1"/>
  <c r="H51" i="1"/>
  <c r="H52" i="1"/>
  <c r="H53" i="1"/>
  <c r="H54" i="1"/>
  <c r="H55" i="1"/>
  <c r="H48" i="1"/>
  <c r="H46" i="1"/>
  <c r="H45" i="1"/>
  <c r="H43" i="1"/>
  <c r="H42" i="1"/>
  <c r="H41" i="1"/>
  <c r="H40" i="1"/>
  <c r="H39" i="1"/>
  <c r="H38" i="1"/>
  <c r="H37" i="1"/>
  <c r="H639" i="1" l="1"/>
  <c r="H736" i="1"/>
  <c r="H635" i="1"/>
  <c r="H632" i="1"/>
  <c r="H626" i="1"/>
  <c r="H624" i="1"/>
  <c r="H397" i="1" l="1"/>
  <c r="H117" i="1"/>
  <c r="H116" i="1"/>
  <c r="H816" i="1"/>
  <c r="H306" i="1" l="1"/>
  <c r="H642" i="1"/>
  <c r="H641" i="1"/>
  <c r="H308" i="1"/>
  <c r="H153" i="1"/>
  <c r="H152" i="1"/>
  <c r="H83" i="1"/>
  <c r="H82" i="1"/>
  <c r="H81" i="1"/>
  <c r="H80" i="1"/>
  <c r="H99" i="1"/>
  <c r="H98" i="1"/>
  <c r="H97" i="1"/>
  <c r="H96" i="1"/>
  <c r="H95" i="1"/>
  <c r="H94" i="1"/>
  <c r="H93" i="1"/>
  <c r="H92" i="1"/>
  <c r="H91" i="1"/>
  <c r="H90" i="1"/>
  <c r="H89" i="1"/>
  <c r="H88" i="1"/>
  <c r="H85" i="1"/>
  <c r="H86" i="1"/>
  <c r="H596" i="1"/>
  <c r="H595" i="1"/>
  <c r="H594" i="1"/>
  <c r="H593" i="1"/>
  <c r="H591" i="1"/>
  <c r="H589" i="1"/>
  <c r="H588" i="1"/>
  <c r="H587" i="1"/>
  <c r="H586" i="1"/>
  <c r="H929" i="1"/>
  <c r="H928" i="1"/>
  <c r="H926" i="1"/>
  <c r="C930" i="1" l="1"/>
  <c r="B930" i="1"/>
  <c r="C1049" i="1"/>
  <c r="B1049" i="1"/>
  <c r="H923" i="1"/>
  <c r="H922" i="1"/>
  <c r="H921" i="1"/>
  <c r="H920" i="1"/>
  <c r="H918" i="1"/>
  <c r="H916" i="1"/>
  <c r="H915" i="1"/>
  <c r="H67" i="1"/>
  <c r="H930" i="1" l="1"/>
  <c r="H1049" i="1" s="1"/>
  <c r="H960" i="1"/>
  <c r="H275" i="1"/>
  <c r="H274" i="1"/>
  <c r="H905" i="1" l="1"/>
  <c r="H904" i="1"/>
  <c r="H911" i="1"/>
  <c r="H910" i="1"/>
  <c r="H907" i="1"/>
  <c r="H493" i="1"/>
  <c r="H557" i="1"/>
  <c r="H873" i="1"/>
  <c r="H892" i="1"/>
  <c r="H937" i="1" l="1"/>
  <c r="H822" i="1"/>
  <c r="H821" i="1"/>
  <c r="H769" i="1"/>
  <c r="H768" i="1"/>
  <c r="H696" i="1"/>
  <c r="H695" i="1"/>
  <c r="H646" i="1"/>
  <c r="H629" i="1"/>
  <c r="H560" i="1" l="1"/>
  <c r="H559" i="1"/>
  <c r="H409" i="1"/>
  <c r="H405" i="1"/>
  <c r="H205" i="1" l="1"/>
  <c r="H145" i="1"/>
  <c r="H113" i="1" l="1"/>
  <c r="H106" i="1"/>
  <c r="H933" i="1"/>
  <c r="H333" i="1"/>
  <c r="H276" i="1"/>
  <c r="H958" i="1"/>
  <c r="H947" i="1"/>
  <c r="H58" i="1"/>
  <c r="H57" i="1"/>
  <c r="H35" i="1"/>
  <c r="H34" i="1"/>
  <c r="H33" i="1"/>
  <c r="H32" i="1"/>
  <c r="H31" i="1"/>
  <c r="H30" i="1"/>
  <c r="H29" i="1"/>
  <c r="H28" i="1"/>
  <c r="H26" i="1"/>
  <c r="H24" i="1"/>
  <c r="H22" i="1"/>
  <c r="H21" i="1"/>
  <c r="H20" i="1"/>
  <c r="H19" i="1"/>
  <c r="H18" i="1"/>
  <c r="H17" i="1"/>
  <c r="H16" i="1"/>
  <c r="H15" i="1"/>
  <c r="H13" i="1"/>
  <c r="H12" i="1"/>
  <c r="H11" i="1"/>
  <c r="H59" i="1"/>
  <c r="H9" i="1"/>
  <c r="H60" i="1" l="1"/>
  <c r="H108" i="1"/>
  <c r="H109" i="1"/>
  <c r="H110" i="1"/>
  <c r="H118" i="1"/>
  <c r="H132" i="1"/>
  <c r="H131" i="1"/>
  <c r="H130" i="1"/>
  <c r="H129" i="1"/>
  <c r="H125" i="1"/>
  <c r="H126" i="1"/>
  <c r="H124" i="1"/>
  <c r="H123" i="1"/>
  <c r="H122" i="1"/>
  <c r="H120" i="1"/>
  <c r="H78" i="1"/>
  <c r="H77" i="1"/>
  <c r="H691" i="1"/>
  <c r="H690" i="1"/>
  <c r="H648" i="1"/>
  <c r="H645" i="1"/>
  <c r="H644" i="1"/>
  <c r="H643" i="1"/>
  <c r="H637" i="1"/>
  <c r="H634" i="1"/>
  <c r="H633" i="1"/>
  <c r="H625" i="1"/>
  <c r="H620" i="1"/>
  <c r="H622" i="1"/>
  <c r="H619" i="1"/>
  <c r="H616" i="1"/>
  <c r="H615" i="1"/>
  <c r="H614" i="1"/>
  <c r="H611" i="1"/>
  <c r="H603" i="1"/>
  <c r="H601" i="1"/>
  <c r="H600" i="1"/>
  <c r="H598" i="1"/>
  <c r="H584" i="1"/>
  <c r="H579" i="1"/>
  <c r="H578" i="1"/>
  <c r="H577" i="1"/>
  <c r="H576" i="1"/>
  <c r="H573" i="1"/>
  <c r="H571" i="1"/>
  <c r="H570" i="1"/>
  <c r="H809" i="1" l="1"/>
  <c r="H802" i="1"/>
  <c r="H824" i="1"/>
  <c r="H784" i="1"/>
  <c r="H795" i="1"/>
  <c r="H766" i="1"/>
  <c r="H764" i="1"/>
  <c r="H761" i="1"/>
  <c r="H771" i="1"/>
  <c r="H738" i="1" l="1"/>
  <c r="H733" i="1"/>
  <c r="H734" i="1"/>
  <c r="H712" i="1"/>
  <c r="H202" i="1"/>
  <c r="H201" i="1"/>
  <c r="H72" i="1"/>
  <c r="H71" i="1"/>
  <c r="H70" i="1"/>
  <c r="H69" i="1"/>
  <c r="H66" i="1"/>
  <c r="H64" i="1"/>
  <c r="H63" i="1"/>
  <c r="H150" i="1"/>
  <c r="H149" i="1"/>
  <c r="H112" i="1"/>
  <c r="H111" i="1"/>
  <c r="H104" i="1"/>
  <c r="H103" i="1"/>
  <c r="H101" i="1"/>
  <c r="H148" i="1"/>
  <c r="H155" i="1"/>
  <c r="H142" i="1"/>
  <c r="H141" i="1"/>
  <c r="H140" i="1"/>
  <c r="H136" i="1"/>
  <c r="H138" i="1"/>
  <c r="H135" i="1"/>
  <c r="H675" i="1"/>
  <c r="H674" i="1"/>
  <c r="H677" i="1"/>
  <c r="H672" i="1"/>
  <c r="H666" i="1"/>
  <c r="H665" i="1"/>
  <c r="H664" i="1"/>
  <c r="H662" i="1"/>
  <c r="H661" i="1"/>
  <c r="H657" i="1"/>
  <c r="H658" i="1"/>
  <c r="H656" i="1"/>
  <c r="H654" i="1"/>
  <c r="H653" i="1"/>
  <c r="H652" i="1"/>
  <c r="H651" i="1"/>
  <c r="H670" i="1"/>
  <c r="H669" i="1"/>
  <c r="H668" i="1"/>
  <c r="H686" i="1"/>
  <c r="H685" i="1"/>
  <c r="H684" i="1"/>
  <c r="H687" i="1"/>
  <c r="H682" i="1"/>
  <c r="H680" i="1"/>
  <c r="H679" i="1"/>
  <c r="H678" i="1"/>
  <c r="H697" i="1"/>
  <c r="H198" i="1"/>
  <c r="H197" i="1"/>
  <c r="H181" i="1"/>
  <c r="H174" i="1"/>
  <c r="H173" i="1"/>
  <c r="H179" i="1"/>
  <c r="H177" i="1"/>
  <c r="H170" i="1"/>
  <c r="H169" i="1"/>
  <c r="H171" i="1"/>
  <c r="H167" i="1"/>
  <c r="H166" i="1"/>
  <c r="H163" i="1"/>
  <c r="H160" i="1"/>
  <c r="H162" i="1"/>
  <c r="H159" i="1"/>
  <c r="H158" i="1"/>
  <c r="H190" i="1" l="1"/>
  <c r="H189" i="1"/>
  <c r="H188" i="1"/>
  <c r="H186" i="1"/>
  <c r="H184" i="1"/>
  <c r="H195" i="1" l="1"/>
  <c r="H192" i="1"/>
  <c r="H183" i="1"/>
  <c r="H182" i="1"/>
  <c r="H694" i="1"/>
  <c r="H204" i="1"/>
  <c r="H693" i="1"/>
  <c r="H627" i="1"/>
  <c r="H698" i="1" l="1"/>
  <c r="H955" i="1"/>
  <c r="H951" i="1"/>
  <c r="H950" i="1"/>
  <c r="H948" i="1"/>
  <c r="H944" i="1"/>
  <c r="H942" i="1"/>
  <c r="H941" i="1"/>
  <c r="H939" i="1"/>
  <c r="H789" i="1"/>
  <c r="H788" i="1"/>
  <c r="H828" i="1"/>
  <c r="H827" i="1"/>
  <c r="H775" i="1"/>
  <c r="H774" i="1"/>
  <c r="H717" i="1"/>
  <c r="H716" i="1"/>
  <c r="H293" i="1"/>
  <c r="H292" i="1"/>
  <c r="H291" i="1"/>
  <c r="H314" i="1"/>
  <c r="H207" i="1"/>
  <c r="H206" i="1"/>
  <c r="H143" i="1"/>
  <c r="H298" i="1"/>
  <c r="H299" i="1"/>
  <c r="H297" i="1"/>
  <c r="H208" i="1"/>
  <c r="H313" i="1"/>
  <c r="H326" i="1"/>
  <c r="H325" i="1"/>
  <c r="H327" i="1"/>
  <c r="H322" i="1"/>
  <c r="H320" i="1"/>
  <c r="H318" i="1"/>
  <c r="H317" i="1"/>
  <c r="H310" i="1"/>
  <c r="H309" i="1"/>
  <c r="H304" i="1"/>
  <c r="H302" i="1"/>
  <c r="H301" i="1"/>
  <c r="H303" i="1"/>
  <c r="H294" i="1"/>
  <c r="H289" i="1"/>
  <c r="H286" i="1"/>
  <c r="H284" i="1"/>
  <c r="H283" i="1"/>
  <c r="H282" i="1"/>
  <c r="H281" i="1"/>
  <c r="H279" i="1"/>
  <c r="H278" i="1"/>
  <c r="H273" i="1"/>
  <c r="H272" i="1"/>
  <c r="H328" i="1" l="1"/>
  <c r="H542" i="1"/>
  <c r="H514" i="1"/>
  <c r="H526" i="1"/>
  <c r="H525" i="1"/>
  <c r="H562" i="1"/>
  <c r="H566" i="1"/>
  <c r="H565" i="1"/>
  <c r="H518" i="1"/>
  <c r="H215" i="1" l="1"/>
  <c r="H218" i="1"/>
  <c r="H213" i="1"/>
  <c r="H211" i="1"/>
  <c r="H478" i="1"/>
  <c r="H469" i="1"/>
  <c r="H495" i="1"/>
  <c r="H499" i="1"/>
  <c r="H498" i="1"/>
  <c r="H487" i="1"/>
  <c r="H386" i="1"/>
  <c r="H252" i="1"/>
  <c r="H445" i="1"/>
  <c r="H456" i="1"/>
  <c r="H219" i="1" l="1"/>
  <c r="H400" i="1"/>
  <c r="H399" i="1"/>
  <c r="H374" i="1"/>
  <c r="H373" i="1"/>
  <c r="H370" i="1"/>
  <c r="H371" i="1"/>
  <c r="H398" i="1"/>
  <c r="H396" i="1"/>
  <c r="H395" i="1"/>
  <c r="H416" i="1"/>
  <c r="H414" i="1" l="1"/>
  <c r="H367" i="1"/>
  <c r="H366" i="1"/>
  <c r="H365" i="1"/>
  <c r="H345" i="1"/>
  <c r="H344" i="1"/>
  <c r="H352" i="1" l="1"/>
  <c r="H351" i="1"/>
  <c r="H349" i="1"/>
  <c r="H428" i="1"/>
  <c r="H427" i="1"/>
  <c r="H393" i="1"/>
  <c r="H236" i="1"/>
  <c r="H235" i="1"/>
  <c r="H233" i="1"/>
  <c r="H227" i="1"/>
  <c r="H264" i="1" l="1"/>
  <c r="H262" i="1"/>
  <c r="H259" i="1"/>
  <c r="H390" i="1" l="1"/>
  <c r="H392" i="1"/>
  <c r="H402" i="1" l="1"/>
  <c r="H387" i="1"/>
  <c r="H383" i="1"/>
  <c r="H382" i="1"/>
  <c r="H379" i="1"/>
  <c r="H375" i="1"/>
  <c r="H369" i="1"/>
  <c r="H361" i="1"/>
  <c r="H359" i="1"/>
  <c r="H357" i="1"/>
  <c r="H356" i="1"/>
  <c r="H354" i="1"/>
  <c r="H350" i="1"/>
  <c r="H347" i="1"/>
  <c r="H341" i="1"/>
  <c r="H340" i="1"/>
  <c r="H339" i="1"/>
  <c r="H338" i="1"/>
  <c r="H336" i="1"/>
  <c r="H335" i="1"/>
  <c r="H332" i="1"/>
  <c r="H331" i="1"/>
  <c r="H936" i="1"/>
  <c r="H969" i="1" s="1"/>
  <c r="H267" i="1"/>
  <c r="H431" i="1" l="1"/>
  <c r="C1051" i="1"/>
  <c r="B1051" i="1"/>
  <c r="C1050" i="1"/>
  <c r="B1050" i="1"/>
  <c r="C1048" i="1"/>
  <c r="B1048" i="1"/>
  <c r="C1047" i="1"/>
  <c r="B1047" i="1"/>
  <c r="C1046" i="1"/>
  <c r="B1046" i="1"/>
  <c r="C1045" i="1"/>
  <c r="B1045" i="1"/>
  <c r="C1044" i="1"/>
  <c r="B1044" i="1"/>
  <c r="C1043" i="1"/>
  <c r="B1043" i="1"/>
  <c r="C1042" i="1"/>
  <c r="B1042" i="1"/>
  <c r="C1041" i="1"/>
  <c r="B1041" i="1"/>
  <c r="C1040" i="1"/>
  <c r="B1040" i="1"/>
  <c r="C1039" i="1"/>
  <c r="H1039" i="1"/>
  <c r="B1039" i="1"/>
  <c r="C1052" i="1"/>
  <c r="H1051" i="1"/>
  <c r="C219" i="1"/>
  <c r="B219" i="1"/>
  <c r="H744" i="1" l="1"/>
  <c r="H743" i="1"/>
  <c r="H833" i="1"/>
  <c r="H832" i="1"/>
  <c r="H702" i="1"/>
  <c r="H701" i="1"/>
  <c r="H752" i="1"/>
  <c r="H884" i="1" l="1"/>
  <c r="H891" i="1" l="1"/>
  <c r="H864" i="1"/>
  <c r="H485" i="1"/>
  <c r="H435" i="1"/>
  <c r="H468" i="1"/>
  <c r="H466" i="1"/>
  <c r="H533" i="1"/>
  <c r="H504" i="1"/>
  <c r="H549" i="1"/>
  <c r="H756" i="1"/>
  <c r="H899" i="1"/>
  <c r="H704" i="1"/>
  <c r="H835" i="1"/>
  <c r="H901" i="1"/>
  <c r="H896" i="1"/>
  <c r="H895" i="1"/>
  <c r="H890" i="1"/>
  <c r="H888" i="1"/>
  <c r="H885" i="1"/>
  <c r="H879" i="1"/>
  <c r="H868" i="1"/>
  <c r="H867" i="1"/>
  <c r="H862" i="1"/>
  <c r="H860" i="1"/>
  <c r="H859" i="1"/>
  <c r="H857" i="1"/>
  <c r="H854" i="1"/>
  <c r="H853" i="1"/>
  <c r="H852" i="1"/>
  <c r="H848" i="1"/>
  <c r="H847" i="1"/>
  <c r="H840" i="1"/>
  <c r="H839" i="1"/>
  <c r="H838" i="1"/>
  <c r="H837" i="1"/>
  <c r="H818" i="1"/>
  <c r="H815" i="1"/>
  <c r="H813" i="1"/>
  <c r="H810" i="1"/>
  <c r="H808" i="1"/>
  <c r="H807" i="1"/>
  <c r="H800" i="1"/>
  <c r="H798" i="1"/>
  <c r="H796" i="1"/>
  <c r="H794" i="1"/>
  <c r="H793" i="1"/>
  <c r="H791" i="1"/>
  <c r="H787" i="1"/>
  <c r="H786" i="1"/>
  <c r="H781" i="1"/>
  <c r="H780" i="1"/>
  <c r="H758" i="1"/>
  <c r="H753" i="1"/>
  <c r="H751" i="1"/>
  <c r="H749" i="1"/>
  <c r="H746" i="1"/>
  <c r="H739" i="1"/>
  <c r="H731" i="1"/>
  <c r="H729" i="1"/>
  <c r="H728" i="1"/>
  <c r="H726" i="1"/>
  <c r="H724" i="1"/>
  <c r="H723" i="1"/>
  <c r="H722" i="1"/>
  <c r="H721" i="1"/>
  <c r="H719" i="1"/>
  <c r="H715" i="1"/>
  <c r="H714" i="1"/>
  <c r="H709" i="1"/>
  <c r="H708" i="1"/>
  <c r="H707" i="1"/>
  <c r="H706" i="1"/>
  <c r="H554" i="1"/>
  <c r="H552" i="1"/>
  <c r="H551" i="1"/>
  <c r="H548" i="1"/>
  <c r="H546" i="1"/>
  <c r="H543" i="1"/>
  <c r="H541" i="1"/>
  <c r="H540" i="1"/>
  <c r="H535" i="1"/>
  <c r="H531" i="1"/>
  <c r="H530" i="1"/>
  <c r="H528" i="1"/>
  <c r="H524" i="1"/>
  <c r="H523" i="1"/>
  <c r="H521" i="1"/>
  <c r="H519" i="1"/>
  <c r="H517" i="1"/>
  <c r="H516" i="1"/>
  <c r="H509" i="1"/>
  <c r="H508" i="1"/>
  <c r="H507" i="1"/>
  <c r="H506" i="1"/>
  <c r="H488" i="1"/>
  <c r="H477" i="1"/>
  <c r="H476" i="1"/>
  <c r="H464" i="1"/>
  <c r="H254" i="1"/>
  <c r="H490" i="1"/>
  <c r="H484" i="1"/>
  <c r="H482" i="1"/>
  <c r="H479" i="1"/>
  <c r="H462" i="1"/>
  <c r="H461" i="1"/>
  <c r="H459" i="1"/>
  <c r="H457" i="1"/>
  <c r="H455" i="1"/>
  <c r="H454" i="1"/>
  <c r="H452" i="1"/>
  <c r="H450" i="1"/>
  <c r="H449" i="1"/>
  <c r="H448" i="1"/>
  <c r="H447" i="1"/>
  <c r="H440" i="1"/>
  <c r="H439" i="1"/>
  <c r="H438" i="1"/>
  <c r="H437" i="1"/>
  <c r="H268" i="1"/>
  <c r="H250" i="1"/>
  <c r="H248" i="1"/>
  <c r="H245" i="1"/>
  <c r="H223" i="1"/>
  <c r="H240" i="1"/>
  <c r="H238" i="1"/>
  <c r="H234" i="1"/>
  <c r="H231" i="1"/>
  <c r="H229" i="1"/>
  <c r="H224" i="1"/>
  <c r="C912" i="1"/>
  <c r="B912" i="1"/>
  <c r="C829" i="1"/>
  <c r="B829" i="1"/>
  <c r="C776" i="1"/>
  <c r="B776" i="1"/>
  <c r="H1045" i="1"/>
  <c r="C698" i="1"/>
  <c r="B698" i="1"/>
  <c r="C567" i="1"/>
  <c r="B567" i="1"/>
  <c r="C500" i="1"/>
  <c r="B500" i="1"/>
  <c r="H1042" i="1"/>
  <c r="C431" i="1"/>
  <c r="B431" i="1"/>
  <c r="H912" i="1" l="1"/>
  <c r="H1048" i="1" s="1"/>
  <c r="H269" i="1"/>
  <c r="H829" i="1"/>
  <c r="H1047" i="1" s="1"/>
  <c r="H776" i="1"/>
  <c r="H1046" i="1" s="1"/>
  <c r="H567" i="1"/>
  <c r="H1044" i="1" s="1"/>
  <c r="H500" i="1"/>
  <c r="H1043" i="1" s="1"/>
  <c r="B1052" i="1" l="1"/>
  <c r="H1052" i="1"/>
  <c r="H1050" i="1" l="1"/>
  <c r="H1041" i="1"/>
  <c r="H1040" i="1"/>
  <c r="B1038" i="1"/>
  <c r="B969" i="1"/>
  <c r="B328" i="1"/>
  <c r="B269" i="1"/>
  <c r="B60" i="1"/>
  <c r="C1038" i="1"/>
  <c r="C969" i="1"/>
  <c r="C328" i="1"/>
  <c r="C269" i="1"/>
  <c r="C60" i="1"/>
  <c r="H1038" i="1" l="1"/>
  <c r="G1053" i="1" s="1"/>
</calcChain>
</file>

<file path=xl/sharedStrings.xml><?xml version="1.0" encoding="utf-8"?>
<sst xmlns="http://schemas.openxmlformats.org/spreadsheetml/2006/main" count="4113" uniqueCount="1073">
  <si>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</si>
  <si>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</si>
  <si>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</si>
  <si>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</si>
  <si>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</si>
  <si>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</si>
  <si>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</si>
  <si>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</si>
  <si>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</si>
  <si>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</si>
  <si>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</si>
  <si>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</si>
  <si>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</si>
  <si>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</si>
  <si>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</si>
  <si>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</si>
  <si>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</si>
  <si>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</si>
  <si>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</si>
  <si>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</si>
  <si>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</si>
  <si>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</si>
  <si>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</si>
  <si>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</si>
  <si>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</si>
  <si>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</si>
  <si>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</si>
  <si>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</si>
  <si>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</si>
  <si>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</si>
  <si>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</si>
  <si>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</si>
  <si>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</si>
  <si>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</si>
  <si>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</si>
  <si>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</si>
  <si>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</si>
  <si>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</si>
  <si>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</si>
  <si>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</si>
  <si>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</si>
  <si>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</si>
  <si>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</si>
  <si>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</si>
  <si>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</si>
  <si>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</si>
  <si>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</si>
  <si>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</si>
  <si>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</si>
  <si>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</si>
  <si>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</si>
  <si>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</si>
  <si>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</si>
  <si>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</si>
  <si>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</si>
  <si>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</si>
  <si>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</si>
  <si>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</si>
  <si>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</si>
  <si>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</si>
  <si>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</si>
  <si>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</si>
  <si>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</si>
  <si>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</si>
  <si>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</si>
  <si>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</si>
  <si>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</si>
  <si>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</si>
  <si>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</si>
  <si>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</si>
  <si>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</si>
  <si>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</si>
  <si>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</si>
  <si>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</si>
  <si>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</si>
  <si>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</si>
  <si>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</si>
  <si>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</si>
  <si>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</si>
  <si>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</si>
  <si>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</si>
  <si>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</si>
  <si>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</si>
  <si>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</si>
  <si>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</si>
  <si>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</si>
  <si>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</si>
  <si>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</si>
  <si>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</si>
  <si>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</si>
  <si>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</si>
  <si>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</si>
  <si>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</si>
  <si>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</si>
  <si>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</si>
  <si>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</si>
  <si>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</si>
  <si>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</si>
  <si>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</si>
  <si>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</si>
  <si>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</si>
  <si>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</si>
  <si>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</si>
  <si>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</si>
  <si>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</si>
  <si>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</si>
  <si>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</si>
  <si>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</si>
  <si>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</si>
  <si>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</si>
  <si>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</si>
  <si>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</si>
  <si>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</si>
  <si>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</si>
  <si>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</si>
  <si>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</si>
  <si>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</si>
  <si>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</si>
  <si>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</si>
  <si>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vii)</t>
  </si>
  <si>
    <t>SD-229C</t>
  </si>
  <si>
    <t>A.17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</si>
  <si>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</si>
  <si>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</si>
  <si>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</si>
  <si>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</si>
  <si>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</si>
  <si>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</si>
  <si>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</si>
  <si>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</si>
  <si>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</si>
  <si>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</si>
  <si>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</si>
  <si>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</si>
  <si>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E010</t>
  </si>
  <si>
    <t>E036</t>
  </si>
  <si>
    <t xml:space="preserve">Connecting to Existing Sewer </t>
  </si>
  <si>
    <t>E037</t>
  </si>
  <si>
    <t>Pre-cast Concrete Risers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</si>
  <si>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</si>
  <si>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</si>
  <si>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</si>
  <si>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</si>
  <si>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</si>
  <si>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</si>
  <si>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</si>
  <si>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</si>
  <si>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</si>
  <si>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</si>
  <si>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</si>
  <si>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</si>
  <si>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</si>
  <si>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 xml:space="preserve">CW 3325-R5  </t>
  </si>
  <si>
    <t>A.1</t>
  </si>
  <si>
    <t>Hydro-Excavation</t>
  </si>
  <si>
    <t>E15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</si>
  <si>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</si>
  <si>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</si>
  <si>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</si>
  <si>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</si>
  <si>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</si>
  <si>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</si>
  <si>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</si>
  <si>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</si>
  <si>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</si>
  <si>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CW 3240-R10</t>
  </si>
  <si>
    <t>B184rlA</t>
  </si>
  <si>
    <t>B190</t>
  </si>
  <si>
    <t xml:space="preserve">Construction of Asphaltic Concrete Overlay </t>
  </si>
  <si>
    <t>B194</t>
  </si>
  <si>
    <t>CW 3326-R3</t>
  </si>
  <si>
    <t>E19</t>
  </si>
  <si>
    <t>C014</t>
  </si>
  <si>
    <t>SD-227A</t>
  </si>
  <si>
    <t>C015</t>
  </si>
  <si>
    <t>SD-226A</t>
  </si>
  <si>
    <t>SD-227C</t>
  </si>
  <si>
    <t>C035</t>
  </si>
  <si>
    <t>SD-204</t>
  </si>
  <si>
    <t>C047C</t>
  </si>
  <si>
    <t>viii)</t>
  </si>
  <si>
    <t>SD-223B</t>
  </si>
  <si>
    <t>C050</t>
  </si>
  <si>
    <t>C054A</t>
  </si>
  <si>
    <t>Interlocking Paving Stones</t>
  </si>
  <si>
    <t>SD-024, 1200 mm deep</t>
  </si>
  <si>
    <t>E22</t>
  </si>
  <si>
    <t>E011</t>
  </si>
  <si>
    <t>E013</t>
  </si>
  <si>
    <t>Sewer Service Risers</t>
  </si>
  <si>
    <t>E014</t>
  </si>
  <si>
    <t xml:space="preserve">300 mm </t>
  </si>
  <si>
    <t>E026</t>
  </si>
  <si>
    <t>E032</t>
  </si>
  <si>
    <t>Connecting to Existing Manhole</t>
  </si>
  <si>
    <t>E033</t>
  </si>
  <si>
    <t>250 mm Catch Basin Lead</t>
  </si>
  <si>
    <t>300 mm Catch Basin Lead</t>
  </si>
  <si>
    <t>E046</t>
  </si>
  <si>
    <t>Removal of Existing Catch Basins</t>
  </si>
  <si>
    <t>E047</t>
  </si>
  <si>
    <t>Removal of Existing Catch Pit</t>
  </si>
  <si>
    <t>Abandoning Existing Sewer Services Under Pavement</t>
  </si>
  <si>
    <t>Existing Catch Basin Leads (250 mm or smaller)</t>
  </si>
  <si>
    <t>E16</t>
  </si>
  <si>
    <t>E23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</si>
  <si>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</si>
  <si>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</si>
  <si>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</si>
  <si>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</si>
  <si>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</si>
  <si>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</si>
  <si>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</si>
  <si>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</si>
  <si>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</si>
  <si>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</si>
  <si>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</si>
  <si>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</si>
  <si>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</si>
  <si>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</si>
  <si>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</si>
  <si>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</si>
  <si>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</si>
  <si>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</si>
  <si>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</si>
  <si>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</si>
  <si>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</si>
  <si>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</si>
  <si>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</si>
  <si>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</si>
  <si>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</si>
  <si>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</si>
  <si>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</si>
  <si>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</si>
  <si>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</si>
  <si>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</si>
  <si>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</si>
  <si>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</si>
  <si>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</si>
  <si>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</si>
  <si>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B139i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</si>
  <si>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</si>
  <si>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</si>
  <si>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</si>
  <si>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</si>
  <si>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</si>
  <si>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</si>
  <si>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</si>
  <si>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</si>
  <si>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</si>
  <si>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</si>
  <si>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</si>
  <si>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</si>
  <si>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</si>
  <si>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</si>
  <si>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</si>
  <si>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E050A</t>
  </si>
  <si>
    <t>Catch Basin Cleaning</t>
  </si>
  <si>
    <t>Adjustment of Manholes/Catch Basins Frames</t>
  </si>
  <si>
    <t>CW 3210-R8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</si>
  <si>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</si>
  <si>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</si>
  <si>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</si>
  <si>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</si>
  <si>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</si>
  <si>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</si>
  <si>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</si>
  <si>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</si>
  <si>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</si>
  <si>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</si>
  <si>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</si>
  <si>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</si>
  <si>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</si>
  <si>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</si>
  <si>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</si>
  <si>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</si>
  <si>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</si>
  <si>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</si>
  <si>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</si>
  <si>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</si>
  <si>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</si>
  <si>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</si>
  <si>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</si>
  <si>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</si>
  <si>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</si>
  <si>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</si>
  <si>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</si>
  <si>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</si>
  <si>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</si>
  <si>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</si>
  <si>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</si>
  <si>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</si>
  <si>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</si>
  <si>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</si>
  <si>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</si>
  <si>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</si>
  <si>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</si>
  <si>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</si>
  <si>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</si>
  <si>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</si>
  <si>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</si>
  <si>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</si>
  <si>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</si>
  <si>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</si>
  <si>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</si>
  <si>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</si>
  <si>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</si>
  <si>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</si>
  <si>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</si>
  <si>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</si>
  <si>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</si>
  <si>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</si>
  <si>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</si>
  <si>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</si>
  <si>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</si>
  <si>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</si>
  <si>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</si>
  <si>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</si>
  <si>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</si>
  <si>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</si>
  <si>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</si>
  <si>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E14</t>
  </si>
  <si>
    <t>C011</t>
  </si>
  <si>
    <t>C055</t>
  </si>
  <si>
    <t xml:space="preserve">Construction of Asphaltic Concrete Pavements </t>
  </si>
  <si>
    <t>C056</t>
  </si>
  <si>
    <t>CW 3335-R1</t>
  </si>
  <si>
    <t>E020</t>
  </si>
  <si>
    <t xml:space="preserve">Sewer Repair - In Addition to First 3.0 Meters </t>
  </si>
  <si>
    <t>B.31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</si>
  <si>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</si>
  <si>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</si>
  <si>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</si>
  <si>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</si>
  <si>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</si>
  <si>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</si>
  <si>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</si>
  <si>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CW 3110-R22</t>
  </si>
  <si>
    <t>100 mm Type 5 Concrete Sidewalk</t>
  </si>
  <si>
    <t>CW 2140-R5</t>
  </si>
  <si>
    <t>CW 3510-R10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</si>
  <si>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</si>
  <si>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</si>
  <si>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</si>
  <si>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</si>
  <si>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</si>
  <si>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</si>
  <si>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</si>
  <si>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</si>
  <si>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</si>
  <si>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</si>
  <si>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</si>
  <si>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A008A1</t>
  </si>
  <si>
    <t>100 mm Granular A Limestone</t>
  </si>
  <si>
    <t>A022A6</t>
  </si>
  <si>
    <t>Class B Geogrid</t>
  </si>
  <si>
    <t>Type 1 Concrete Curb Ramp (8-12 mm reveal ht, Monolithic)</t>
  </si>
  <si>
    <t>Construction of 200 mm Type 1 Concrete Pavement - (Reinforced)</t>
  </si>
  <si>
    <t>Construction of Type 1 Concrete Median Slabs</t>
  </si>
  <si>
    <t>Construction of Monolithic Type 1 Concrete Median Slabs</t>
  </si>
  <si>
    <t>C026-72</t>
  </si>
  <si>
    <t>Construction of 200 mm Type 4 Concrete Pavement for Early Opening 72 Hour (Reinforced)</t>
  </si>
  <si>
    <t>Construction of Barrier (180 mm ht, Type 1, Integral)</t>
  </si>
  <si>
    <t>Construction of  Modified Barrier  (180 mm ht, Type 1, Integral)</t>
  </si>
  <si>
    <t>Construction of  Curb Ramp (8-12 mm ht, Type 1, Integral)</t>
  </si>
  <si>
    <t>Construction of Splash Strip, (Separate, 600 mm width, Type 1)</t>
  </si>
  <si>
    <t>CW 2110-R13</t>
  </si>
  <si>
    <t>CW 2145-R4</t>
  </si>
  <si>
    <t>E2</t>
  </si>
  <si>
    <t>PEMBINA HIGHWAY SB - REHABILITATION</t>
  </si>
  <si>
    <t>H</t>
  </si>
  <si>
    <t>I</t>
  </si>
  <si>
    <t>J</t>
  </si>
  <si>
    <t>K</t>
  </si>
  <si>
    <t>L</t>
  </si>
  <si>
    <t>CW 3230-R8</t>
  </si>
  <si>
    <t>B047-24</t>
  </si>
  <si>
    <t>Partial Slab Patches - Early Opening (24 hour)</t>
  </si>
  <si>
    <t>B052-24</t>
  </si>
  <si>
    <t>230 mm Type 3 Concrete Pavement (Type A)</t>
  </si>
  <si>
    <t>B053-24</t>
  </si>
  <si>
    <t>230 mm Type 3 Concrete Pavement (Type B)</t>
  </si>
  <si>
    <t>B054-24</t>
  </si>
  <si>
    <t>230 mm Type 3 Concrete Pavement (Type C)</t>
  </si>
  <si>
    <t>B055-24</t>
  </si>
  <si>
    <t>230 mm Type 3 Concrete Pavement (Type D)</t>
  </si>
  <si>
    <t>B070-72</t>
  </si>
  <si>
    <t>230 mm Type 4 Concrete Pavement (Plain-Dowelled)</t>
  </si>
  <si>
    <t>B082-72</t>
  </si>
  <si>
    <t>230 mm Type 4 Concrete Pavement (Type A)</t>
  </si>
  <si>
    <t>B083-72</t>
  </si>
  <si>
    <t>230 mm Type 4 Concrete Pavement (Type B)</t>
  </si>
  <si>
    <t>B084-72</t>
  </si>
  <si>
    <t>230 mm Type 4 Concrete Pavement (Type C)</t>
  </si>
  <si>
    <t>B085-72</t>
  </si>
  <si>
    <t>230 mm Type 4 Concrete Pavement (Type D)</t>
  </si>
  <si>
    <t>B127r</t>
  </si>
  <si>
    <t>B188</t>
  </si>
  <si>
    <t>Type MS1</t>
  </si>
  <si>
    <t>B107i</t>
  </si>
  <si>
    <t xml:space="preserve">Miscellaneous Concrete Slab Installation </t>
  </si>
  <si>
    <t>CW 3235-R9</t>
  </si>
  <si>
    <t>B150iA</t>
  </si>
  <si>
    <t>SD-229A,B,C</t>
  </si>
  <si>
    <t>B151i</t>
  </si>
  <si>
    <t>SD-206B</t>
  </si>
  <si>
    <r>
      <t>CW 3110-R22</t>
    </r>
    <r>
      <rPr>
        <sz val="11"/>
        <color theme="1"/>
        <rFont val="Calibri"/>
        <family val="2"/>
        <scheme val="minor"/>
      </rPr>
      <t/>
    </r>
  </si>
  <si>
    <t>C023-72</t>
  </si>
  <si>
    <t>Construction of 230 mm Type 4 Concrete Pavement for Early Opening 72 Hour (Reinforced)</t>
  </si>
  <si>
    <t>Type MS1 - Shoulder</t>
  </si>
  <si>
    <t>Type MS1 - Pathway</t>
  </si>
  <si>
    <t>B111i</t>
  </si>
  <si>
    <t>Type 5 Concrete 100 mm Sidewalk</t>
  </si>
  <si>
    <t>Barrier Integral</t>
  </si>
  <si>
    <t>Supply and Installation of Dowel Assemblies 28.6mm</t>
  </si>
  <si>
    <t>B115rl</t>
  </si>
  <si>
    <t>3 m to 30 m</t>
  </si>
  <si>
    <t xml:space="preserve">c) </t>
  </si>
  <si>
    <t xml:space="preserve"> Greater than 30 m</t>
  </si>
  <si>
    <t>EB ABINOJII MIKANAH ON-RAMP TO UNIVERSITY CRESCENT - REHABILITATION</t>
  </si>
  <si>
    <t>EB ABINOJII MIKANAH ON-RAMP TO UNIVERSITY CRESCENT EXTENSION - RECONSTRUCTION</t>
  </si>
  <si>
    <t>PEMBINA HIGHWAY - NB - REHABILITATION</t>
  </si>
  <si>
    <t>NB PEMBINA HIGHWAY TO EB ABINOJII MIKANAH - OFF-RAMP - REHABILITATION</t>
  </si>
  <si>
    <t>NB PEMBINA HIGHWAY TO WB ABINOJII MIKANAH - OFF-RAMP - REHABILITATION</t>
  </si>
  <si>
    <t>WB ABINOJII MIKANAH ON-RAMP TO SB/NB PEMBINA HIGHWAY  - ON-RAMP - REHABILITATION</t>
  </si>
  <si>
    <t>M</t>
  </si>
  <si>
    <t>TRAFFIC SIGNALS WORKS</t>
  </si>
  <si>
    <t>N</t>
  </si>
  <si>
    <t>MS-1</t>
  </si>
  <si>
    <t>S-CL60022595</t>
  </si>
  <si>
    <t>S-MH60018907</t>
  </si>
  <si>
    <t>L.1</t>
  </si>
  <si>
    <t>Remove MH Cover from Bottom of Manhole</t>
  </si>
  <si>
    <t>SERVICE ROAD - EB ABINOJII MIKANAH ON-RAMP TO CHANCELLOR DRIVE - REHABILITATION</t>
  </si>
  <si>
    <t>SB PEMBINA HIGHWAY TO WB ABINOJII MIKANAH OFF-RAMP - REHABILITATION</t>
  </si>
  <si>
    <t>SB PEMBINA HIGHWAY TO EB ABINOJII MIKANAH OFF-RAMP - REHABILITATION</t>
  </si>
  <si>
    <t>C004</t>
  </si>
  <si>
    <t>Construction of 250 mm Type 1 Concrete Pavement (Plain-Dowelled)</t>
  </si>
  <si>
    <t>E017G</t>
  </si>
  <si>
    <t>E017H</t>
  </si>
  <si>
    <t>E.9</t>
  </si>
  <si>
    <t>E020G</t>
  </si>
  <si>
    <t>E020H</t>
  </si>
  <si>
    <t>E022E</t>
  </si>
  <si>
    <t>300 mm, CB Lead</t>
  </si>
  <si>
    <t>E.10</t>
  </si>
  <si>
    <t>E.11</t>
  </si>
  <si>
    <t>E.12</t>
  </si>
  <si>
    <t>E.13</t>
  </si>
  <si>
    <t>E.14</t>
  </si>
  <si>
    <t>E.15</t>
  </si>
  <si>
    <t>E.16</t>
  </si>
  <si>
    <t>E.17</t>
  </si>
  <si>
    <t>MS1 - Shoulder</t>
  </si>
  <si>
    <t>MS1 - Pathway</t>
  </si>
  <si>
    <t>E.18</t>
  </si>
  <si>
    <t>E.19</t>
  </si>
  <si>
    <t>E.20</t>
  </si>
  <si>
    <t>E.21</t>
  </si>
  <si>
    <t>E.22</t>
  </si>
  <si>
    <t>B169rl</t>
  </si>
  <si>
    <t>SD-201</t>
  </si>
  <si>
    <t>Construction of 250 mm Type 1 Concrete Pavement (Plain-Dowelled, Slip Form Paving)</t>
  </si>
  <si>
    <t>Construction of 150 mm Type 1 Concrete Pavement (Reinforced)</t>
  </si>
  <si>
    <t>C035B</t>
  </si>
  <si>
    <t>C037B</t>
  </si>
  <si>
    <t>B130r</t>
  </si>
  <si>
    <t>Mountable Curb</t>
  </si>
  <si>
    <t>B128r</t>
  </si>
  <si>
    <t>Modified Barrier Integral</t>
  </si>
  <si>
    <t>B136iA</t>
  </si>
  <si>
    <t>B139iA</t>
  </si>
  <si>
    <t>Type 1 Concrete Barrier (150 mm reveal ht, Dowelled)</t>
  </si>
  <si>
    <t>Type 1 Concrete Modified Barrier (150 mm reveal ht, Dowelled)</t>
  </si>
  <si>
    <t>E.23</t>
  </si>
  <si>
    <t>E.24</t>
  </si>
  <si>
    <t>E.25</t>
  </si>
  <si>
    <t>E.26</t>
  </si>
  <si>
    <t>Supply and Installation of Dowel Assemblies 31.8 mm</t>
  </si>
  <si>
    <t>E.27</t>
  </si>
  <si>
    <t>E.28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</si>
  <si>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</si>
  <si>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</si>
  <si>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</si>
  <si>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</si>
  <si>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</si>
  <si>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</si>
  <si>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</si>
  <si>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</si>
  <si>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</si>
  <si>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</si>
  <si>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</si>
  <si>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</si>
  <si>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</si>
  <si>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</si>
  <si>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</si>
  <si>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</si>
  <si>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</si>
  <si>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</si>
  <si>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</si>
  <si>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</si>
  <si>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Construction of 230 mm Type 1 Concrete Pavement (Plain-Dowelled, Tinted)</t>
  </si>
  <si>
    <t>E.29</t>
  </si>
  <si>
    <t>S-CB60018924</t>
  </si>
  <si>
    <t>B122rl</t>
  </si>
  <si>
    <t>Type 1 Concrete Bullnose</t>
  </si>
  <si>
    <t>Type 1 Concrete Median Slab</t>
  </si>
  <si>
    <t>B153D</t>
  </si>
  <si>
    <t>Type 1 Concrete Splash Strip, (Separate, 600 mm width)</t>
  </si>
  <si>
    <t>Type 1 Concrete Safety Curb (330 mm reveal ht)</t>
  </si>
  <si>
    <t>TEMPORARY WORKS</t>
  </si>
  <si>
    <t>B.50</t>
  </si>
  <si>
    <t>Install Temporary Traffic Barriers</t>
  </si>
  <si>
    <t>Type 1- Standard Barrier</t>
  </si>
  <si>
    <t>F.22</t>
  </si>
  <si>
    <t>F.23</t>
  </si>
  <si>
    <t>F.24</t>
  </si>
  <si>
    <t>F.25</t>
  </si>
  <si>
    <t>MS1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</si>
  <si>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</si>
  <si>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</si>
  <si>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</si>
  <si>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</si>
  <si>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</si>
  <si>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</si>
  <si>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</si>
  <si>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</si>
  <si>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</si>
  <si>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</si>
  <si>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</si>
  <si>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</si>
  <si>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</si>
  <si>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</si>
  <si>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</si>
  <si>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</si>
  <si>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</si>
  <si>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</si>
  <si>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</si>
  <si>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</si>
  <si>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MOBILIZATION /DEMOBILIZATION</t>
  </si>
  <si>
    <t>A030</t>
  </si>
  <si>
    <t>Fill Material</t>
  </si>
  <si>
    <t>CW 3170-R3</t>
  </si>
  <si>
    <t>A031</t>
  </si>
  <si>
    <t>Placing Suitable Site Material</t>
  </si>
  <si>
    <t>D.8</t>
  </si>
  <si>
    <t>D.9</t>
  </si>
  <si>
    <t>D.10</t>
  </si>
  <si>
    <t>C042</t>
  </si>
  <si>
    <t>Construction of  Mountable Curb (120 mm, Type 1, Integral)</t>
  </si>
  <si>
    <t>Supply and Installation of Dowel Assemblies 31.8mm</t>
  </si>
  <si>
    <t>E034</t>
  </si>
  <si>
    <t>Connecting to Existing Catch Basin</t>
  </si>
  <si>
    <t>E035</t>
  </si>
  <si>
    <t>200 mm Drainage Connection Pipe</t>
  </si>
  <si>
    <t>Tree Removal</t>
  </si>
  <si>
    <t>Construction of Barrier (100 mm ht, Type 1, Integral)</t>
  </si>
  <si>
    <t>Remove and Salvage Crash Cushion</t>
  </si>
  <si>
    <t>Construction of 250 mm Type 1 Concrete Pavement (Plain-Dowelled, Slip-formed)</t>
  </si>
  <si>
    <t>MS-1 - Shoulder</t>
  </si>
  <si>
    <t>MS-1 - Pathway</t>
  </si>
  <si>
    <t>B111iA</t>
  </si>
  <si>
    <t>B114A</t>
  </si>
  <si>
    <t>E18</t>
  </si>
  <si>
    <t>B114E</t>
  </si>
  <si>
    <t>Paving Stone Indicator Surfaces</t>
  </si>
  <si>
    <t>Type 1 Concrete 150 mm Reinforced Sidewalk</t>
  </si>
  <si>
    <t>Type 1 Concrete 100 mm Sidewalk with Block Outs</t>
  </si>
  <si>
    <t>D.11</t>
  </si>
  <si>
    <t>D.12</t>
  </si>
  <si>
    <t>D.13</t>
  </si>
  <si>
    <t>D.14</t>
  </si>
  <si>
    <t>D.15</t>
  </si>
  <si>
    <t>D.16</t>
  </si>
  <si>
    <t>D.17</t>
  </si>
  <si>
    <t>D.19</t>
  </si>
  <si>
    <t>D.20</t>
  </si>
  <si>
    <t>D.21</t>
  </si>
  <si>
    <t>D.22</t>
  </si>
  <si>
    <t>D.23</t>
  </si>
  <si>
    <t>D.24</t>
  </si>
  <si>
    <t>D.25</t>
  </si>
  <si>
    <t>D.26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</si>
  <si>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</si>
  <si>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</si>
  <si>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</si>
  <si>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</si>
  <si>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</si>
  <si>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</si>
  <si>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</si>
  <si>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</si>
  <si>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</si>
  <si>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</si>
  <si>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</si>
  <si>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</si>
  <si>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</si>
  <si>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</si>
  <si>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</si>
  <si>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</si>
  <si>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I.19</t>
  </si>
  <si>
    <t>I.17</t>
  </si>
  <si>
    <t>I.18</t>
  </si>
  <si>
    <t>I.20</t>
  </si>
  <si>
    <t>I.21</t>
  </si>
  <si>
    <t>I.22</t>
  </si>
  <si>
    <t>I.23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</si>
  <si>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</si>
  <si>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</si>
  <si>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</si>
  <si>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</si>
  <si>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</si>
  <si>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</si>
  <si>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</si>
  <si>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</si>
  <si>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</si>
  <si>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</si>
  <si>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</si>
  <si>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</si>
  <si>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</si>
  <si>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</si>
  <si>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K.1</t>
  </si>
  <si>
    <t>K.2</t>
  </si>
  <si>
    <t>K.3</t>
  </si>
  <si>
    <t>K.4</t>
  </si>
  <si>
    <t>K.5</t>
  </si>
  <si>
    <t>K.6</t>
  </si>
  <si>
    <t>K.7</t>
  </si>
  <si>
    <t>S-MH60018829</t>
  </si>
  <si>
    <t>Panoramic Manhole Inspection</t>
  </si>
  <si>
    <t>CW 2145-R5</t>
  </si>
  <si>
    <t>S-MH60018216</t>
  </si>
  <si>
    <t>Patch Existing Concrete MH Risers</t>
  </si>
  <si>
    <t>S-MH60018204</t>
  </si>
  <si>
    <t>S-MH60018857</t>
  </si>
  <si>
    <t>S-MH60018846</t>
  </si>
  <si>
    <t>S-MA60016471</t>
  </si>
  <si>
    <t>E017I</t>
  </si>
  <si>
    <t>375mm</t>
  </si>
  <si>
    <t>E017J</t>
  </si>
  <si>
    <t>E022F</t>
  </si>
  <si>
    <t>L.2</t>
  </si>
  <si>
    <t>L.3</t>
  </si>
  <si>
    <t>L.4</t>
  </si>
  <si>
    <t>L.5</t>
  </si>
  <si>
    <t>L.6</t>
  </si>
  <si>
    <t>L.7</t>
  </si>
  <si>
    <t>L.8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</si>
  <si>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</si>
  <si>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</si>
  <si>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</si>
  <si>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</si>
  <si>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</si>
  <si>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</si>
  <si>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</si>
  <si>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</si>
  <si>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</si>
  <si>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</si>
  <si>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</si>
  <si>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</si>
  <si>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</si>
  <si>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</si>
  <si>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</si>
  <si>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</si>
  <si>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Supply and Installation of Green Bike Lane Treatment - Longitudinal Lane Line</t>
  </si>
  <si>
    <t>Supply and Installation of Green Bike Lane Treatment - Intersection Treatment Bike Box at Plaza</t>
  </si>
  <si>
    <t>Removal of Existing Drainage Pipe</t>
  </si>
  <si>
    <t>AP-008 - Standard Grated Cover for Standard Frame</t>
  </si>
  <si>
    <t>250 mm, CB Lead</t>
  </si>
  <si>
    <t>In a Trench, Class B  Bedding, Class 3 Backfill</t>
  </si>
  <si>
    <t>Trenchless Installation, Class B Bedding, Class 3 Backfill</t>
  </si>
  <si>
    <t>E041A</t>
  </si>
  <si>
    <t>E041B</t>
  </si>
  <si>
    <t>250 mm CB Lead Connecting Pipe</t>
  </si>
  <si>
    <t>Connecting to 600 mm  Concrete LDS</t>
  </si>
  <si>
    <t>Connecting to 1350 mm Concrete LDS</t>
  </si>
  <si>
    <t>300 mm CB Lead Connecting Pipe</t>
  </si>
  <si>
    <t>E042</t>
  </si>
  <si>
    <t>Connecting New Sewer Service to Existing Sewer Service</t>
  </si>
  <si>
    <t>E043</t>
  </si>
  <si>
    <t>300 mm CB Lead</t>
  </si>
  <si>
    <t>F020</t>
  </si>
  <si>
    <t xml:space="preserve">Relocating Existing Hydrant - Type B </t>
  </si>
  <si>
    <t>250 mm Drainage Connection Pipe</t>
  </si>
  <si>
    <t>250 mm SSP</t>
  </si>
  <si>
    <t>300 mm SSP</t>
  </si>
  <si>
    <t>MS-1 (Roadway)</t>
  </si>
  <si>
    <t>MS-1 (Path)</t>
  </si>
  <si>
    <t>Type 5 Concrete 100 mm Sidewalk with Block Outs</t>
  </si>
  <si>
    <t>C052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</si>
  <si>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</si>
  <si>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</si>
  <si>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</si>
  <si>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</si>
  <si>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</si>
  <si>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</si>
  <si>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</si>
  <si>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</si>
  <si>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</si>
  <si>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</si>
  <si>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</si>
  <si>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</si>
  <si>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</si>
  <si>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</si>
  <si>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</si>
  <si>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</si>
  <si>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</si>
  <si>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</si>
  <si>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B.51</t>
  </si>
  <si>
    <t>B.52</t>
  </si>
  <si>
    <t>B.53</t>
  </si>
  <si>
    <t>B127rA</t>
  </si>
  <si>
    <t>B155rlA</t>
  </si>
  <si>
    <t>B155rlA1</t>
  </si>
  <si>
    <t>B155rlA2</t>
  </si>
  <si>
    <t>250 mm, SSP</t>
  </si>
  <si>
    <t>I.24</t>
  </si>
  <si>
    <t>I.25</t>
  </si>
  <si>
    <t>I.26</t>
  </si>
  <si>
    <t>I.27</t>
  </si>
  <si>
    <t>I.28</t>
  </si>
  <si>
    <t>J.15</t>
  </si>
  <si>
    <t>J.16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</si>
  <si>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</si>
  <si>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</si>
  <si>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</si>
  <si>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</si>
  <si>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</si>
  <si>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</si>
  <si>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</si>
  <si>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</si>
  <si>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</si>
  <si>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</si>
  <si>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</si>
  <si>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</si>
  <si>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</si>
  <si>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</si>
  <si>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</si>
  <si>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</si>
  <si>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150 mm Type 5 Reinforced Concrete Sidewalk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</si>
  <si>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</si>
  <si>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</si>
  <si>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</si>
  <si>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</si>
  <si>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</si>
  <si>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</si>
  <si>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</si>
  <si>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</si>
  <si>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</si>
  <si>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</si>
  <si>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</si>
  <si>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</si>
  <si>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</si>
  <si>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</si>
  <si>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</si>
  <si>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</si>
  <si>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</si>
  <si>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</si>
  <si>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</si>
  <si>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</si>
  <si>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</si>
  <si>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</si>
  <si>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t>H.40</t>
  </si>
  <si>
    <t>H.41</t>
  </si>
  <si>
    <t>H.42</t>
  </si>
  <si>
    <t>H.43</t>
  </si>
  <si>
    <t>H.44</t>
  </si>
  <si>
    <t>H.45</t>
  </si>
  <si>
    <t>H.46</t>
  </si>
  <si>
    <t>H.47</t>
  </si>
  <si>
    <t>H.48</t>
  </si>
  <si>
    <t>H.49</t>
  </si>
  <si>
    <t>H.50</t>
  </si>
  <si>
    <t>H.51</t>
  </si>
  <si>
    <t>B155rlA3</t>
  </si>
  <si>
    <t>B116rl</t>
  </si>
  <si>
    <t>Type 1 Concrete Monolithic Median Slab</t>
  </si>
  <si>
    <t>B112i</t>
  </si>
  <si>
    <t>B109i</t>
  </si>
  <si>
    <t>B108i</t>
  </si>
  <si>
    <t>B.54</t>
  </si>
  <si>
    <t>B.55</t>
  </si>
  <si>
    <t>B.56</t>
  </si>
  <si>
    <t>B.57</t>
  </si>
  <si>
    <t>B.58</t>
  </si>
  <si>
    <t>PEMBINA HIGHWAY BRIDGE - STRUCTURAL WORKS</t>
  </si>
  <si>
    <t>LS</t>
  </si>
  <si>
    <t>Structural Removals</t>
  </si>
  <si>
    <t>Concrete Removals</t>
  </si>
  <si>
    <t>Supply and Place Structural Concrete</t>
  </si>
  <si>
    <t>Bridge Deck Overlay</t>
  </si>
  <si>
    <t>Approach Slab Overlay</t>
  </si>
  <si>
    <t>Sidewalk Overlay with Monolithic Curb</t>
  </si>
  <si>
    <t>Wingwall Curbs</t>
  </si>
  <si>
    <t>Median Slabs</t>
  </si>
  <si>
    <t>Traffic Barriers</t>
  </si>
  <si>
    <t>Abutment Shear Blocks</t>
  </si>
  <si>
    <t>Median Curbs</t>
  </si>
  <si>
    <t>E17</t>
  </si>
  <si>
    <t>Bridge Deck and Approach Slab Delamination Repair</t>
  </si>
  <si>
    <t>Type 1</t>
  </si>
  <si>
    <t>Supply and Delivery of Reinforcing Steel</t>
  </si>
  <si>
    <t>kg</t>
  </si>
  <si>
    <t>Stainless Steel Reinforcing</t>
  </si>
  <si>
    <t>Temporary Protective System/ Work Platform</t>
  </si>
  <si>
    <t>E20</t>
  </si>
  <si>
    <t>Discrete Galvanic Anode System</t>
  </si>
  <si>
    <t>E21</t>
  </si>
  <si>
    <t>Each</t>
  </si>
  <si>
    <t>Drilling and Placing Dowels</t>
  </si>
  <si>
    <t>Supply and Install Aluminum Pedestrian Handrail/Bicycle Rail</t>
  </si>
  <si>
    <t>Supply and Installation of Expansion Joints</t>
  </si>
  <si>
    <t>E24</t>
  </si>
  <si>
    <t>Penetrating Concrete Sealer</t>
  </si>
  <si>
    <t>E26</t>
  </si>
  <si>
    <t>E27</t>
  </si>
  <si>
    <t>Concrete Crack Injection</t>
  </si>
  <si>
    <t>E32</t>
  </si>
  <si>
    <t>E33</t>
  </si>
  <si>
    <t>Supply and Installation of Quadguard Crash Cushion c/w Concrete Pad</t>
  </si>
  <si>
    <t>E34</t>
  </si>
  <si>
    <t xml:space="preserve">Supply, Installation, and Removal of Absorb-M Crash Cushion </t>
  </si>
  <si>
    <t xml:space="preserve">150 mm </t>
  </si>
  <si>
    <t>E015</t>
  </si>
  <si>
    <t>SD-014</t>
  </si>
  <si>
    <t>A005A</t>
  </si>
  <si>
    <t>Imported  Fill Material</t>
  </si>
  <si>
    <t>FEEDERMAIN</t>
  </si>
  <si>
    <t>B078-72</t>
  </si>
  <si>
    <t>250 mm Type 4 Concrete Pavement (Type A)</t>
  </si>
  <si>
    <t>B079-72</t>
  </si>
  <si>
    <t>250 mm Type 4 Concrete Pavement (Type B)</t>
  </si>
  <si>
    <t>B080-72</t>
  </si>
  <si>
    <t>250 mm Type 4 Concrete Pavement (Type C)</t>
  </si>
  <si>
    <t>B081-72</t>
  </si>
  <si>
    <t>250 mm Type 4 Concrete Pavement (Type D)</t>
  </si>
  <si>
    <t>E35</t>
  </si>
  <si>
    <t>E36</t>
  </si>
  <si>
    <t>E44</t>
  </si>
  <si>
    <t>Detectable Bar Tiles</t>
  </si>
  <si>
    <t>305 mm x 610 mm Directional Tiles</t>
  </si>
  <si>
    <t>E46</t>
  </si>
  <si>
    <t>E45</t>
  </si>
  <si>
    <t>Salvaging Existing Barrier Rail</t>
  </si>
  <si>
    <t>CW-3650-R6</t>
  </si>
  <si>
    <t>Salvaging Existing Barrier Posts</t>
  </si>
  <si>
    <t>E52</t>
  </si>
  <si>
    <t>E031</t>
  </si>
  <si>
    <t>AP-015 - Mountable Curb and Gutter Frame</t>
  </si>
  <si>
    <t>E031A</t>
  </si>
  <si>
    <t>AP-016 - Mountable Curb and Gutter Cover</t>
  </si>
  <si>
    <t>Bus Stop Paving Stone</t>
  </si>
  <si>
    <t>SD-024 1200 mm deep c/w TF-100</t>
  </si>
  <si>
    <t>MS1 - Raised Crosswalk</t>
  </si>
  <si>
    <t>S-CB60019041</t>
  </si>
  <si>
    <t>B.59</t>
  </si>
  <si>
    <t>D.27</t>
  </si>
  <si>
    <t>E.30</t>
  </si>
  <si>
    <t>E.31</t>
  </si>
  <si>
    <t>E.32</t>
  </si>
  <si>
    <t>E.33</t>
  </si>
  <si>
    <t>G.12</t>
  </si>
  <si>
    <t>G.23</t>
  </si>
  <si>
    <t>H.52</t>
  </si>
  <si>
    <t>H.53</t>
  </si>
  <si>
    <t>K.24</t>
  </si>
  <si>
    <t>K.25</t>
  </si>
  <si>
    <t>K.26</t>
  </si>
  <si>
    <t>hour</t>
  </si>
  <si>
    <t>Sand Backfill Material</t>
  </si>
  <si>
    <t>CW 2030-R7</t>
  </si>
  <si>
    <t>D.28</t>
  </si>
  <si>
    <t>Class 1 Backfill</t>
  </si>
  <si>
    <t>Connecting to Existing Sewer Service</t>
  </si>
  <si>
    <t>CW 3310-R19</t>
  </si>
  <si>
    <t>E43</t>
  </si>
  <si>
    <t>Placing Reinforcing Steel</t>
  </si>
  <si>
    <t>E51</t>
  </si>
  <si>
    <t>A007B1</t>
  </si>
  <si>
    <t>50 mm Granular B  Limestone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</si>
  <si>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</si>
  <si>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</si>
  <si>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</si>
  <si>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</si>
  <si>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</si>
  <si>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</si>
  <si>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</si>
  <si>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</si>
  <si>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</si>
  <si>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</si>
  <si>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</si>
  <si>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</si>
  <si>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</si>
  <si>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</si>
  <si>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</si>
  <si>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O</t>
  </si>
  <si>
    <t>O.1</t>
  </si>
  <si>
    <t>B056-24</t>
  </si>
  <si>
    <t>ix)</t>
  </si>
  <si>
    <t>200 mm Type 3 Concrete Pavement (Type A)</t>
  </si>
  <si>
    <t>B057-24</t>
  </si>
  <si>
    <t>x)</t>
  </si>
  <si>
    <t>200 mm Type 3 Concrete Pavement (Type B)</t>
  </si>
  <si>
    <t>B058-24</t>
  </si>
  <si>
    <t>xi)</t>
  </si>
  <si>
    <t>200 mm Type 3 Concrete Pavement (Type C)</t>
  </si>
  <si>
    <t>B059-24</t>
  </si>
  <si>
    <t>xii)</t>
  </si>
  <si>
    <t>200 mm Type 3 Concrete Pavement (Type D)</t>
  </si>
  <si>
    <t>B071-72</t>
  </si>
  <si>
    <t>200 mm Type 4 Concrete Pavement (Reinforced)</t>
  </si>
  <si>
    <t>B086-72</t>
  </si>
  <si>
    <t>200 mm Type 4 Concrete Pavement (Type A)</t>
  </si>
  <si>
    <t>B087-72</t>
  </si>
  <si>
    <t>200 mm Type 4 Concrete Pavement (Type B)</t>
  </si>
  <si>
    <t>B088-72</t>
  </si>
  <si>
    <t>200 mm Type 4 Concrete Pavement (Type C)</t>
  </si>
  <si>
    <t>B089-72</t>
  </si>
  <si>
    <t>200 mm Type 4 Concrete Pavement (Type D)</t>
  </si>
  <si>
    <t>B068-72</t>
  </si>
  <si>
    <t>230 mm Type 4 Concrete Pavement (Reinforced)</t>
  </si>
  <si>
    <t>Single Slope Barrier to Safety Curb</t>
  </si>
  <si>
    <t>Barrier Curb to Safety Curb</t>
  </si>
  <si>
    <t>Mountable Curb to Single Slope Barrier</t>
  </si>
  <si>
    <t>Construction of Barrier (180 mm ht, Type 1, Integral, Slip-formed)</t>
  </si>
  <si>
    <t>Double-Sided</t>
  </si>
  <si>
    <t>Construction of Single Slope Barrier</t>
  </si>
  <si>
    <t>C045</t>
  </si>
  <si>
    <t>Construction of   Lip Curb (40 mm ht, Type 1, Integral)</t>
  </si>
  <si>
    <t>Monolithic Curb and Sidewalk for Asphalt Cycle Track</t>
  </si>
  <si>
    <t>Construction of Concrete Curbs</t>
  </si>
  <si>
    <t>120 mm Mountable Curb for Asphalt Overlay</t>
  </si>
  <si>
    <t>150 mm Barrier Curb for Asphalt Pavement</t>
  </si>
  <si>
    <t>Steel Removals</t>
  </si>
  <si>
    <t>Salvage Items</t>
  </si>
  <si>
    <t>Removal, Salvage, and Disposal of Existing Overhead Sign Support Structures</t>
  </si>
  <si>
    <t>S659 - NB Pembina Highway, North of Chancellor Drive</t>
  </si>
  <si>
    <t>S653 - NB Pembina Highway, South of NB to WB Abinojii Mikanah Ramp</t>
  </si>
  <si>
    <t>S651 - SB Pembina Highway, South of Plaza Drive</t>
  </si>
  <si>
    <t>S648 - NB Pembina Highway, South of NB to EB Abinojii Mikanah Ramp</t>
  </si>
  <si>
    <t>S649 - NB Pembina Highway, South of NB to EB Abinojii Mikanah Ramp</t>
  </si>
  <si>
    <t>S647 - SB Pembina Highway, North of SB to WB Abinojii Mikanah Ramp</t>
  </si>
  <si>
    <t>S650 - SB Pembina Highway, North of University Crescent</t>
  </si>
  <si>
    <t>Supply of Sign Panels</t>
  </si>
  <si>
    <t>Cast-in-Place Concrete Pile Foundations</t>
  </si>
  <si>
    <t>915mm Diameter</t>
  </si>
  <si>
    <t>762mm Diameter</t>
  </si>
  <si>
    <t>Supply and Installation of Sign Support Structures</t>
  </si>
  <si>
    <t>S802 - EB to University Crescent Ramp</t>
  </si>
  <si>
    <t>GMGS - EB to University Crescent Ramp</t>
  </si>
  <si>
    <t>S803 - NB Pembina Highway, South of NB to WB Abinojii Mikanah Ramp</t>
  </si>
  <si>
    <t>S804 - SB Pembina Highway, South of Plaza Drive</t>
  </si>
  <si>
    <t>Type 1 Concrete Modified Barrier (100 mm reveal ht, Dowelled)</t>
  </si>
  <si>
    <t>PROVISIONAL ITEMS</t>
  </si>
  <si>
    <t>F026</t>
  </si>
  <si>
    <t>Replacing Existing Flat Top Reducer</t>
  </si>
  <si>
    <t>Replace Manhole Benching</t>
  </si>
  <si>
    <t>SD-010</t>
  </si>
  <si>
    <t>1200mm Diameter Base</t>
  </si>
  <si>
    <t>M.16</t>
  </si>
  <si>
    <t>M.17</t>
  </si>
  <si>
    <t>M.18</t>
  </si>
  <si>
    <t>F019</t>
  </si>
  <si>
    <t>Relocating Existing Hydrant - Type A</t>
  </si>
  <si>
    <t>Adjustment of Existing Hydro Manholes</t>
  </si>
  <si>
    <t>SD-024, 1800 mm deep c/w TF-100</t>
  </si>
  <si>
    <t>PARKS STORAGE GARAGE</t>
  </si>
  <si>
    <t>300mm, CB Lead</t>
  </si>
  <si>
    <t>Sewer Inspection</t>
  </si>
  <si>
    <t>300 mm, CB lead</t>
  </si>
  <si>
    <t>ABINOJII MIKANAH &amp; PEMBINA HIGHWAY</t>
  </si>
  <si>
    <t>PEMBINA HIGHWAY &amp; UNIVERSITY CRESCENT</t>
  </si>
  <si>
    <t>PEMBINA HIGHWAY &amp; PLAZA DRIVE</t>
  </si>
  <si>
    <t>PEMBINA HIGHWAY &amp; CHANCELLOR DRIVE</t>
  </si>
  <si>
    <t>Installation of Conduit</t>
  </si>
  <si>
    <t>CW 3620-R9</t>
  </si>
  <si>
    <t>Installation of Conduit by Directional Boring- Single</t>
  </si>
  <si>
    <t>Installation of Conduit by Directional Boring- Double</t>
  </si>
  <si>
    <t>Installation of Concrete Bases</t>
  </si>
  <si>
    <t>Signal Pole Base - Type OD - Early Opening</t>
  </si>
  <si>
    <t>SD-312A</t>
  </si>
  <si>
    <t>Controller Base</t>
  </si>
  <si>
    <t>SD-300</t>
  </si>
  <si>
    <t>Installation of Service Boxes</t>
  </si>
  <si>
    <t>Service Box - Pre-Cast (17" x 30")</t>
  </si>
  <si>
    <t>Removal of Concrete Bases</t>
  </si>
  <si>
    <t>Signal Pole Base or Service Box</t>
  </si>
  <si>
    <t>Cutovers</t>
  </si>
  <si>
    <t>Service Box - Pre-Cast (36" x 36")</t>
  </si>
  <si>
    <t>Controller Base or Pedestal Base</t>
  </si>
  <si>
    <t>N.1</t>
  </si>
  <si>
    <t>N.2</t>
  </si>
  <si>
    <t>N.3</t>
  </si>
  <si>
    <t>N.4</t>
  </si>
  <si>
    <t>N.5</t>
  </si>
  <si>
    <t>Signal Pole Base - Type G - Early Opening</t>
  </si>
  <si>
    <t>Service Box - Pre-Cast (13" x 24")</t>
  </si>
  <si>
    <t>Installation of Conduit into Existing Concrete Base</t>
  </si>
  <si>
    <t>Installation of Conduit into Existing Bases/Service Boxes</t>
  </si>
  <si>
    <t>Pedestal Base</t>
  </si>
  <si>
    <t>SD-302</t>
  </si>
  <si>
    <t>Signal Pole Base - Type PM</t>
  </si>
  <si>
    <t>SD-315A</t>
  </si>
  <si>
    <t>Ground Rods (Electrodes)</t>
  </si>
  <si>
    <t>N.6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</si>
  <si>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</si>
  <si>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</si>
  <si>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</si>
  <si>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</si>
  <si>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</si>
  <si>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</si>
  <si>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</si>
  <si>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</si>
  <si>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</si>
  <si>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N.16</t>
  </si>
  <si>
    <t>N.17</t>
  </si>
  <si>
    <t>N.18</t>
  </si>
  <si>
    <t>N.19</t>
  </si>
  <si>
    <t>N.20</t>
  </si>
  <si>
    <t>N.21</t>
  </si>
  <si>
    <t>D.18</t>
  </si>
  <si>
    <t>E.34</t>
  </si>
  <si>
    <t>E.35</t>
  </si>
  <si>
    <t>G.24</t>
  </si>
  <si>
    <t>H.17</t>
  </si>
  <si>
    <t>H.54</t>
  </si>
  <si>
    <t>H.55</t>
  </si>
  <si>
    <t>J.17</t>
  </si>
  <si>
    <t>J.18</t>
  </si>
  <si>
    <t>K.27</t>
  </si>
  <si>
    <t>Feeder Main and Valve Chamber Insulation</t>
  </si>
  <si>
    <t>Valve Chamber Manhole Rim Adjustment</t>
  </si>
  <si>
    <t>MS-1 - Roadway</t>
  </si>
  <si>
    <t>E.36</t>
  </si>
  <si>
    <t>Removal of Existing Bollards</t>
  </si>
  <si>
    <t>Type 5 Concrete 150 mm Reinforced Sidewalk</t>
  </si>
  <si>
    <t>B185rlD</t>
  </si>
  <si>
    <t>Type 1 Concrete Mountable Curb (120 mm reveal ht Integral)</t>
  </si>
  <si>
    <t>B132r</t>
  </si>
  <si>
    <t>Curb Ramp</t>
  </si>
  <si>
    <t xml:space="preserve">Modified Barrier </t>
  </si>
  <si>
    <t>K.28</t>
  </si>
  <si>
    <t>CW 3620-R9, E48</t>
  </si>
  <si>
    <t>CW 3620-R9, E49</t>
  </si>
  <si>
    <t>SD-322</t>
  </si>
  <si>
    <t>SD-313, SD-315.A</t>
  </si>
  <si>
    <t>CW 3620-R9, E47</t>
  </si>
  <si>
    <t>1800 deep, 1200 Diameter c/w 2 TF-100</t>
  </si>
  <si>
    <t>460 Deep CP, 1200 Diameter c/w 2 TF-100</t>
  </si>
  <si>
    <t>Construction of Concrete Curb Transitions</t>
  </si>
  <si>
    <t>1800 deep, 1200 Diameter c/w 2-TF-100</t>
  </si>
  <si>
    <t>460 CP, 1200 Diameter c/w 2-TF-100</t>
  </si>
  <si>
    <t>Remove and Replace Existing Manhole</t>
  </si>
  <si>
    <t>(SEE B10)</t>
  </si>
  <si>
    <t>Bus Stop Paving Stones</t>
  </si>
  <si>
    <t>SD-023 c/w TF-100</t>
  </si>
  <si>
    <t>375 mm</t>
  </si>
  <si>
    <t>E25</t>
  </si>
  <si>
    <t>E30</t>
  </si>
  <si>
    <t>M.19</t>
  </si>
  <si>
    <t>E42</t>
  </si>
  <si>
    <t>CW 3310-R19, E36</t>
  </si>
  <si>
    <t>CW 2130-R12, E38</t>
  </si>
  <si>
    <t>E41</t>
  </si>
  <si>
    <t>CW 2110-R13, E39</t>
  </si>
  <si>
    <t>E54</t>
  </si>
  <si>
    <t>CW 3310-R19, E37</t>
  </si>
  <si>
    <t>E53</t>
  </si>
  <si>
    <t>E55</t>
  </si>
  <si>
    <t>FORM B: PRICES</t>
  </si>
  <si>
    <t>E31</t>
  </si>
  <si>
    <t>B193A</t>
  </si>
  <si>
    <t>B195A</t>
  </si>
  <si>
    <t>C058A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</si>
</sst>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0"/>
      <name val="MS Sans Serif"/>
    </font>
    <font>
      <b/>
      <sz val="10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hair">
        <color indexed="64"/>
      </bottom>
      <diagonal/>
    </border>
  </borders>
  <cellStyleXfs count="110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55" fillId="0" borderId="0"/>
  </cellStyleXfs>
  <cellXfs count="221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0" fontId="0" fillId="2" borderId="16" xfId="0" applyBorder="1" applyAlignment="1">
      <alignment horizontal="center" vertical="top"/>
    </xf>
    <xf numFmtId="0" fontId="5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3" fillId="2" borderId="22" xfId="0" applyFont="1" applyBorder="1" applyAlignment="1">
      <alignment horizontal="center" vertical="center"/>
    </xf>
    <xf numFmtId="0" fontId="3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30" xfId="0" applyNumberFormat="1" applyBorder="1" applyAlignment="1">
      <alignment horizontal="right"/>
    </xf>
    <xf numFmtId="7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7" fontId="0" fillId="0" borderId="0" xfId="0" applyNumberFormat="1" applyFill="1" applyAlignment="1">
      <alignment horizontal="right"/>
    </xf>
    <xf numFmtId="7" fontId="0" fillId="0" borderId="20" xfId="0" applyNumberFormat="1" applyFill="1" applyBorder="1" applyAlignment="1">
      <alignment horizontal="right"/>
    </xf>
    <xf numFmtId="4" fontId="9" fillId="26" borderId="1" xfId="0" applyNumberFormat="1" applyFont="1" applyFill="1" applyBorder="1" applyAlignment="1">
      <alignment horizontal="center" vertical="top" wrapText="1"/>
    </xf>
    <xf numFmtId="0" fontId="52" fillId="26" borderId="0" xfId="0" applyFont="1" applyFill="1"/>
    <xf numFmtId="0" fontId="9" fillId="2" borderId="0" xfId="81"/>
    <xf numFmtId="7" fontId="9" fillId="2" borderId="20" xfId="81" applyNumberFormat="1" applyBorder="1" applyAlignment="1">
      <alignment horizontal="right" vertical="center"/>
    </xf>
    <xf numFmtId="0" fontId="9" fillId="2" borderId="0" xfId="81" applyAlignment="1">
      <alignment vertical="center"/>
    </xf>
    <xf numFmtId="164" fontId="9" fillId="0" borderId="1" xfId="81" applyNumberFormat="1" applyFill="1" applyBorder="1" applyAlignment="1">
      <alignment horizontal="left" vertical="top" wrapText="1"/>
    </xf>
    <xf numFmtId="0" fontId="3" fillId="2" borderId="48" xfId="81" applyFont="1" applyBorder="1" applyAlignment="1">
      <alignment horizontal="center" vertical="center"/>
    </xf>
    <xf numFmtId="4" fontId="9" fillId="26" borderId="34" xfId="81" applyNumberFormat="1" applyFill="1" applyBorder="1" applyAlignment="1">
      <alignment horizontal="center" vertical="top" wrapText="1"/>
    </xf>
    <xf numFmtId="7" fontId="9" fillId="2" borderId="39" xfId="81" applyNumberFormat="1" applyBorder="1" applyAlignment="1">
      <alignment horizontal="right" vertical="center"/>
    </xf>
    <xf numFmtId="0" fontId="3" fillId="2" borderId="50" xfId="81" applyFont="1" applyBorder="1" applyAlignment="1">
      <alignment horizontal="center" vertical="center"/>
    </xf>
    <xf numFmtId="7" fontId="9" fillId="2" borderId="51" xfId="81" applyNumberFormat="1" applyBorder="1" applyAlignment="1">
      <alignment horizontal="right" vertical="center"/>
    </xf>
    <xf numFmtId="1" fontId="0" fillId="2" borderId="53" xfId="0" applyNumberFormat="1" applyBorder="1" applyAlignment="1">
      <alignment horizontal="center" vertical="top"/>
    </xf>
    <xf numFmtId="0" fontId="0" fillId="2" borderId="53" xfId="0" applyBorder="1" applyAlignment="1">
      <alignment horizontal="center" vertical="top"/>
    </xf>
    <xf numFmtId="164" fontId="7" fillId="25" borderId="52" xfId="0" applyNumberFormat="1" applyFont="1" applyFill="1" applyBorder="1" applyAlignment="1">
      <alignment horizontal="left" vertical="center" wrapText="1"/>
    </xf>
    <xf numFmtId="0" fontId="0" fillId="2" borderId="53" xfId="0" applyBorder="1" applyAlignment="1">
      <alignment vertical="top"/>
    </xf>
    <xf numFmtId="164" fontId="9" fillId="2" borderId="1" xfId="0" applyNumberFormat="1" applyFont="1" applyBorder="1" applyAlignment="1">
      <alignment horizontal="left" vertical="top" wrapText="1"/>
    </xf>
    <xf numFmtId="0" fontId="9" fillId="2" borderId="1" xfId="0" applyFont="1" applyBorder="1" applyAlignment="1">
      <alignment horizontal="center" vertical="top" wrapText="1"/>
    </xf>
    <xf numFmtId="1" fontId="9" fillId="2" borderId="1" xfId="0" applyNumberFormat="1" applyFont="1" applyBorder="1" applyAlignment="1">
      <alignment horizontal="right" vertical="top"/>
    </xf>
    <xf numFmtId="166" fontId="9" fillId="2" borderId="1" xfId="0" applyNumberFormat="1" applyFont="1" applyBorder="1" applyAlignment="1">
      <alignment vertical="top"/>
    </xf>
    <xf numFmtId="167" fontId="9" fillId="26" borderId="1" xfId="0" applyNumberFormat="1" applyFont="1" applyFill="1" applyBorder="1" applyAlignment="1">
      <alignment horizontal="center" vertical="top"/>
    </xf>
    <xf numFmtId="165" fontId="9" fillId="2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Border="1" applyAlignment="1">
      <alignment horizontal="center" vertical="top" wrapText="1"/>
    </xf>
    <xf numFmtId="4" fontId="9" fillId="26" borderId="1" xfId="0" applyNumberFormat="1" applyFont="1" applyFill="1" applyBorder="1" applyAlignment="1">
      <alignment horizontal="center" vertical="top"/>
    </xf>
    <xf numFmtId="177" fontId="9" fillId="26" borderId="1" xfId="0" applyNumberFormat="1" applyFont="1" applyFill="1" applyBorder="1" applyAlignment="1">
      <alignment horizontal="center" vertical="top"/>
    </xf>
    <xf numFmtId="0" fontId="54" fillId="26" borderId="0" xfId="0" applyFont="1" applyFill="1"/>
    <xf numFmtId="166" fontId="9" fillId="2" borderId="1" xfId="0" applyNumberFormat="1" applyFont="1" applyBorder="1" applyAlignment="1">
      <alignment vertical="top" wrapText="1"/>
    </xf>
    <xf numFmtId="7" fontId="0" fillId="0" borderId="34" xfId="0" applyNumberFormat="1" applyFill="1" applyBorder="1" applyAlignment="1">
      <alignment horizontal="right"/>
    </xf>
    <xf numFmtId="166" fontId="51" fillId="0" borderId="48" xfId="80" applyNumberFormat="1" applyFont="1" applyBorder="1" applyAlignment="1">
      <alignment vertical="top"/>
    </xf>
    <xf numFmtId="4" fontId="9" fillId="0" borderId="1" xfId="0" applyNumberFormat="1" applyFont="1" applyFill="1" applyBorder="1" applyAlignment="1">
      <alignment horizontal="center" vertical="top" wrapText="1"/>
    </xf>
    <xf numFmtId="4" fontId="9" fillId="26" borderId="1" xfId="80" applyNumberFormat="1" applyFont="1" applyFill="1" applyBorder="1" applyAlignment="1">
      <alignment horizontal="center" vertical="top" wrapText="1"/>
    </xf>
    <xf numFmtId="4" fontId="51" fillId="0" borderId="1" xfId="0" applyNumberFormat="1" applyFont="1" applyFill="1" applyBorder="1" applyAlignment="1">
      <alignment horizontal="center" vertical="top" wrapText="1"/>
    </xf>
    <xf numFmtId="1" fontId="53" fillId="2" borderId="45" xfId="0" applyNumberFormat="1" applyFont="1" applyBorder="1" applyAlignment="1">
      <alignment horizontal="left" vertical="center" wrapText="1"/>
    </xf>
    <xf numFmtId="0" fontId="9" fillId="2" borderId="46" xfId="0" applyFont="1" applyBorder="1" applyAlignment="1">
      <alignment vertical="center" wrapText="1"/>
    </xf>
    <xf numFmtId="0" fontId="9" fillId="2" borderId="47" xfId="0" applyFont="1" applyBorder="1" applyAlignment="1">
      <alignment vertical="center" wrapText="1"/>
    </xf>
    <xf numFmtId="4" fontId="51" fillId="0" borderId="34" xfId="80" applyNumberFormat="1" applyFont="1" applyBorder="1" applyAlignment="1">
      <alignment horizontal="center" vertical="top" wrapText="1"/>
    </xf>
    <xf numFmtId="0" fontId="51" fillId="0" borderId="1" xfId="80" applyFont="1" applyBorder="1" applyAlignment="1">
      <alignment horizontal="center" vertical="top" wrapText="1"/>
    </xf>
    <xf numFmtId="166" fontId="51" fillId="0" borderId="1" xfId="80" applyNumberFormat="1" applyFont="1" applyBorder="1" applyAlignment="1" applyProtection="1">
      <alignment vertical="top"/>
      <protection locked="0"/>
    </xf>
    <xf numFmtId="0" fontId="3" fillId="0" borderId="19" xfId="0" applyFont="1" applyFill="1" applyBorder="1" applyAlignment="1">
      <alignment vertical="top"/>
    </xf>
    <xf numFmtId="0" fontId="0" fillId="0" borderId="20" xfId="0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165" fontId="51" fillId="0" borderId="49" xfId="80" applyNumberFormat="1" applyFont="1" applyBorder="1" applyAlignment="1">
      <alignment horizontal="center" vertical="top" wrapText="1"/>
    </xf>
    <xf numFmtId="164" fontId="9" fillId="0" borderId="1" xfId="81" applyNumberFormat="1" applyFill="1" applyBorder="1" applyAlignment="1">
      <alignment horizontal="center" vertical="top" wrapText="1"/>
    </xf>
    <xf numFmtId="1" fontId="51" fillId="0" borderId="1" xfId="81" applyNumberFormat="1" applyFont="1" applyFill="1" applyBorder="1" applyAlignment="1">
      <alignment horizontal="right" vertical="top"/>
    </xf>
    <xf numFmtId="1" fontId="9" fillId="2" borderId="0" xfId="0" applyNumberFormat="1" applyFont="1" applyAlignment="1">
      <alignment horizontal="centerContinuous" vertical="top"/>
    </xf>
    <xf numFmtId="4" fontId="9" fillId="26" borderId="1" xfId="109" applyNumberFormat="1" applyFont="1" applyFill="1" applyBorder="1" applyAlignment="1">
      <alignment horizontal="center" vertical="top"/>
    </xf>
    <xf numFmtId="164" fontId="9" fillId="2" borderId="57" xfId="0" applyNumberFormat="1" applyFont="1" applyBorder="1" applyAlignment="1">
      <alignment horizontal="left" vertical="top" wrapText="1"/>
    </xf>
    <xf numFmtId="164" fontId="9" fillId="2" borderId="57" xfId="0" applyNumberFormat="1" applyFont="1" applyBorder="1" applyAlignment="1">
      <alignment horizontal="center" vertical="top" wrapText="1"/>
    </xf>
    <xf numFmtId="0" fontId="10" fillId="2" borderId="58" xfId="0" applyFont="1" applyBorder="1"/>
    <xf numFmtId="1" fontId="9" fillId="2" borderId="57" xfId="0" applyNumberFormat="1" applyFont="1" applyBorder="1" applyAlignment="1">
      <alignment horizontal="right" vertical="top"/>
    </xf>
    <xf numFmtId="166" fontId="9" fillId="2" borderId="57" xfId="0" applyNumberFormat="1" applyFont="1" applyBorder="1" applyAlignment="1">
      <alignment vertical="top" wrapText="1"/>
    </xf>
    <xf numFmtId="164" fontId="9" fillId="26" borderId="57" xfId="0" applyNumberFormat="1" applyFont="1" applyFill="1" applyBorder="1" applyAlignment="1">
      <alignment horizontal="center" vertical="top" wrapText="1"/>
    </xf>
    <xf numFmtId="0" fontId="9" fillId="2" borderId="57" xfId="0" applyFont="1" applyBorder="1" applyAlignment="1">
      <alignment horizontal="center" vertical="top" wrapText="1"/>
    </xf>
    <xf numFmtId="166" fontId="9" fillId="26" borderId="57" xfId="0" applyNumberFormat="1" applyFont="1" applyFill="1" applyBorder="1" applyAlignment="1" applyProtection="1">
      <alignment vertical="top"/>
      <protection locked="0"/>
    </xf>
    <xf numFmtId="166" fontId="9" fillId="2" borderId="57" xfId="0" applyNumberFormat="1" applyFont="1" applyBorder="1" applyAlignment="1">
      <alignment vertical="top"/>
    </xf>
    <xf numFmtId="165" fontId="9" fillId="2" borderId="57" xfId="0" applyNumberFormat="1" applyFont="1" applyBorder="1" applyAlignment="1">
      <alignment horizontal="right" vertical="top" wrapText="1"/>
    </xf>
    <xf numFmtId="178" fontId="9" fillId="2" borderId="57" xfId="0" applyNumberFormat="1" applyFont="1" applyBorder="1" applyAlignment="1">
      <alignment horizontal="right" vertical="top"/>
    </xf>
    <xf numFmtId="165" fontId="9" fillId="2" borderId="57" xfId="0" applyNumberFormat="1" applyFont="1" applyBorder="1" applyAlignment="1">
      <alignment horizontal="center" vertical="top" wrapText="1"/>
    </xf>
    <xf numFmtId="0" fontId="5" fillId="2" borderId="0" xfId="0" applyFont="1" applyAlignment="1">
      <alignment horizontal="center" vertical="top"/>
    </xf>
    <xf numFmtId="0" fontId="9" fillId="2" borderId="58" xfId="0" applyFont="1" applyBorder="1" applyAlignment="1">
      <alignment horizontal="center" vertical="top"/>
    </xf>
    <xf numFmtId="0" fontId="9" fillId="2" borderId="0" xfId="0" applyFont="1" applyAlignment="1">
      <alignment horizontal="center" vertical="top"/>
    </xf>
    <xf numFmtId="165" fontId="9" fillId="2" borderId="57" xfId="0" applyNumberFormat="1" applyFont="1" applyBorder="1" applyAlignment="1">
      <alignment vertical="top" wrapText="1"/>
    </xf>
    <xf numFmtId="7" fontId="5" fillId="2" borderId="22" xfId="0" applyNumberFormat="1" applyFont="1" applyBorder="1" applyAlignment="1">
      <alignment horizontal="right"/>
    </xf>
    <xf numFmtId="164" fontId="5" fillId="2" borderId="57" xfId="0" applyNumberFormat="1" applyFont="1" applyBorder="1" applyAlignment="1">
      <alignment horizontal="left" vertical="top" wrapText="1"/>
    </xf>
    <xf numFmtId="0" fontId="5" fillId="2" borderId="0" xfId="0" applyFont="1"/>
    <xf numFmtId="7" fontId="5" fillId="2" borderId="20" xfId="0" applyNumberFormat="1" applyFont="1" applyBorder="1" applyAlignment="1">
      <alignment horizontal="right" vertical="center"/>
    </xf>
    <xf numFmtId="165" fontId="9" fillId="2" borderId="60" xfId="0" applyNumberFormat="1" applyFont="1" applyBorder="1" applyAlignment="1">
      <alignment vertical="top" wrapText="1"/>
    </xf>
    <xf numFmtId="164" fontId="9" fillId="2" borderId="60" xfId="0" applyNumberFormat="1" applyFont="1" applyBorder="1" applyAlignment="1">
      <alignment horizontal="left" vertical="top" wrapText="1"/>
    </xf>
    <xf numFmtId="164" fontId="9" fillId="2" borderId="60" xfId="0" applyNumberFormat="1" applyFont="1" applyBorder="1" applyAlignment="1">
      <alignment horizontal="center" vertical="top" wrapText="1"/>
    </xf>
    <xf numFmtId="0" fontId="10" fillId="2" borderId="61" xfId="0" applyFont="1" applyBorder="1"/>
    <xf numFmtId="1" fontId="9" fillId="2" borderId="60" xfId="0" applyNumberFormat="1" applyFont="1" applyBorder="1" applyAlignment="1">
      <alignment horizontal="right" vertical="top"/>
    </xf>
    <xf numFmtId="166" fontId="9" fillId="2" borderId="60" xfId="0" applyNumberFormat="1" applyFont="1" applyBorder="1" applyAlignment="1">
      <alignment vertical="top" wrapText="1"/>
    </xf>
    <xf numFmtId="164" fontId="5" fillId="2" borderId="62" xfId="0" applyNumberFormat="1" applyFont="1" applyBorder="1" applyAlignment="1">
      <alignment horizontal="left" vertical="top" wrapText="1"/>
    </xf>
    <xf numFmtId="165" fontId="5" fillId="2" borderId="59" xfId="0" applyNumberFormat="1" applyFont="1" applyBorder="1" applyAlignment="1">
      <alignment horizontal="center" vertical="top" wrapText="1"/>
    </xf>
    <xf numFmtId="164" fontId="5" fillId="2" borderId="64" xfId="0" applyNumberFormat="1" applyFont="1" applyBorder="1" applyAlignment="1">
      <alignment horizontal="left" vertical="top" wrapText="1"/>
    </xf>
    <xf numFmtId="164" fontId="5" fillId="2" borderId="64" xfId="0" applyNumberFormat="1" applyFont="1" applyBorder="1" applyAlignment="1">
      <alignment horizontal="center" vertical="top" wrapText="1"/>
    </xf>
    <xf numFmtId="0" fontId="56" fillId="2" borderId="65" xfId="0" applyFont="1" applyBorder="1"/>
    <xf numFmtId="1" fontId="5" fillId="2" borderId="64" xfId="0" applyNumberFormat="1" applyFont="1" applyBorder="1" applyAlignment="1">
      <alignment horizontal="right" vertical="top"/>
    </xf>
    <xf numFmtId="166" fontId="5" fillId="2" borderId="64" xfId="0" applyNumberFormat="1" applyFont="1" applyBorder="1" applyAlignment="1">
      <alignment vertical="top" wrapText="1"/>
    </xf>
    <xf numFmtId="165" fontId="9" fillId="2" borderId="62" xfId="0" applyNumberFormat="1" applyFont="1" applyBorder="1" applyAlignment="1">
      <alignment horizontal="center" vertical="top" wrapText="1"/>
    </xf>
    <xf numFmtId="164" fontId="9" fillId="2" borderId="62" xfId="0" applyNumberFormat="1" applyFont="1" applyBorder="1" applyAlignment="1">
      <alignment horizontal="center" vertical="top" wrapText="1"/>
    </xf>
    <xf numFmtId="0" fontId="10" fillId="2" borderId="63" xfId="0" applyFont="1" applyBorder="1"/>
    <xf numFmtId="1" fontId="9" fillId="2" borderId="62" xfId="0" applyNumberFormat="1" applyFont="1" applyBorder="1" applyAlignment="1">
      <alignment horizontal="right" vertical="top"/>
    </xf>
    <xf numFmtId="166" fontId="9" fillId="2" borderId="62" xfId="0" applyNumberFormat="1" applyFont="1" applyBorder="1" applyAlignment="1">
      <alignment vertical="top" wrapText="1"/>
    </xf>
    <xf numFmtId="165" fontId="5" fillId="2" borderId="66" xfId="0" applyNumberFormat="1" applyFont="1" applyBorder="1" applyAlignment="1">
      <alignment horizontal="center" vertical="top" wrapText="1"/>
    </xf>
    <xf numFmtId="164" fontId="5" fillId="2" borderId="66" xfId="0" applyNumberFormat="1" applyFont="1" applyBorder="1" applyAlignment="1">
      <alignment horizontal="left" vertical="top" wrapText="1"/>
    </xf>
    <xf numFmtId="164" fontId="5" fillId="2" borderId="66" xfId="0" applyNumberFormat="1" applyFont="1" applyBorder="1" applyAlignment="1">
      <alignment horizontal="center" vertical="top" wrapText="1"/>
    </xf>
    <xf numFmtId="0" fontId="56" fillId="2" borderId="67" xfId="0" applyFont="1" applyBorder="1"/>
    <xf numFmtId="1" fontId="5" fillId="2" borderId="66" xfId="0" applyNumberFormat="1" applyFont="1" applyBorder="1" applyAlignment="1">
      <alignment horizontal="right" vertical="top"/>
    </xf>
    <xf numFmtId="166" fontId="5" fillId="2" borderId="66" xfId="0" applyNumberFormat="1" applyFont="1" applyBorder="1" applyAlignment="1">
      <alignment vertical="top" wrapText="1"/>
    </xf>
    <xf numFmtId="165" fontId="9" fillId="2" borderId="60" xfId="0" applyNumberFormat="1" applyFont="1" applyBorder="1" applyAlignment="1">
      <alignment horizontal="right" vertical="top" wrapText="1"/>
    </xf>
    <xf numFmtId="0" fontId="9" fillId="2" borderId="60" xfId="0" applyFont="1" applyBorder="1" applyAlignment="1">
      <alignment horizontal="center" vertical="top" wrapText="1"/>
    </xf>
    <xf numFmtId="178" fontId="9" fillId="2" borderId="60" xfId="0" applyNumberFormat="1" applyFont="1" applyBorder="1" applyAlignment="1">
      <alignment horizontal="right" vertical="top"/>
    </xf>
    <xf numFmtId="166" fontId="9" fillId="26" borderId="60" xfId="0" applyNumberFormat="1" applyFont="1" applyFill="1" applyBorder="1" applyAlignment="1" applyProtection="1">
      <alignment vertical="top"/>
      <protection locked="0"/>
    </xf>
    <xf numFmtId="166" fontId="9" fillId="2" borderId="60" xfId="0" applyNumberFormat="1" applyFont="1" applyBorder="1" applyAlignment="1">
      <alignment vertical="top"/>
    </xf>
    <xf numFmtId="165" fontId="9" fillId="2" borderId="68" xfId="0" applyNumberFormat="1" applyFont="1" applyBorder="1" applyAlignment="1">
      <alignment horizontal="right" vertical="top" wrapText="1"/>
    </xf>
    <xf numFmtId="164" fontId="9" fillId="2" borderId="68" xfId="0" applyNumberFormat="1" applyFont="1" applyBorder="1" applyAlignment="1">
      <alignment horizontal="center" vertical="top" wrapText="1"/>
    </xf>
    <xf numFmtId="0" fontId="9" fillId="2" borderId="68" xfId="0" applyFont="1" applyBorder="1" applyAlignment="1">
      <alignment horizontal="center" vertical="top" wrapText="1"/>
    </xf>
    <xf numFmtId="178" fontId="9" fillId="2" borderId="68" xfId="0" applyNumberFormat="1" applyFont="1" applyBorder="1" applyAlignment="1">
      <alignment horizontal="right" vertical="top"/>
    </xf>
    <xf numFmtId="166" fontId="9" fillId="2" borderId="68" xfId="0" applyNumberFormat="1" applyFont="1" applyBorder="1" applyAlignment="1">
      <alignment vertical="top"/>
    </xf>
    <xf numFmtId="164" fontId="5" fillId="2" borderId="1" xfId="0" applyNumberFormat="1" applyFont="1" applyBorder="1" applyAlignment="1">
      <alignment horizontal="left" vertical="top" wrapText="1"/>
    </xf>
    <xf numFmtId="0" fontId="5" fillId="2" borderId="64" xfId="0" applyFont="1" applyBorder="1" applyAlignment="1">
      <alignment horizontal="center" vertical="top" wrapText="1"/>
    </xf>
    <xf numFmtId="178" fontId="5" fillId="2" borderId="64" xfId="0" applyNumberFormat="1" applyFont="1" applyBorder="1" applyAlignment="1">
      <alignment horizontal="right" vertical="top"/>
    </xf>
    <xf numFmtId="166" fontId="5" fillId="2" borderId="64" xfId="0" applyNumberFormat="1" applyFont="1" applyBorder="1" applyAlignment="1">
      <alignment vertical="top"/>
    </xf>
    <xf numFmtId="164" fontId="5" fillId="2" borderId="1" xfId="0" applyNumberFormat="1" applyFont="1" applyBorder="1" applyAlignment="1">
      <alignment horizontal="center" vertical="top" wrapText="1"/>
    </xf>
    <xf numFmtId="0" fontId="5" fillId="2" borderId="1" xfId="0" applyFont="1" applyBorder="1" applyAlignment="1">
      <alignment horizontal="center" vertical="top" wrapText="1"/>
    </xf>
    <xf numFmtId="178" fontId="5" fillId="2" borderId="1" xfId="0" applyNumberFormat="1" applyFont="1" applyBorder="1" applyAlignment="1">
      <alignment horizontal="right" vertical="top"/>
    </xf>
    <xf numFmtId="166" fontId="5" fillId="2" borderId="1" xfId="0" applyNumberFormat="1" applyFont="1" applyBorder="1" applyAlignment="1">
      <alignment vertical="top"/>
    </xf>
    <xf numFmtId="0" fontId="5" fillId="2" borderId="0" xfId="0" applyFont="1" applyAlignment="1">
      <alignment vertical="center"/>
    </xf>
    <xf numFmtId="165" fontId="5" fillId="2" borderId="1" xfId="0" applyNumberFormat="1" applyFont="1" applyBorder="1" applyAlignment="1">
      <alignment horizontal="center" vertical="top" wrapText="1"/>
    </xf>
    <xf numFmtId="164" fontId="5" fillId="2" borderId="68" xfId="0" applyNumberFormat="1" applyFont="1" applyBorder="1" applyAlignment="1">
      <alignment horizontal="left" vertical="top" wrapText="1"/>
    </xf>
    <xf numFmtId="7" fontId="5" fillId="2" borderId="22" xfId="0" applyNumberFormat="1" applyFont="1" applyBorder="1" applyAlignment="1">
      <alignment horizontal="right" vertical="center"/>
    </xf>
    <xf numFmtId="165" fontId="9" fillId="2" borderId="60" xfId="0" applyNumberFormat="1" applyFont="1" applyBorder="1" applyAlignment="1">
      <alignment horizontal="center" vertical="top" wrapText="1"/>
    </xf>
    <xf numFmtId="165" fontId="5" fillId="2" borderId="68" xfId="0" applyNumberFormat="1" applyFont="1" applyBorder="1" applyAlignment="1">
      <alignment horizontal="right" vertical="top" wrapText="1"/>
    </xf>
    <xf numFmtId="164" fontId="5" fillId="2" borderId="68" xfId="0" applyNumberFormat="1" applyFont="1" applyBorder="1" applyAlignment="1">
      <alignment horizontal="center" vertical="top" wrapText="1"/>
    </xf>
    <xf numFmtId="0" fontId="5" fillId="2" borderId="68" xfId="0" applyFont="1" applyBorder="1" applyAlignment="1">
      <alignment horizontal="center" vertical="top" wrapText="1"/>
    </xf>
    <xf numFmtId="178" fontId="5" fillId="2" borderId="68" xfId="0" applyNumberFormat="1" applyFont="1" applyBorder="1" applyAlignment="1">
      <alignment horizontal="right" vertical="top"/>
    </xf>
    <xf numFmtId="166" fontId="5" fillId="2" borderId="68" xfId="0" applyNumberFormat="1" applyFont="1" applyBorder="1" applyAlignment="1">
      <alignment vertical="top"/>
    </xf>
    <xf numFmtId="7" fontId="5" fillId="2" borderId="20" xfId="0" applyNumberFormat="1" applyFont="1" applyBorder="1" applyAlignment="1">
      <alignment horizontal="right"/>
    </xf>
    <xf numFmtId="7" fontId="5" fillId="0" borderId="20" xfId="0" applyNumberFormat="1" applyFont="1" applyFill="1" applyBorder="1" applyAlignment="1">
      <alignment horizontal="right"/>
    </xf>
    <xf numFmtId="0" fontId="56" fillId="2" borderId="0" xfId="0" applyFont="1"/>
    <xf numFmtId="1" fontId="5" fillId="2" borderId="1" xfId="0" applyNumberFormat="1" applyFont="1" applyBorder="1" applyAlignment="1">
      <alignment horizontal="right" vertical="top"/>
    </xf>
    <xf numFmtId="166" fontId="5" fillId="2" borderId="1" xfId="0" applyNumberFormat="1" applyFont="1" applyBorder="1" applyAlignment="1">
      <alignment vertical="top" wrapText="1"/>
    </xf>
    <xf numFmtId="165" fontId="5" fillId="2" borderId="68" xfId="0" applyNumberFormat="1" applyFont="1" applyBorder="1" applyAlignment="1">
      <alignment horizontal="left" vertical="top" wrapText="1"/>
    </xf>
    <xf numFmtId="0" fontId="56" fillId="2" borderId="69" xfId="0" applyFont="1" applyBorder="1"/>
    <xf numFmtId="1" fontId="5" fillId="2" borderId="68" xfId="0" applyNumberFormat="1" applyFont="1" applyBorder="1" applyAlignment="1">
      <alignment horizontal="right" vertical="top"/>
    </xf>
    <xf numFmtId="166" fontId="5" fillId="2" borderId="68" xfId="0" applyNumberFormat="1" applyFont="1" applyBorder="1" applyAlignment="1">
      <alignment vertical="top" wrapText="1"/>
    </xf>
    <xf numFmtId="166" fontId="9" fillId="26" borderId="70" xfId="0" applyNumberFormat="1" applyFont="1" applyFill="1" applyBorder="1" applyAlignment="1" applyProtection="1">
      <alignment vertical="top"/>
      <protection locked="0"/>
    </xf>
    <xf numFmtId="7" fontId="9" fillId="2" borderId="71" xfId="81" applyNumberFormat="1" applyBorder="1" applyAlignment="1">
      <alignment horizontal="right" vertical="center"/>
    </xf>
    <xf numFmtId="0" fontId="9" fillId="26" borderId="57" xfId="0" applyFont="1" applyFill="1" applyBorder="1" applyAlignment="1" applyProtection="1">
      <alignment vertical="center"/>
      <protection locked="0"/>
    </xf>
    <xf numFmtId="7" fontId="0" fillId="2" borderId="31" xfId="0" applyNumberFormat="1" applyBorder="1" applyAlignment="1">
      <alignment horizontal="right" vertical="center"/>
    </xf>
    <xf numFmtId="0" fontId="9" fillId="26" borderId="57" xfId="0" applyFont="1" applyFill="1" applyBorder="1" applyAlignment="1">
      <alignment vertical="center"/>
    </xf>
    <xf numFmtId="0" fontId="9" fillId="26" borderId="1" xfId="0" applyFont="1" applyFill="1" applyBorder="1" applyAlignment="1">
      <alignment vertical="center"/>
    </xf>
    <xf numFmtId="0" fontId="5" fillId="26" borderId="64" xfId="0" applyFont="1" applyFill="1" applyBorder="1" applyAlignment="1">
      <alignment vertical="center"/>
    </xf>
    <xf numFmtId="0" fontId="5" fillId="26" borderId="66" xfId="0" applyFont="1" applyFill="1" applyBorder="1" applyAlignment="1">
      <alignment vertical="center"/>
    </xf>
    <xf numFmtId="0" fontId="9" fillId="26" borderId="62" xfId="0" applyFont="1" applyFill="1" applyBorder="1" applyAlignment="1">
      <alignment vertical="center"/>
    </xf>
    <xf numFmtId="166" fontId="9" fillId="26" borderId="57" xfId="0" applyNumberFormat="1" applyFont="1" applyFill="1" applyBorder="1" applyAlignment="1">
      <alignment vertical="top"/>
    </xf>
    <xf numFmtId="166" fontId="5" fillId="26" borderId="64" xfId="0" applyNumberFormat="1" applyFont="1" applyFill="1" applyBorder="1" applyAlignment="1">
      <alignment vertical="top"/>
    </xf>
    <xf numFmtId="166" fontId="5" fillId="26" borderId="1" xfId="0" applyNumberFormat="1" applyFont="1" applyFill="1" applyBorder="1" applyAlignment="1">
      <alignment vertical="top"/>
    </xf>
    <xf numFmtId="166" fontId="9" fillId="26" borderId="68" xfId="0" applyNumberFormat="1" applyFont="1" applyFill="1" applyBorder="1" applyAlignment="1">
      <alignment vertical="top"/>
    </xf>
    <xf numFmtId="166" fontId="5" fillId="26" borderId="68" xfId="0" applyNumberFormat="1" applyFont="1" applyFill="1" applyBorder="1" applyAlignment="1">
      <alignment vertical="top"/>
    </xf>
    <xf numFmtId="0" fontId="5" fillId="26" borderId="1" xfId="0" applyFont="1" applyFill="1" applyBorder="1" applyAlignment="1">
      <alignment vertical="center"/>
    </xf>
    <xf numFmtId="0" fontId="5" fillId="26" borderId="68" xfId="0" applyFont="1" applyFill="1" applyBorder="1" applyAlignment="1">
      <alignment vertical="center"/>
    </xf>
    <xf numFmtId="7" fontId="9" fillId="2" borderId="22" xfId="81" applyNumberFormat="1" applyBorder="1" applyAlignment="1">
      <alignment horizontal="right" vertical="center"/>
    </xf>
    <xf numFmtId="0" fontId="0" fillId="2" borderId="52" xfId="0" applyBorder="1" applyAlignment="1">
      <alignment horizontal="left" vertical="top"/>
    </xf>
    <xf numFmtId="7" fontId="0" fillId="2" borderId="35" xfId="0" applyNumberFormat="1" applyBorder="1" applyAlignment="1">
      <alignment horizontal="center"/>
    </xf>
    <xf numFmtId="0" fontId="0" fillId="2" borderId="36" xfId="0" applyBorder="1"/>
    <xf numFmtId="1" fontId="4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1" fontId="53" fillId="2" borderId="45" xfId="0" applyNumberFormat="1" applyFont="1" applyBorder="1" applyAlignment="1">
      <alignment horizontal="left" vertical="center" wrapText="1"/>
    </xf>
    <xf numFmtId="0" fontId="9" fillId="2" borderId="46" xfId="0" applyFont="1" applyBorder="1" applyAlignment="1">
      <alignment vertical="center" wrapText="1"/>
    </xf>
    <xf numFmtId="0" fontId="9" fillId="2" borderId="47" xfId="0" applyFont="1" applyBorder="1" applyAlignment="1">
      <alignment vertical="center" wrapText="1"/>
    </xf>
    <xf numFmtId="1" fontId="8" fillId="2" borderId="31" xfId="0" applyNumberFormat="1" applyFont="1" applyBorder="1" applyAlignment="1">
      <alignment horizontal="left" vertical="center" wrapText="1"/>
    </xf>
    <xf numFmtId="0" fontId="0" fillId="2" borderId="37" xfId="0" applyBorder="1" applyAlignment="1">
      <alignment vertical="center" wrapText="1"/>
    </xf>
    <xf numFmtId="0" fontId="0" fillId="2" borderId="38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Border="1" applyAlignment="1">
      <alignment vertical="center" wrapText="1"/>
    </xf>
    <xf numFmtId="0" fontId="0" fillId="2" borderId="47" xfId="0" applyBorder="1" applyAlignment="1">
      <alignment vertical="center" wrapText="1"/>
    </xf>
    <xf numFmtId="1" fontId="8" fillId="2" borderId="54" xfId="81" applyNumberFormat="1" applyFont="1" applyBorder="1" applyAlignment="1">
      <alignment horizontal="left" vertical="center" wrapText="1"/>
    </xf>
    <xf numFmtId="1" fontId="8" fillId="2" borderId="55" xfId="81" applyNumberFormat="1" applyFont="1" applyBorder="1" applyAlignment="1">
      <alignment horizontal="left" vertical="center" wrapText="1"/>
    </xf>
    <xf numFmtId="1" fontId="8" fillId="2" borderId="56" xfId="81" applyNumberFormat="1" applyFont="1" applyBorder="1" applyAlignment="1">
      <alignment horizontal="left" vertical="center" wrapText="1"/>
    </xf>
    <xf numFmtId="1" fontId="8" fillId="2" borderId="39" xfId="81" applyNumberFormat="1" applyFont="1" applyBorder="1" applyAlignment="1">
      <alignment horizontal="left" vertical="center" wrapText="1"/>
    </xf>
    <xf numFmtId="1" fontId="8" fillId="2" borderId="40" xfId="81" applyNumberFormat="1" applyFont="1" applyBorder="1" applyAlignment="1">
      <alignment horizontal="left" vertical="center" wrapText="1"/>
    </xf>
    <xf numFmtId="1" fontId="8" fillId="2" borderId="41" xfId="81" applyNumberFormat="1" applyFont="1" applyBorder="1" applyAlignment="1">
      <alignment horizontal="left" vertical="center" wrapText="1"/>
    </xf>
    <xf numFmtId="1" fontId="8" fillId="2" borderId="39" xfId="0" applyNumberFormat="1" applyFont="1" applyBorder="1" applyAlignment="1">
      <alignment horizontal="left" vertical="center" wrapText="1"/>
    </xf>
    <xf numFmtId="1" fontId="8" fillId="2" borderId="40" xfId="0" applyNumberFormat="1" applyFont="1" applyBorder="1" applyAlignment="1">
      <alignment horizontal="left" vertical="center" wrapText="1"/>
    </xf>
    <xf numFmtId="1" fontId="8" fillId="2" borderId="41" xfId="0" applyNumberFormat="1" applyFont="1" applyBorder="1" applyAlignment="1">
      <alignment horizontal="left" vertical="center" wrapText="1"/>
    </xf>
    <xf numFmtId="164" fontId="3" fillId="0" borderId="2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44" xfId="0" applyNumberFormat="1" applyFont="1" applyFill="1" applyBorder="1" applyAlignment="1">
      <alignment horizontal="left" vertical="center"/>
    </xf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09" xr:uid="{20BE56D1-4E2A-47A1-BD6D-5F22586AD5C2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1054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14" hidden="1" customWidth="1"/>
    <col min="2" max="2" width="8.77734375" style="7" customWidth="1"/>
    <col min="3" max="3" width="36.77734375" customWidth="1"/>
    <col min="4" max="4" width="12.77734375" style="16" customWidth="1"/>
    <col min="5" max="5" width="6.77734375" style="108" customWidth="1"/>
    <col min="6" max="6" width="11.77734375" customWidth="1"/>
    <col min="7" max="7" width="13.6640625" style="14" bestFit="1" customWidth="1"/>
    <col min="8" max="8" width="16.77734375" style="14" customWidth="1"/>
  </cols>
  <sheetData>
    <row r="1" spans="1:8" ht="15.75" x14ac:dyDescent="0.2">
      <c r="A1" s="23"/>
      <c r="B1" s="21" t="s">
        <v>1068</v>
      </c>
      <c r="C1" s="22"/>
      <c r="D1" s="22"/>
      <c r="E1" s="106"/>
      <c r="F1" s="22"/>
      <c r="G1" s="23"/>
      <c r="H1" s="22"/>
    </row>
    <row r="2" spans="1:8" x14ac:dyDescent="0.2">
      <c r="A2" s="20"/>
      <c r="B2" s="92" t="s">
        <v>1052</v>
      </c>
      <c r="C2" s="2"/>
      <c r="D2" s="2"/>
      <c r="E2" s="2"/>
      <c r="F2" s="2"/>
      <c r="G2" s="20"/>
      <c r="H2" s="2"/>
    </row>
    <row r="3" spans="1:8" x14ac:dyDescent="0.2">
      <c r="A3" s="10"/>
      <c r="B3" s="7" t="s">
        <v>0</v>
      </c>
      <c r="D3"/>
      <c r="E3"/>
      <c r="G3" s="25"/>
      <c r="H3" s="24"/>
    </row>
    <row r="4" spans="1:8" x14ac:dyDescent="0.2">
      <c r="A4" s="41" t="s">
        <v>25</v>
      </c>
      <c r="B4" s="8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1" t="s">
        <v>7</v>
      </c>
      <c r="H4" s="5" t="s">
        <v>8</v>
      </c>
    </row>
    <row r="5" spans="1:8" ht="15.75" thickBot="1" x14ac:dyDescent="0.25">
      <c r="A5" s="15"/>
      <c r="B5" s="31"/>
      <c r="C5" s="32"/>
      <c r="D5" s="33" t="s">
        <v>9</v>
      </c>
      <c r="E5" s="34"/>
      <c r="F5" s="35" t="s">
        <v>10</v>
      </c>
      <c r="G5" s="36"/>
      <c r="H5" s="37"/>
    </row>
    <row r="6" spans="1:8" s="29" customFormat="1" ht="36" customHeight="1" thickTop="1" x14ac:dyDescent="0.2">
      <c r="A6" s="28"/>
      <c r="B6" s="27" t="s">
        <v>11</v>
      </c>
      <c r="C6" s="201" t="s">
        <v>784</v>
      </c>
      <c r="D6" s="202"/>
      <c r="E6" s="202"/>
      <c r="F6" s="203"/>
      <c r="G6" s="178"/>
      <c r="H6" s="44" t="s">
        <v>1</v>
      </c>
    </row>
    <row r="7" spans="1:8" s="29" customFormat="1" ht="36" customHeight="1" x14ac:dyDescent="0.2">
      <c r="A7" s="49" t="s">
        <v>323</v>
      </c>
      <c r="B7" s="109" t="s">
        <v>153</v>
      </c>
      <c r="C7" s="94" t="s">
        <v>324</v>
      </c>
      <c r="D7" s="95" t="s">
        <v>1059</v>
      </c>
      <c r="E7" s="96"/>
      <c r="F7" s="97"/>
      <c r="G7" s="179"/>
      <c r="H7" s="98"/>
    </row>
    <row r="8" spans="1:8" s="29" customFormat="1" ht="36" customHeight="1" x14ac:dyDescent="0.2">
      <c r="A8" s="49" t="s">
        <v>325</v>
      </c>
      <c r="B8" s="69" t="s">
        <v>30</v>
      </c>
      <c r="C8" s="64" t="s">
        <v>246</v>
      </c>
      <c r="D8" s="70"/>
      <c r="E8" s="65"/>
      <c r="F8" s="66"/>
      <c r="G8" s="180"/>
      <c r="H8" s="74"/>
    </row>
    <row r="9" spans="1:8" s="29" customFormat="1" ht="36" customHeight="1" x14ac:dyDescent="0.2">
      <c r="A9" s="49"/>
      <c r="B9" s="103" t="s">
        <v>101</v>
      </c>
      <c r="C9" s="94" t="s">
        <v>428</v>
      </c>
      <c r="D9" s="95"/>
      <c r="E9" s="100" t="s">
        <v>31</v>
      </c>
      <c r="F9" s="104">
        <v>11</v>
      </c>
      <c r="G9" s="101"/>
      <c r="H9" s="102">
        <f>ROUND(G9*F9,2)</f>
        <v>0</v>
      </c>
    </row>
    <row r="10" spans="1:8" s="29" customFormat="1" ht="36" customHeight="1" x14ac:dyDescent="0.2">
      <c r="A10" s="68"/>
      <c r="B10" s="109" t="s">
        <v>28</v>
      </c>
      <c r="C10" s="94" t="s">
        <v>786</v>
      </c>
      <c r="D10" s="95" t="s">
        <v>204</v>
      </c>
      <c r="E10" s="96"/>
      <c r="F10" s="97"/>
      <c r="G10" s="179"/>
      <c r="H10" s="98"/>
    </row>
    <row r="11" spans="1:8" s="29" customFormat="1" ht="36" customHeight="1" x14ac:dyDescent="0.2">
      <c r="A11" s="68"/>
      <c r="B11" s="105" t="s">
        <v>30</v>
      </c>
      <c r="C11" s="94" t="s">
        <v>787</v>
      </c>
      <c r="D11" s="95" t="s">
        <v>1</v>
      </c>
      <c r="E11" s="107" t="s">
        <v>785</v>
      </c>
      <c r="F11" s="97">
        <v>1</v>
      </c>
      <c r="G11" s="101"/>
      <c r="H11" s="98">
        <f t="shared" ref="H11:H13" si="0">ROUND(G11*F11,2)</f>
        <v>0</v>
      </c>
    </row>
    <row r="12" spans="1:8" s="29" customFormat="1" ht="36" customHeight="1" x14ac:dyDescent="0.2">
      <c r="A12" s="68"/>
      <c r="B12" s="105" t="s">
        <v>37</v>
      </c>
      <c r="C12" s="94" t="s">
        <v>932</v>
      </c>
      <c r="D12" s="95" t="s">
        <v>1</v>
      </c>
      <c r="E12" s="107" t="s">
        <v>785</v>
      </c>
      <c r="F12" s="97">
        <v>1</v>
      </c>
      <c r="G12" s="101"/>
      <c r="H12" s="98">
        <f t="shared" si="0"/>
        <v>0</v>
      </c>
    </row>
    <row r="13" spans="1:8" s="29" customFormat="1" ht="36" customHeight="1" x14ac:dyDescent="0.2">
      <c r="A13" s="68"/>
      <c r="B13" s="105" t="s">
        <v>49</v>
      </c>
      <c r="C13" s="94" t="s">
        <v>933</v>
      </c>
      <c r="D13" s="95" t="s">
        <v>1</v>
      </c>
      <c r="E13" s="107" t="s">
        <v>785</v>
      </c>
      <c r="F13" s="97">
        <v>1</v>
      </c>
      <c r="G13" s="101"/>
      <c r="H13" s="98">
        <f t="shared" si="0"/>
        <v>0</v>
      </c>
    </row>
    <row r="14" spans="1:8" s="29" customFormat="1" ht="36" customHeight="1" x14ac:dyDescent="0.2">
      <c r="A14" s="68"/>
      <c r="B14" s="109" t="s">
        <v>88</v>
      </c>
      <c r="C14" s="94" t="s">
        <v>788</v>
      </c>
      <c r="D14" s="95" t="s">
        <v>797</v>
      </c>
      <c r="E14" s="96"/>
      <c r="F14" s="97"/>
      <c r="G14" s="179"/>
      <c r="H14" s="98"/>
    </row>
    <row r="15" spans="1:8" s="29" customFormat="1" ht="36" customHeight="1" x14ac:dyDescent="0.2">
      <c r="A15" s="68"/>
      <c r="B15" s="105" t="s">
        <v>30</v>
      </c>
      <c r="C15" s="94" t="s">
        <v>789</v>
      </c>
      <c r="D15" s="95" t="s">
        <v>1</v>
      </c>
      <c r="E15" s="107" t="s">
        <v>27</v>
      </c>
      <c r="F15" s="97">
        <v>475</v>
      </c>
      <c r="G15" s="101"/>
      <c r="H15" s="98">
        <f t="shared" ref="H15" si="1">ROUND(G15*F15,2)</f>
        <v>0</v>
      </c>
    </row>
    <row r="16" spans="1:8" s="29" customFormat="1" ht="36" customHeight="1" x14ac:dyDescent="0.2">
      <c r="A16" s="68"/>
      <c r="B16" s="105" t="s">
        <v>37</v>
      </c>
      <c r="C16" s="94" t="s">
        <v>790</v>
      </c>
      <c r="D16" s="95" t="s">
        <v>1</v>
      </c>
      <c r="E16" s="107" t="s">
        <v>27</v>
      </c>
      <c r="F16" s="97">
        <v>210</v>
      </c>
      <c r="G16" s="101"/>
      <c r="H16" s="98">
        <f t="shared" ref="H16:H19" si="2">ROUND(G16*F16,2)</f>
        <v>0</v>
      </c>
    </row>
    <row r="17" spans="1:8" s="29" customFormat="1" ht="36" customHeight="1" x14ac:dyDescent="0.2">
      <c r="A17" s="68"/>
      <c r="B17" s="105" t="s">
        <v>49</v>
      </c>
      <c r="C17" s="94" t="s">
        <v>791</v>
      </c>
      <c r="D17" s="95" t="s">
        <v>1</v>
      </c>
      <c r="E17" s="107" t="s">
        <v>27</v>
      </c>
      <c r="F17" s="97">
        <v>220</v>
      </c>
      <c r="G17" s="101"/>
      <c r="H17" s="98">
        <f t="shared" si="2"/>
        <v>0</v>
      </c>
    </row>
    <row r="18" spans="1:8" s="29" customFormat="1" ht="36" customHeight="1" x14ac:dyDescent="0.2">
      <c r="A18" s="68"/>
      <c r="B18" s="105" t="s">
        <v>59</v>
      </c>
      <c r="C18" s="94" t="s">
        <v>792</v>
      </c>
      <c r="D18" s="95" t="s">
        <v>1</v>
      </c>
      <c r="E18" s="107" t="s">
        <v>27</v>
      </c>
      <c r="F18" s="97">
        <v>5</v>
      </c>
      <c r="G18" s="101"/>
      <c r="H18" s="98">
        <f t="shared" si="2"/>
        <v>0</v>
      </c>
    </row>
    <row r="19" spans="1:8" s="29" customFormat="1" ht="36" customHeight="1" x14ac:dyDescent="0.2">
      <c r="A19" s="68"/>
      <c r="B19" s="105" t="s">
        <v>63</v>
      </c>
      <c r="C19" s="94" t="s">
        <v>793</v>
      </c>
      <c r="D19" s="95" t="s">
        <v>1</v>
      </c>
      <c r="E19" s="107" t="s">
        <v>27</v>
      </c>
      <c r="F19" s="97">
        <v>55</v>
      </c>
      <c r="G19" s="101"/>
      <c r="H19" s="98">
        <f t="shared" si="2"/>
        <v>0</v>
      </c>
    </row>
    <row r="20" spans="1:8" s="29" customFormat="1" ht="36" customHeight="1" x14ac:dyDescent="0.2">
      <c r="A20" s="68"/>
      <c r="B20" s="105" t="s">
        <v>118</v>
      </c>
      <c r="C20" s="94" t="s">
        <v>796</v>
      </c>
      <c r="D20" s="95" t="s">
        <v>1</v>
      </c>
      <c r="E20" s="107" t="s">
        <v>27</v>
      </c>
      <c r="F20" s="97">
        <v>25</v>
      </c>
      <c r="G20" s="101"/>
      <c r="H20" s="98">
        <f t="shared" ref="H20:H22" si="3">ROUND(G20*F20,2)</f>
        <v>0</v>
      </c>
    </row>
    <row r="21" spans="1:8" s="29" customFormat="1" ht="36" customHeight="1" x14ac:dyDescent="0.2">
      <c r="A21" s="68"/>
      <c r="B21" s="105" t="s">
        <v>119</v>
      </c>
      <c r="C21" s="94" t="s">
        <v>794</v>
      </c>
      <c r="D21" s="95" t="s">
        <v>1</v>
      </c>
      <c r="E21" s="107" t="s">
        <v>27</v>
      </c>
      <c r="F21" s="97">
        <v>65</v>
      </c>
      <c r="G21" s="101"/>
      <c r="H21" s="98">
        <f t="shared" si="3"/>
        <v>0</v>
      </c>
    </row>
    <row r="22" spans="1:8" s="29" customFormat="1" ht="36" customHeight="1" x14ac:dyDescent="0.2">
      <c r="A22" s="68"/>
      <c r="B22" s="105" t="s">
        <v>180</v>
      </c>
      <c r="C22" s="94" t="s">
        <v>795</v>
      </c>
      <c r="D22" s="95" t="s">
        <v>1</v>
      </c>
      <c r="E22" s="107" t="s">
        <v>27</v>
      </c>
      <c r="F22" s="97">
        <v>1</v>
      </c>
      <c r="G22" s="101"/>
      <c r="H22" s="98">
        <f t="shared" si="3"/>
        <v>0</v>
      </c>
    </row>
    <row r="23" spans="1:8" s="29" customFormat="1" ht="36" customHeight="1" x14ac:dyDescent="0.2">
      <c r="A23" s="68"/>
      <c r="B23" s="109" t="s">
        <v>89</v>
      </c>
      <c r="C23" s="94" t="s">
        <v>798</v>
      </c>
      <c r="D23" s="95" t="s">
        <v>563</v>
      </c>
      <c r="E23" s="96"/>
      <c r="F23" s="97"/>
      <c r="G23" s="179"/>
      <c r="H23" s="98"/>
    </row>
    <row r="24" spans="1:8" s="29" customFormat="1" ht="36" customHeight="1" x14ac:dyDescent="0.2">
      <c r="A24" s="68"/>
      <c r="B24" s="105" t="s">
        <v>30</v>
      </c>
      <c r="C24" s="94" t="s">
        <v>799</v>
      </c>
      <c r="D24" s="95" t="s">
        <v>1</v>
      </c>
      <c r="E24" s="107" t="s">
        <v>29</v>
      </c>
      <c r="F24" s="97">
        <v>50</v>
      </c>
      <c r="G24" s="101"/>
      <c r="H24" s="98">
        <f t="shared" ref="H24" si="4">ROUND(G24*F24,2)</f>
        <v>0</v>
      </c>
    </row>
    <row r="25" spans="1:8" s="29" customFormat="1" ht="36" customHeight="1" x14ac:dyDescent="0.2">
      <c r="A25" s="68"/>
      <c r="B25" s="109" t="s">
        <v>90</v>
      </c>
      <c r="C25" s="94" t="s">
        <v>800</v>
      </c>
      <c r="D25" s="95" t="s">
        <v>171</v>
      </c>
      <c r="E25" s="96"/>
      <c r="F25" s="97"/>
      <c r="G25" s="179"/>
      <c r="H25" s="98"/>
    </row>
    <row r="26" spans="1:8" s="29" customFormat="1" ht="36" customHeight="1" x14ac:dyDescent="0.2">
      <c r="A26" s="68"/>
      <c r="B26" s="105" t="s">
        <v>30</v>
      </c>
      <c r="C26" s="94" t="s">
        <v>802</v>
      </c>
      <c r="D26" s="95" t="s">
        <v>1</v>
      </c>
      <c r="E26" s="107" t="s">
        <v>801</v>
      </c>
      <c r="F26" s="97">
        <v>220000</v>
      </c>
      <c r="G26" s="101"/>
      <c r="H26" s="98">
        <f t="shared" ref="H26" si="5">ROUND(G26*F26,2)</f>
        <v>0</v>
      </c>
    </row>
    <row r="27" spans="1:8" s="29" customFormat="1" ht="36" customHeight="1" x14ac:dyDescent="0.2">
      <c r="A27" s="68"/>
      <c r="B27" s="109" t="s">
        <v>92</v>
      </c>
      <c r="C27" s="94" t="s">
        <v>875</v>
      </c>
      <c r="D27" s="95" t="s">
        <v>171</v>
      </c>
      <c r="E27" s="96"/>
      <c r="F27" s="97"/>
      <c r="G27" s="179"/>
      <c r="H27" s="98"/>
    </row>
    <row r="28" spans="1:8" s="29" customFormat="1" ht="36" customHeight="1" x14ac:dyDescent="0.2">
      <c r="A28" s="68"/>
      <c r="B28" s="105" t="s">
        <v>30</v>
      </c>
      <c r="C28" s="94" t="s">
        <v>802</v>
      </c>
      <c r="D28" s="95" t="s">
        <v>1</v>
      </c>
      <c r="E28" s="107" t="s">
        <v>801</v>
      </c>
      <c r="F28" s="97">
        <v>201500</v>
      </c>
      <c r="G28" s="101"/>
      <c r="H28" s="98">
        <f t="shared" ref="H28:H29" si="6">ROUND(G28*F28,2)</f>
        <v>0</v>
      </c>
    </row>
    <row r="29" spans="1:8" s="29" customFormat="1" ht="36" customHeight="1" x14ac:dyDescent="0.2">
      <c r="A29" s="68"/>
      <c r="B29" s="109" t="s">
        <v>93</v>
      </c>
      <c r="C29" s="94" t="s">
        <v>803</v>
      </c>
      <c r="D29" s="95" t="s">
        <v>804</v>
      </c>
      <c r="E29" s="96" t="s">
        <v>785</v>
      </c>
      <c r="F29" s="97">
        <v>1</v>
      </c>
      <c r="G29" s="101"/>
      <c r="H29" s="98">
        <f t="shared" si="6"/>
        <v>0</v>
      </c>
    </row>
    <row r="30" spans="1:8" s="29" customFormat="1" ht="36" customHeight="1" x14ac:dyDescent="0.2">
      <c r="A30" s="68"/>
      <c r="B30" s="109" t="s">
        <v>95</v>
      </c>
      <c r="C30" s="94" t="s">
        <v>805</v>
      </c>
      <c r="D30" s="95" t="s">
        <v>806</v>
      </c>
      <c r="E30" s="96" t="s">
        <v>807</v>
      </c>
      <c r="F30" s="97">
        <v>500</v>
      </c>
      <c r="G30" s="101"/>
      <c r="H30" s="98">
        <f t="shared" ref="H30" si="7">ROUND(G30*F30,2)</f>
        <v>0</v>
      </c>
    </row>
    <row r="31" spans="1:8" s="29" customFormat="1" ht="36" customHeight="1" x14ac:dyDescent="0.2">
      <c r="A31" s="68"/>
      <c r="B31" s="109" t="s">
        <v>96</v>
      </c>
      <c r="C31" s="94" t="s">
        <v>808</v>
      </c>
      <c r="D31" s="95" t="s">
        <v>186</v>
      </c>
      <c r="E31" s="96" t="s">
        <v>785</v>
      </c>
      <c r="F31" s="97">
        <v>1</v>
      </c>
      <c r="G31" s="101"/>
      <c r="H31" s="98">
        <f t="shared" ref="H31" si="8">ROUND(G31*F31,2)</f>
        <v>0</v>
      </c>
    </row>
    <row r="32" spans="1:8" s="29" customFormat="1" ht="36" customHeight="1" x14ac:dyDescent="0.2">
      <c r="A32" s="68"/>
      <c r="B32" s="109" t="s">
        <v>97</v>
      </c>
      <c r="C32" s="94" t="s">
        <v>809</v>
      </c>
      <c r="D32" s="95" t="s">
        <v>205</v>
      </c>
      <c r="E32" s="96" t="s">
        <v>48</v>
      </c>
      <c r="F32" s="97">
        <v>216.9</v>
      </c>
      <c r="G32" s="101"/>
      <c r="H32" s="98">
        <f t="shared" ref="H32" si="9">ROUND(G32*F32,2)</f>
        <v>0</v>
      </c>
    </row>
    <row r="33" spans="1:8" s="29" customFormat="1" ht="36" customHeight="1" x14ac:dyDescent="0.2">
      <c r="A33" s="68"/>
      <c r="B33" s="109" t="s">
        <v>98</v>
      </c>
      <c r="C33" s="94" t="s">
        <v>810</v>
      </c>
      <c r="D33" s="95" t="s">
        <v>811</v>
      </c>
      <c r="E33" s="96" t="s">
        <v>48</v>
      </c>
      <c r="F33" s="97">
        <v>97.4</v>
      </c>
      <c r="G33" s="101"/>
      <c r="H33" s="98">
        <f t="shared" ref="H33" si="10">ROUND(G33*F33,2)</f>
        <v>0</v>
      </c>
    </row>
    <row r="34" spans="1:8" s="29" customFormat="1" ht="36" customHeight="1" x14ac:dyDescent="0.2">
      <c r="A34" s="68"/>
      <c r="B34" s="109" t="s">
        <v>105</v>
      </c>
      <c r="C34" s="94" t="s">
        <v>812</v>
      </c>
      <c r="D34" s="95" t="s">
        <v>1056</v>
      </c>
      <c r="E34" s="96" t="s">
        <v>29</v>
      </c>
      <c r="F34" s="97">
        <v>1275</v>
      </c>
      <c r="G34" s="101"/>
      <c r="H34" s="98">
        <f t="shared" ref="H34:H35" si="11">ROUND(G34*F34,2)</f>
        <v>0</v>
      </c>
    </row>
    <row r="35" spans="1:8" s="29" customFormat="1" ht="36" customHeight="1" x14ac:dyDescent="0.2">
      <c r="A35" s="68"/>
      <c r="B35" s="109" t="s">
        <v>109</v>
      </c>
      <c r="C35" s="94" t="s">
        <v>815</v>
      </c>
      <c r="D35" s="95" t="s">
        <v>813</v>
      </c>
      <c r="E35" s="96" t="s">
        <v>48</v>
      </c>
      <c r="F35" s="97">
        <v>50</v>
      </c>
      <c r="G35" s="101"/>
      <c r="H35" s="98">
        <f t="shared" si="11"/>
        <v>0</v>
      </c>
    </row>
    <row r="36" spans="1:8" s="29" customFormat="1" ht="36" customHeight="1" x14ac:dyDescent="0.2">
      <c r="A36" s="68"/>
      <c r="B36" s="109" t="s">
        <v>113</v>
      </c>
      <c r="C36" s="94" t="s">
        <v>934</v>
      </c>
      <c r="D36" s="95" t="s">
        <v>814</v>
      </c>
      <c r="E36" s="96"/>
      <c r="F36" s="97"/>
      <c r="G36" s="179"/>
      <c r="H36" s="98"/>
    </row>
    <row r="37" spans="1:8" s="29" customFormat="1" ht="36" customHeight="1" x14ac:dyDescent="0.2">
      <c r="A37" s="68"/>
      <c r="B37" s="105" t="s">
        <v>30</v>
      </c>
      <c r="C37" s="94" t="s">
        <v>935</v>
      </c>
      <c r="D37" s="95" t="s">
        <v>1</v>
      </c>
      <c r="E37" s="107" t="s">
        <v>36</v>
      </c>
      <c r="F37" s="97">
        <v>1</v>
      </c>
      <c r="G37" s="101"/>
      <c r="H37" s="98">
        <f t="shared" ref="H37:H38" si="12">ROUND(G37*F37,2)</f>
        <v>0</v>
      </c>
    </row>
    <row r="38" spans="1:8" s="29" customFormat="1" ht="36" customHeight="1" x14ac:dyDescent="0.2">
      <c r="A38" s="68"/>
      <c r="B38" s="105" t="s">
        <v>37</v>
      </c>
      <c r="C38" s="94" t="s">
        <v>936</v>
      </c>
      <c r="D38" s="95" t="s">
        <v>1</v>
      </c>
      <c r="E38" s="107" t="s">
        <v>36</v>
      </c>
      <c r="F38" s="97">
        <v>1</v>
      </c>
      <c r="G38" s="101"/>
      <c r="H38" s="98">
        <f t="shared" si="12"/>
        <v>0</v>
      </c>
    </row>
    <row r="39" spans="1:8" s="29" customFormat="1" ht="36" customHeight="1" x14ac:dyDescent="0.2">
      <c r="A39" s="68"/>
      <c r="B39" s="105" t="s">
        <v>49</v>
      </c>
      <c r="C39" s="94" t="s">
        <v>937</v>
      </c>
      <c r="D39" s="95" t="s">
        <v>1</v>
      </c>
      <c r="E39" s="107" t="s">
        <v>36</v>
      </c>
      <c r="F39" s="97">
        <v>1</v>
      </c>
      <c r="G39" s="101"/>
      <c r="H39" s="98">
        <f>ROUND(G39*F39,2)</f>
        <v>0</v>
      </c>
    </row>
    <row r="40" spans="1:8" s="29" customFormat="1" ht="36" customHeight="1" x14ac:dyDescent="0.2">
      <c r="A40" s="68"/>
      <c r="B40" s="105" t="s">
        <v>59</v>
      </c>
      <c r="C40" s="94" t="s">
        <v>938</v>
      </c>
      <c r="D40" s="95" t="s">
        <v>1</v>
      </c>
      <c r="E40" s="107" t="s">
        <v>36</v>
      </c>
      <c r="F40" s="97">
        <v>1</v>
      </c>
      <c r="G40" s="101"/>
      <c r="H40" s="98">
        <f>ROUND(G40*F40,2)</f>
        <v>0</v>
      </c>
    </row>
    <row r="41" spans="1:8" s="29" customFormat="1" ht="36" customHeight="1" x14ac:dyDescent="0.2">
      <c r="A41" s="68"/>
      <c r="B41" s="105" t="s">
        <v>63</v>
      </c>
      <c r="C41" s="94" t="s">
        <v>939</v>
      </c>
      <c r="D41" s="95" t="s">
        <v>1</v>
      </c>
      <c r="E41" s="107" t="s">
        <v>36</v>
      </c>
      <c r="F41" s="97">
        <v>1</v>
      </c>
      <c r="G41" s="101"/>
      <c r="H41" s="98">
        <f t="shared" ref="H41:H42" si="13">ROUND(G41*F41,2)</f>
        <v>0</v>
      </c>
    </row>
    <row r="42" spans="1:8" s="29" customFormat="1" ht="36" customHeight="1" x14ac:dyDescent="0.2">
      <c r="A42" s="68"/>
      <c r="B42" s="105" t="s">
        <v>118</v>
      </c>
      <c r="C42" s="94" t="s">
        <v>940</v>
      </c>
      <c r="D42" s="95" t="s">
        <v>1</v>
      </c>
      <c r="E42" s="107" t="s">
        <v>36</v>
      </c>
      <c r="F42" s="97">
        <v>1</v>
      </c>
      <c r="G42" s="101"/>
      <c r="H42" s="98">
        <f t="shared" si="13"/>
        <v>0</v>
      </c>
    </row>
    <row r="43" spans="1:8" s="29" customFormat="1" ht="36" customHeight="1" x14ac:dyDescent="0.2">
      <c r="A43" s="68"/>
      <c r="B43" s="105" t="s">
        <v>119</v>
      </c>
      <c r="C43" s="94" t="s">
        <v>941</v>
      </c>
      <c r="D43" s="95" t="s">
        <v>1</v>
      </c>
      <c r="E43" s="107" t="s">
        <v>36</v>
      </c>
      <c r="F43" s="97">
        <v>1</v>
      </c>
      <c r="G43" s="101"/>
      <c r="H43" s="98">
        <f t="shared" ref="H43:H56" si="14">ROUND(G43*F43,2)</f>
        <v>0</v>
      </c>
    </row>
    <row r="44" spans="1:8" s="29" customFormat="1" ht="36" customHeight="1" x14ac:dyDescent="0.2">
      <c r="A44" s="68"/>
      <c r="B44" s="109" t="s">
        <v>115</v>
      </c>
      <c r="C44" s="94" t="s">
        <v>943</v>
      </c>
      <c r="D44" s="95" t="s">
        <v>1057</v>
      </c>
      <c r="E44" s="96"/>
      <c r="F44" s="97"/>
      <c r="G44" s="179"/>
      <c r="H44" s="98"/>
    </row>
    <row r="45" spans="1:8" s="29" customFormat="1" ht="36" customHeight="1" x14ac:dyDescent="0.2">
      <c r="A45" s="68"/>
      <c r="B45" s="105" t="s">
        <v>30</v>
      </c>
      <c r="C45" s="94" t="s">
        <v>944</v>
      </c>
      <c r="D45" s="95"/>
      <c r="E45" s="107" t="s">
        <v>48</v>
      </c>
      <c r="F45" s="97">
        <v>45</v>
      </c>
      <c r="G45" s="101"/>
      <c r="H45" s="98">
        <f t="shared" si="14"/>
        <v>0</v>
      </c>
    </row>
    <row r="46" spans="1:8" s="29" customFormat="1" ht="36" customHeight="1" x14ac:dyDescent="0.2">
      <c r="A46" s="68"/>
      <c r="B46" s="105" t="s">
        <v>37</v>
      </c>
      <c r="C46" s="94" t="s">
        <v>945</v>
      </c>
      <c r="D46" s="95"/>
      <c r="E46" s="107" t="s">
        <v>48</v>
      </c>
      <c r="F46" s="97">
        <v>50</v>
      </c>
      <c r="G46" s="101"/>
      <c r="H46" s="98">
        <f t="shared" si="14"/>
        <v>0</v>
      </c>
    </row>
    <row r="47" spans="1:8" s="29" customFormat="1" ht="36" customHeight="1" x14ac:dyDescent="0.2">
      <c r="A47" s="68"/>
      <c r="B47" s="109" t="s">
        <v>116</v>
      </c>
      <c r="C47" s="94" t="s">
        <v>946</v>
      </c>
      <c r="D47" s="95" t="s">
        <v>1069</v>
      </c>
      <c r="E47" s="96"/>
      <c r="F47" s="97"/>
      <c r="G47" s="179"/>
      <c r="H47" s="98"/>
    </row>
    <row r="48" spans="1:8" s="29" customFormat="1" ht="36" customHeight="1" x14ac:dyDescent="0.2">
      <c r="A48" s="68"/>
      <c r="B48" s="105" t="s">
        <v>30</v>
      </c>
      <c r="C48" s="94" t="s">
        <v>935</v>
      </c>
      <c r="D48" s="95"/>
      <c r="E48" s="107" t="s">
        <v>36</v>
      </c>
      <c r="F48" s="97">
        <v>1</v>
      </c>
      <c r="G48" s="101"/>
      <c r="H48" s="98">
        <f t="shared" si="14"/>
        <v>0</v>
      </c>
    </row>
    <row r="49" spans="1:8" s="29" customFormat="1" ht="36" customHeight="1" x14ac:dyDescent="0.2">
      <c r="A49" s="68"/>
      <c r="B49" s="105" t="s">
        <v>37</v>
      </c>
      <c r="C49" s="94" t="s">
        <v>947</v>
      </c>
      <c r="D49" s="95"/>
      <c r="E49" s="107" t="s">
        <v>36</v>
      </c>
      <c r="F49" s="97">
        <v>1</v>
      </c>
      <c r="G49" s="101"/>
      <c r="H49" s="98">
        <f t="shared" si="14"/>
        <v>0</v>
      </c>
    </row>
    <row r="50" spans="1:8" s="29" customFormat="1" ht="36" customHeight="1" x14ac:dyDescent="0.2">
      <c r="A50" s="68"/>
      <c r="B50" s="105" t="s">
        <v>49</v>
      </c>
      <c r="C50" s="94" t="s">
        <v>948</v>
      </c>
      <c r="D50" s="95"/>
      <c r="E50" s="107" t="s">
        <v>36</v>
      </c>
      <c r="F50" s="97">
        <v>1</v>
      </c>
      <c r="G50" s="101"/>
      <c r="H50" s="98">
        <f t="shared" si="14"/>
        <v>0</v>
      </c>
    </row>
    <row r="51" spans="1:8" s="29" customFormat="1" ht="36" customHeight="1" x14ac:dyDescent="0.2">
      <c r="A51" s="68"/>
      <c r="B51" s="105" t="s">
        <v>59</v>
      </c>
      <c r="C51" s="94" t="s">
        <v>938</v>
      </c>
      <c r="D51" s="95"/>
      <c r="E51" s="107" t="s">
        <v>36</v>
      </c>
      <c r="F51" s="97">
        <v>1</v>
      </c>
      <c r="G51" s="101"/>
      <c r="H51" s="98">
        <f t="shared" si="14"/>
        <v>0</v>
      </c>
    </row>
    <row r="52" spans="1:8" s="29" customFormat="1" ht="36" customHeight="1" x14ac:dyDescent="0.2">
      <c r="A52" s="68"/>
      <c r="B52" s="105" t="s">
        <v>63</v>
      </c>
      <c r="C52" s="94" t="s">
        <v>949</v>
      </c>
      <c r="D52" s="95"/>
      <c r="E52" s="107" t="s">
        <v>36</v>
      </c>
      <c r="F52" s="97">
        <v>1</v>
      </c>
      <c r="G52" s="101"/>
      <c r="H52" s="98">
        <f t="shared" si="14"/>
        <v>0</v>
      </c>
    </row>
    <row r="53" spans="1:8" s="29" customFormat="1" ht="36" customHeight="1" x14ac:dyDescent="0.2">
      <c r="A53" s="68"/>
      <c r="B53" s="105" t="s">
        <v>118</v>
      </c>
      <c r="C53" s="94" t="s">
        <v>940</v>
      </c>
      <c r="D53" s="95"/>
      <c r="E53" s="107" t="s">
        <v>36</v>
      </c>
      <c r="F53" s="97">
        <v>1</v>
      </c>
      <c r="G53" s="101"/>
      <c r="H53" s="98">
        <f t="shared" si="14"/>
        <v>0</v>
      </c>
    </row>
    <row r="54" spans="1:8" s="29" customFormat="1" ht="36" customHeight="1" x14ac:dyDescent="0.2">
      <c r="A54" s="68"/>
      <c r="B54" s="105" t="s">
        <v>119</v>
      </c>
      <c r="C54" s="94" t="s">
        <v>941</v>
      </c>
      <c r="D54" s="95"/>
      <c r="E54" s="107" t="s">
        <v>36</v>
      </c>
      <c r="F54" s="97">
        <v>1</v>
      </c>
      <c r="G54" s="101"/>
      <c r="H54" s="98">
        <f t="shared" si="14"/>
        <v>0</v>
      </c>
    </row>
    <row r="55" spans="1:8" s="29" customFormat="1" ht="36" customHeight="1" x14ac:dyDescent="0.2">
      <c r="A55" s="68"/>
      <c r="B55" s="105" t="s">
        <v>180</v>
      </c>
      <c r="C55" s="94" t="s">
        <v>950</v>
      </c>
      <c r="D55" s="95"/>
      <c r="E55" s="107" t="s">
        <v>36</v>
      </c>
      <c r="F55" s="97">
        <v>1</v>
      </c>
      <c r="G55" s="101"/>
      <c r="H55" s="98">
        <f t="shared" si="14"/>
        <v>0</v>
      </c>
    </row>
    <row r="56" spans="1:8" s="29" customFormat="1" ht="36" customHeight="1" x14ac:dyDescent="0.2">
      <c r="A56" s="68"/>
      <c r="B56" s="109" t="s">
        <v>121</v>
      </c>
      <c r="C56" s="94" t="s">
        <v>942</v>
      </c>
      <c r="D56" s="95" t="s">
        <v>816</v>
      </c>
      <c r="E56" s="96" t="s">
        <v>785</v>
      </c>
      <c r="F56" s="97">
        <v>1</v>
      </c>
      <c r="G56" s="101"/>
      <c r="H56" s="98">
        <f t="shared" si="14"/>
        <v>0</v>
      </c>
    </row>
    <row r="57" spans="1:8" s="29" customFormat="1" ht="36" customHeight="1" x14ac:dyDescent="0.2">
      <c r="A57" s="68"/>
      <c r="B57" s="109" t="s">
        <v>122</v>
      </c>
      <c r="C57" s="94" t="s">
        <v>818</v>
      </c>
      <c r="D57" s="95" t="s">
        <v>817</v>
      </c>
      <c r="E57" s="96" t="s">
        <v>36</v>
      </c>
      <c r="F57" s="97">
        <v>2</v>
      </c>
      <c r="G57" s="101"/>
      <c r="H57" s="98">
        <f t="shared" ref="H57" si="15">ROUND(G57*F57,2)</f>
        <v>0</v>
      </c>
    </row>
    <row r="58" spans="1:8" s="29" customFormat="1" ht="36" customHeight="1" x14ac:dyDescent="0.2">
      <c r="A58" s="68"/>
      <c r="B58" s="109" t="s">
        <v>125</v>
      </c>
      <c r="C58" s="94" t="s">
        <v>820</v>
      </c>
      <c r="D58" s="95" t="s">
        <v>817</v>
      </c>
      <c r="E58" s="96" t="s">
        <v>36</v>
      </c>
      <c r="F58" s="97">
        <v>2</v>
      </c>
      <c r="G58" s="101"/>
      <c r="H58" s="98">
        <f t="shared" ref="H58" si="16">ROUND(G58*F58,2)</f>
        <v>0</v>
      </c>
    </row>
    <row r="59" spans="1:8" s="29" customFormat="1" ht="36" customHeight="1" x14ac:dyDescent="0.2">
      <c r="A59" s="71" t="s">
        <v>564</v>
      </c>
      <c r="B59" s="114" t="s">
        <v>131</v>
      </c>
      <c r="C59" s="115" t="s">
        <v>565</v>
      </c>
      <c r="D59" s="116" t="s">
        <v>835</v>
      </c>
      <c r="E59" s="117" t="s">
        <v>29</v>
      </c>
      <c r="F59" s="118">
        <v>25</v>
      </c>
      <c r="G59" s="101"/>
      <c r="H59" s="119">
        <f t="shared" ref="H59" si="17">ROUND(G59*F59,2)</f>
        <v>0</v>
      </c>
    </row>
    <row r="60" spans="1:8" s="112" customFormat="1" ht="36" customHeight="1" thickBot="1" x14ac:dyDescent="0.3">
      <c r="A60" s="110"/>
      <c r="B60" s="121" t="str">
        <f>B6</f>
        <v>A</v>
      </c>
      <c r="C60" s="122" t="str">
        <f>C6</f>
        <v>PEMBINA HIGHWAY BRIDGE - STRUCTURAL WORKS</v>
      </c>
      <c r="D60" s="123"/>
      <c r="E60" s="124"/>
      <c r="F60" s="125"/>
      <c r="G60" s="181" t="s">
        <v>16</v>
      </c>
      <c r="H60" s="126">
        <f>SUM(H6:H59)</f>
        <v>0</v>
      </c>
    </row>
    <row r="61" spans="1:8" s="112" customFormat="1" ht="36" customHeight="1" thickTop="1" x14ac:dyDescent="0.25">
      <c r="A61" s="113"/>
      <c r="B61" s="132" t="s">
        <v>12</v>
      </c>
      <c r="C61" s="133" t="s">
        <v>369</v>
      </c>
      <c r="D61" s="134"/>
      <c r="E61" s="135"/>
      <c r="F61" s="136"/>
      <c r="G61" s="182"/>
      <c r="H61" s="137" t="s">
        <v>1</v>
      </c>
    </row>
    <row r="62" spans="1:8" ht="36" customHeight="1" x14ac:dyDescent="0.2">
      <c r="A62" s="12"/>
      <c r="B62" s="127"/>
      <c r="C62" s="120" t="s">
        <v>18</v>
      </c>
      <c r="D62" s="128"/>
      <c r="E62" s="129" t="s">
        <v>1</v>
      </c>
      <c r="F62" s="130" t="s">
        <v>1</v>
      </c>
      <c r="G62" s="183" t="s">
        <v>1</v>
      </c>
      <c r="H62" s="131"/>
    </row>
    <row r="63" spans="1:8" ht="36" customHeight="1" x14ac:dyDescent="0.2">
      <c r="A63" s="49" t="s">
        <v>83</v>
      </c>
      <c r="B63" s="109" t="s">
        <v>215</v>
      </c>
      <c r="C63" s="94" t="s">
        <v>84</v>
      </c>
      <c r="D63" s="95" t="s">
        <v>337</v>
      </c>
      <c r="E63" s="96" t="s">
        <v>27</v>
      </c>
      <c r="F63" s="97">
        <v>1315</v>
      </c>
      <c r="G63" s="101"/>
      <c r="H63" s="98">
        <f t="shared" ref="H63:H64" si="18">ROUND(G63*F63,2)</f>
        <v>0</v>
      </c>
    </row>
    <row r="64" spans="1:8" ht="36" customHeight="1" x14ac:dyDescent="0.2">
      <c r="A64" s="68" t="s">
        <v>85</v>
      </c>
      <c r="B64" s="109" t="s">
        <v>214</v>
      </c>
      <c r="C64" s="94" t="s">
        <v>86</v>
      </c>
      <c r="D64" s="95" t="s">
        <v>406</v>
      </c>
      <c r="E64" s="96" t="s">
        <v>29</v>
      </c>
      <c r="F64" s="97">
        <v>2675</v>
      </c>
      <c r="G64" s="101"/>
      <c r="H64" s="98">
        <f t="shared" si="18"/>
        <v>0</v>
      </c>
    </row>
    <row r="65" spans="1:8" ht="36" customHeight="1" x14ac:dyDescent="0.2">
      <c r="A65" s="68" t="s">
        <v>87</v>
      </c>
      <c r="B65" s="109" t="s">
        <v>213</v>
      </c>
      <c r="C65" s="94" t="s">
        <v>341</v>
      </c>
      <c r="D65" s="95" t="s">
        <v>406</v>
      </c>
      <c r="E65" s="96"/>
      <c r="F65" s="97"/>
      <c r="G65" s="179"/>
      <c r="H65" s="98"/>
    </row>
    <row r="66" spans="1:8" ht="36" customHeight="1" x14ac:dyDescent="0.2">
      <c r="A66" s="68" t="s">
        <v>342</v>
      </c>
      <c r="B66" s="105" t="s">
        <v>30</v>
      </c>
      <c r="C66" s="94" t="s">
        <v>343</v>
      </c>
      <c r="D66" s="95" t="s">
        <v>1</v>
      </c>
      <c r="E66" s="107" t="s">
        <v>31</v>
      </c>
      <c r="F66" s="97">
        <v>860</v>
      </c>
      <c r="G66" s="101"/>
      <c r="H66" s="98">
        <f t="shared" ref="H66:H67" si="19">ROUND(G66*F66,2)</f>
        <v>0</v>
      </c>
    </row>
    <row r="67" spans="1:8" ht="36" customHeight="1" x14ac:dyDescent="0.2">
      <c r="A67" s="68" t="s">
        <v>877</v>
      </c>
      <c r="B67" s="105" t="s">
        <v>37</v>
      </c>
      <c r="C67" s="94" t="s">
        <v>878</v>
      </c>
      <c r="D67" s="95" t="s">
        <v>1</v>
      </c>
      <c r="E67" s="107" t="s">
        <v>31</v>
      </c>
      <c r="F67" s="97">
        <v>560</v>
      </c>
      <c r="G67" s="101"/>
      <c r="H67" s="98">
        <f t="shared" si="19"/>
        <v>0</v>
      </c>
    </row>
    <row r="68" spans="1:8" ht="36" customHeight="1" x14ac:dyDescent="0.2">
      <c r="A68" s="68" t="s">
        <v>32</v>
      </c>
      <c r="B68" s="109" t="s">
        <v>260</v>
      </c>
      <c r="C68" s="94" t="s">
        <v>33</v>
      </c>
      <c r="D68" s="95" t="s">
        <v>337</v>
      </c>
      <c r="E68" s="96"/>
      <c r="F68" s="97"/>
      <c r="G68" s="179"/>
      <c r="H68" s="98"/>
    </row>
    <row r="69" spans="1:8" ht="36" customHeight="1" x14ac:dyDescent="0.2">
      <c r="A69" s="68" t="s">
        <v>344</v>
      </c>
      <c r="B69" s="105" t="s">
        <v>30</v>
      </c>
      <c r="C69" s="94" t="s">
        <v>345</v>
      </c>
      <c r="D69" s="95" t="s">
        <v>1</v>
      </c>
      <c r="E69" s="107" t="s">
        <v>27</v>
      </c>
      <c r="F69" s="97">
        <v>300</v>
      </c>
      <c r="G69" s="101"/>
      <c r="H69" s="98">
        <f t="shared" ref="H69:H72" si="20">ROUND(G69*F69,2)</f>
        <v>0</v>
      </c>
    </row>
    <row r="70" spans="1:8" ht="36" customHeight="1" x14ac:dyDescent="0.2">
      <c r="A70" s="49" t="s">
        <v>34</v>
      </c>
      <c r="B70" s="109" t="s">
        <v>261</v>
      </c>
      <c r="C70" s="94" t="s">
        <v>35</v>
      </c>
      <c r="D70" s="95" t="s">
        <v>337</v>
      </c>
      <c r="E70" s="96" t="s">
        <v>29</v>
      </c>
      <c r="F70" s="97">
        <v>2450</v>
      </c>
      <c r="G70" s="101"/>
      <c r="H70" s="98">
        <f t="shared" si="20"/>
        <v>0</v>
      </c>
    </row>
    <row r="71" spans="1:8" ht="36" customHeight="1" x14ac:dyDescent="0.2">
      <c r="A71" s="68" t="s">
        <v>91</v>
      </c>
      <c r="B71" s="109" t="s">
        <v>262</v>
      </c>
      <c r="C71" s="94" t="s">
        <v>346</v>
      </c>
      <c r="D71" s="95" t="s">
        <v>347</v>
      </c>
      <c r="E71" s="96"/>
      <c r="F71" s="97"/>
      <c r="G71" s="179"/>
      <c r="H71" s="98">
        <f t="shared" si="20"/>
        <v>0</v>
      </c>
    </row>
    <row r="72" spans="1:8" ht="36" customHeight="1" x14ac:dyDescent="0.2">
      <c r="A72" s="68" t="s">
        <v>348</v>
      </c>
      <c r="B72" s="105" t="s">
        <v>30</v>
      </c>
      <c r="C72" s="94" t="s">
        <v>349</v>
      </c>
      <c r="D72" s="95" t="s">
        <v>1</v>
      </c>
      <c r="E72" s="107" t="s">
        <v>29</v>
      </c>
      <c r="F72" s="97">
        <v>2675</v>
      </c>
      <c r="G72" s="101"/>
      <c r="H72" s="98">
        <f t="shared" si="20"/>
        <v>0</v>
      </c>
    </row>
    <row r="73" spans="1:8" ht="36" customHeight="1" x14ac:dyDescent="0.2">
      <c r="A73" s="68" t="s">
        <v>350</v>
      </c>
      <c r="B73" s="109" t="s">
        <v>263</v>
      </c>
      <c r="C73" s="94" t="s">
        <v>94</v>
      </c>
      <c r="D73" s="95" t="s">
        <v>351</v>
      </c>
      <c r="E73" s="96"/>
      <c r="F73" s="97"/>
      <c r="G73" s="179"/>
      <c r="H73" s="98"/>
    </row>
    <row r="74" spans="1:8" ht="36" customHeight="1" x14ac:dyDescent="0.2">
      <c r="A74" s="68" t="s">
        <v>354</v>
      </c>
      <c r="B74" s="105" t="s">
        <v>30</v>
      </c>
      <c r="C74" s="94" t="s">
        <v>355</v>
      </c>
      <c r="D74" s="95" t="s">
        <v>1</v>
      </c>
      <c r="E74" s="107" t="s">
        <v>29</v>
      </c>
      <c r="F74" s="97">
        <v>1500</v>
      </c>
      <c r="G74" s="101"/>
      <c r="H74" s="98">
        <f>ROUND(G74*F74,2)</f>
        <v>0</v>
      </c>
    </row>
    <row r="75" spans="1:8" ht="36" customHeight="1" x14ac:dyDescent="0.2">
      <c r="A75" s="12"/>
      <c r="B75" s="105"/>
      <c r="C75" s="111" t="s">
        <v>330</v>
      </c>
      <c r="D75" s="95"/>
      <c r="E75" s="96"/>
      <c r="F75" s="97"/>
      <c r="G75" s="179"/>
      <c r="H75" s="98"/>
    </row>
    <row r="76" spans="1:8" ht="36" customHeight="1" x14ac:dyDescent="0.2">
      <c r="A76" s="71" t="s">
        <v>64</v>
      </c>
      <c r="B76" s="109" t="s">
        <v>264</v>
      </c>
      <c r="C76" s="94" t="s">
        <v>65</v>
      </c>
      <c r="D76" s="95" t="s">
        <v>337</v>
      </c>
      <c r="E76" s="96"/>
      <c r="F76" s="97"/>
      <c r="G76" s="179"/>
      <c r="H76" s="98"/>
    </row>
    <row r="77" spans="1:8" ht="36" customHeight="1" x14ac:dyDescent="0.2">
      <c r="A77" s="71" t="s">
        <v>66</v>
      </c>
      <c r="B77" s="105" t="s">
        <v>30</v>
      </c>
      <c r="C77" s="94" t="s">
        <v>67</v>
      </c>
      <c r="D77" s="95" t="s">
        <v>1</v>
      </c>
      <c r="E77" s="107" t="s">
        <v>29</v>
      </c>
      <c r="F77" s="97">
        <v>1670</v>
      </c>
      <c r="G77" s="101"/>
      <c r="H77" s="98">
        <f>ROUND(G77*F77,2)</f>
        <v>0</v>
      </c>
    </row>
    <row r="78" spans="1:8" ht="36" customHeight="1" x14ac:dyDescent="0.2">
      <c r="A78" s="71" t="s">
        <v>156</v>
      </c>
      <c r="B78" s="105" t="s">
        <v>37</v>
      </c>
      <c r="C78" s="94" t="s">
        <v>157</v>
      </c>
      <c r="D78" s="95" t="s">
        <v>1</v>
      </c>
      <c r="E78" s="107" t="s">
        <v>29</v>
      </c>
      <c r="F78" s="97">
        <v>150</v>
      </c>
      <c r="G78" s="101"/>
      <c r="H78" s="98">
        <f>ROUND(G78*F78,2)</f>
        <v>0</v>
      </c>
    </row>
    <row r="79" spans="1:8" ht="36" customHeight="1" x14ac:dyDescent="0.2">
      <c r="A79" s="71" t="s">
        <v>376</v>
      </c>
      <c r="B79" s="109" t="s">
        <v>267</v>
      </c>
      <c r="C79" s="94" t="s">
        <v>377</v>
      </c>
      <c r="D79" s="95" t="s">
        <v>158</v>
      </c>
      <c r="E79" s="96"/>
      <c r="F79" s="97"/>
      <c r="G79" s="179"/>
      <c r="H79" s="98"/>
    </row>
    <row r="80" spans="1:8" ht="36" customHeight="1" x14ac:dyDescent="0.2">
      <c r="A80" s="71" t="s">
        <v>378</v>
      </c>
      <c r="B80" s="105" t="s">
        <v>30</v>
      </c>
      <c r="C80" s="94" t="s">
        <v>379</v>
      </c>
      <c r="D80" s="95" t="s">
        <v>1</v>
      </c>
      <c r="E80" s="107" t="s">
        <v>29</v>
      </c>
      <c r="F80" s="97">
        <v>5</v>
      </c>
      <c r="G80" s="101"/>
      <c r="H80" s="98">
        <f t="shared" ref="H80:H83" si="21">ROUND(G80*F80,2)</f>
        <v>0</v>
      </c>
    </row>
    <row r="81" spans="1:8" ht="36" customHeight="1" x14ac:dyDescent="0.2">
      <c r="A81" s="71" t="s">
        <v>380</v>
      </c>
      <c r="B81" s="105" t="s">
        <v>37</v>
      </c>
      <c r="C81" s="94" t="s">
        <v>381</v>
      </c>
      <c r="D81" s="95" t="s">
        <v>1</v>
      </c>
      <c r="E81" s="107" t="s">
        <v>29</v>
      </c>
      <c r="F81" s="97">
        <v>50</v>
      </c>
      <c r="G81" s="101"/>
      <c r="H81" s="98">
        <f t="shared" si="21"/>
        <v>0</v>
      </c>
    </row>
    <row r="82" spans="1:8" ht="36" customHeight="1" x14ac:dyDescent="0.2">
      <c r="A82" s="71" t="s">
        <v>382</v>
      </c>
      <c r="B82" s="105" t="s">
        <v>49</v>
      </c>
      <c r="C82" s="94" t="s">
        <v>383</v>
      </c>
      <c r="D82" s="95" t="s">
        <v>1</v>
      </c>
      <c r="E82" s="107" t="s">
        <v>29</v>
      </c>
      <c r="F82" s="97">
        <v>10</v>
      </c>
      <c r="G82" s="101"/>
      <c r="H82" s="98">
        <f t="shared" si="21"/>
        <v>0</v>
      </c>
    </row>
    <row r="83" spans="1:8" ht="36" customHeight="1" x14ac:dyDescent="0.2">
      <c r="A83" s="71" t="s">
        <v>384</v>
      </c>
      <c r="B83" s="105" t="s">
        <v>59</v>
      </c>
      <c r="C83" s="94" t="s">
        <v>385</v>
      </c>
      <c r="D83" s="95" t="s">
        <v>1</v>
      </c>
      <c r="E83" s="107" t="s">
        <v>29</v>
      </c>
      <c r="F83" s="97">
        <v>20</v>
      </c>
      <c r="G83" s="101"/>
      <c r="H83" s="98">
        <f t="shared" si="21"/>
        <v>0</v>
      </c>
    </row>
    <row r="84" spans="1:8" ht="36" customHeight="1" x14ac:dyDescent="0.2">
      <c r="A84" s="71" t="s">
        <v>223</v>
      </c>
      <c r="B84" s="109" t="s">
        <v>268</v>
      </c>
      <c r="C84" s="94" t="s">
        <v>224</v>
      </c>
      <c r="D84" s="95" t="s">
        <v>375</v>
      </c>
      <c r="E84" s="96"/>
      <c r="F84" s="97"/>
      <c r="G84" s="179"/>
      <c r="H84" s="98"/>
    </row>
    <row r="85" spans="1:8" ht="36" customHeight="1" x14ac:dyDescent="0.2">
      <c r="A85" s="71" t="s">
        <v>918</v>
      </c>
      <c r="B85" s="105" t="s">
        <v>30</v>
      </c>
      <c r="C85" s="94" t="s">
        <v>919</v>
      </c>
      <c r="D85" s="95" t="s">
        <v>1</v>
      </c>
      <c r="E85" s="107" t="s">
        <v>29</v>
      </c>
      <c r="F85" s="97">
        <v>355</v>
      </c>
      <c r="G85" s="101"/>
      <c r="H85" s="98">
        <f>ROUND(G85*F85,2)</f>
        <v>0</v>
      </c>
    </row>
    <row r="86" spans="1:8" ht="36" customHeight="1" x14ac:dyDescent="0.2">
      <c r="A86" s="71" t="s">
        <v>908</v>
      </c>
      <c r="B86" s="105" t="s">
        <v>37</v>
      </c>
      <c r="C86" s="94" t="s">
        <v>909</v>
      </c>
      <c r="D86" s="95" t="s">
        <v>1</v>
      </c>
      <c r="E86" s="107" t="s">
        <v>29</v>
      </c>
      <c r="F86" s="97">
        <v>120</v>
      </c>
      <c r="G86" s="101"/>
      <c r="H86" s="98">
        <f>ROUND(G86*F86,2)</f>
        <v>0</v>
      </c>
    </row>
    <row r="87" spans="1:8" ht="36" customHeight="1" x14ac:dyDescent="0.2">
      <c r="A87" s="71" t="s">
        <v>225</v>
      </c>
      <c r="B87" s="109" t="s">
        <v>269</v>
      </c>
      <c r="C87" s="94" t="s">
        <v>226</v>
      </c>
      <c r="D87" s="95" t="s">
        <v>375</v>
      </c>
      <c r="E87" s="96"/>
      <c r="F87" s="97"/>
      <c r="G87" s="179"/>
      <c r="H87" s="98"/>
    </row>
    <row r="88" spans="1:8" ht="36" customHeight="1" x14ac:dyDescent="0.2">
      <c r="A88" s="71" t="s">
        <v>827</v>
      </c>
      <c r="B88" s="105" t="s">
        <v>30</v>
      </c>
      <c r="C88" s="94" t="s">
        <v>828</v>
      </c>
      <c r="D88" s="95" t="s">
        <v>1</v>
      </c>
      <c r="E88" s="107" t="s">
        <v>29</v>
      </c>
      <c r="F88" s="97">
        <v>5</v>
      </c>
      <c r="G88" s="101"/>
      <c r="H88" s="98">
        <f t="shared" ref="H88:H99" si="22">ROUND(G88*F88,2)</f>
        <v>0</v>
      </c>
    </row>
    <row r="89" spans="1:8" ht="36" customHeight="1" x14ac:dyDescent="0.2">
      <c r="A89" s="71" t="s">
        <v>829</v>
      </c>
      <c r="B89" s="105" t="s">
        <v>37</v>
      </c>
      <c r="C89" s="94" t="s">
        <v>830</v>
      </c>
      <c r="D89" s="95" t="s">
        <v>1</v>
      </c>
      <c r="E89" s="107" t="s">
        <v>29</v>
      </c>
      <c r="F89" s="97">
        <v>25</v>
      </c>
      <c r="G89" s="101"/>
      <c r="H89" s="98">
        <f t="shared" si="22"/>
        <v>0</v>
      </c>
    </row>
    <row r="90" spans="1:8" ht="36" customHeight="1" x14ac:dyDescent="0.2">
      <c r="A90" s="71" t="s">
        <v>831</v>
      </c>
      <c r="B90" s="105" t="s">
        <v>49</v>
      </c>
      <c r="C90" s="94" t="s">
        <v>832</v>
      </c>
      <c r="D90" s="95" t="s">
        <v>1</v>
      </c>
      <c r="E90" s="107" t="s">
        <v>29</v>
      </c>
      <c r="F90" s="97">
        <v>10</v>
      </c>
      <c r="G90" s="101"/>
      <c r="H90" s="98">
        <f t="shared" si="22"/>
        <v>0</v>
      </c>
    </row>
    <row r="91" spans="1:8" ht="36" customHeight="1" x14ac:dyDescent="0.2">
      <c r="A91" s="71" t="s">
        <v>833</v>
      </c>
      <c r="B91" s="105" t="s">
        <v>59</v>
      </c>
      <c r="C91" s="94" t="s">
        <v>834</v>
      </c>
      <c r="D91" s="95" t="s">
        <v>1</v>
      </c>
      <c r="E91" s="107" t="s">
        <v>29</v>
      </c>
      <c r="F91" s="97">
        <v>10</v>
      </c>
      <c r="G91" s="101"/>
      <c r="H91" s="98">
        <f t="shared" si="22"/>
        <v>0</v>
      </c>
    </row>
    <row r="92" spans="1:8" ht="36" customHeight="1" x14ac:dyDescent="0.2">
      <c r="A92" s="71" t="s">
        <v>388</v>
      </c>
      <c r="B92" s="105" t="s">
        <v>63</v>
      </c>
      <c r="C92" s="94" t="s">
        <v>389</v>
      </c>
      <c r="D92" s="95" t="s">
        <v>1</v>
      </c>
      <c r="E92" s="107" t="s">
        <v>29</v>
      </c>
      <c r="F92" s="97">
        <v>10</v>
      </c>
      <c r="G92" s="101"/>
      <c r="H92" s="98">
        <f t="shared" si="22"/>
        <v>0</v>
      </c>
    </row>
    <row r="93" spans="1:8" ht="36" customHeight="1" x14ac:dyDescent="0.2">
      <c r="A93" s="71" t="s">
        <v>390</v>
      </c>
      <c r="B93" s="105" t="s">
        <v>118</v>
      </c>
      <c r="C93" s="94" t="s">
        <v>391</v>
      </c>
      <c r="D93" s="95" t="s">
        <v>1</v>
      </c>
      <c r="E93" s="107" t="s">
        <v>29</v>
      </c>
      <c r="F93" s="97">
        <v>200</v>
      </c>
      <c r="G93" s="101"/>
      <c r="H93" s="98">
        <f t="shared" si="22"/>
        <v>0</v>
      </c>
    </row>
    <row r="94" spans="1:8" ht="36" customHeight="1" x14ac:dyDescent="0.2">
      <c r="A94" s="71" t="s">
        <v>392</v>
      </c>
      <c r="B94" s="105" t="s">
        <v>119</v>
      </c>
      <c r="C94" s="94" t="s">
        <v>393</v>
      </c>
      <c r="D94" s="95" t="s">
        <v>1</v>
      </c>
      <c r="E94" s="107" t="s">
        <v>29</v>
      </c>
      <c r="F94" s="97">
        <v>10</v>
      </c>
      <c r="G94" s="101"/>
      <c r="H94" s="98">
        <f t="shared" si="22"/>
        <v>0</v>
      </c>
    </row>
    <row r="95" spans="1:8" ht="36" customHeight="1" x14ac:dyDescent="0.2">
      <c r="A95" s="71" t="s">
        <v>394</v>
      </c>
      <c r="B95" s="105" t="s">
        <v>180</v>
      </c>
      <c r="C95" s="94" t="s">
        <v>395</v>
      </c>
      <c r="D95" s="95" t="s">
        <v>1</v>
      </c>
      <c r="E95" s="107" t="s">
        <v>29</v>
      </c>
      <c r="F95" s="97">
        <v>50</v>
      </c>
      <c r="G95" s="101"/>
      <c r="H95" s="98">
        <f t="shared" si="22"/>
        <v>0</v>
      </c>
    </row>
    <row r="96" spans="1:8" ht="36" customHeight="1" x14ac:dyDescent="0.2">
      <c r="A96" s="71" t="s">
        <v>910</v>
      </c>
      <c r="B96" s="105" t="s">
        <v>897</v>
      </c>
      <c r="C96" s="94" t="s">
        <v>911</v>
      </c>
      <c r="D96" s="95" t="s">
        <v>1</v>
      </c>
      <c r="E96" s="107" t="s">
        <v>29</v>
      </c>
      <c r="F96" s="97">
        <v>10</v>
      </c>
      <c r="G96" s="101"/>
      <c r="H96" s="98">
        <f t="shared" si="22"/>
        <v>0</v>
      </c>
    </row>
    <row r="97" spans="1:8" ht="36" customHeight="1" x14ac:dyDescent="0.2">
      <c r="A97" s="71" t="s">
        <v>912</v>
      </c>
      <c r="B97" s="105" t="s">
        <v>900</v>
      </c>
      <c r="C97" s="94" t="s">
        <v>913</v>
      </c>
      <c r="D97" s="95" t="s">
        <v>1</v>
      </c>
      <c r="E97" s="107" t="s">
        <v>29</v>
      </c>
      <c r="F97" s="97">
        <v>100</v>
      </c>
      <c r="G97" s="101"/>
      <c r="H97" s="98">
        <f t="shared" si="22"/>
        <v>0</v>
      </c>
    </row>
    <row r="98" spans="1:8" ht="36" customHeight="1" x14ac:dyDescent="0.2">
      <c r="A98" s="71" t="s">
        <v>914</v>
      </c>
      <c r="B98" s="105" t="s">
        <v>903</v>
      </c>
      <c r="C98" s="94" t="s">
        <v>915</v>
      </c>
      <c r="D98" s="95" t="s">
        <v>1</v>
      </c>
      <c r="E98" s="107" t="s">
        <v>29</v>
      </c>
      <c r="F98" s="97">
        <v>10</v>
      </c>
      <c r="G98" s="101"/>
      <c r="H98" s="98">
        <f t="shared" si="22"/>
        <v>0</v>
      </c>
    </row>
    <row r="99" spans="1:8" ht="36" customHeight="1" x14ac:dyDescent="0.2">
      <c r="A99" s="71" t="s">
        <v>916</v>
      </c>
      <c r="B99" s="105" t="s">
        <v>906</v>
      </c>
      <c r="C99" s="94" t="s">
        <v>917</v>
      </c>
      <c r="D99" s="95" t="s">
        <v>1</v>
      </c>
      <c r="E99" s="107" t="s">
        <v>29</v>
      </c>
      <c r="F99" s="97">
        <v>40</v>
      </c>
      <c r="G99" s="101"/>
      <c r="H99" s="98">
        <f t="shared" si="22"/>
        <v>0</v>
      </c>
    </row>
    <row r="100" spans="1:8" ht="36" customHeight="1" x14ac:dyDescent="0.2">
      <c r="A100" s="71" t="s">
        <v>38</v>
      </c>
      <c r="B100" s="109" t="s">
        <v>270</v>
      </c>
      <c r="C100" s="94" t="s">
        <v>39</v>
      </c>
      <c r="D100" s="95" t="s">
        <v>158</v>
      </c>
      <c r="E100" s="96"/>
      <c r="F100" s="97"/>
      <c r="G100" s="179"/>
      <c r="H100" s="98"/>
    </row>
    <row r="101" spans="1:8" ht="36" customHeight="1" x14ac:dyDescent="0.2">
      <c r="A101" s="71" t="s">
        <v>40</v>
      </c>
      <c r="B101" s="105" t="s">
        <v>30</v>
      </c>
      <c r="C101" s="94" t="s">
        <v>41</v>
      </c>
      <c r="D101" s="95" t="s">
        <v>1</v>
      </c>
      <c r="E101" s="107" t="s">
        <v>36</v>
      </c>
      <c r="F101" s="97">
        <v>750</v>
      </c>
      <c r="G101" s="101"/>
      <c r="H101" s="98">
        <f>ROUND(G101*F101,2)</f>
        <v>0</v>
      </c>
    </row>
    <row r="102" spans="1:8" ht="36" customHeight="1" x14ac:dyDescent="0.2">
      <c r="A102" s="71" t="s">
        <v>42</v>
      </c>
      <c r="B102" s="109" t="s">
        <v>271</v>
      </c>
      <c r="C102" s="94" t="s">
        <v>43</v>
      </c>
      <c r="D102" s="95" t="s">
        <v>158</v>
      </c>
      <c r="E102" s="96"/>
      <c r="F102" s="97"/>
      <c r="G102" s="179"/>
      <c r="H102" s="98"/>
    </row>
    <row r="103" spans="1:8" ht="36" customHeight="1" x14ac:dyDescent="0.2">
      <c r="A103" s="72" t="s">
        <v>161</v>
      </c>
      <c r="B103" s="105" t="s">
        <v>30</v>
      </c>
      <c r="C103" s="94" t="s">
        <v>162</v>
      </c>
      <c r="D103" s="95" t="s">
        <v>1</v>
      </c>
      <c r="E103" s="107" t="s">
        <v>36</v>
      </c>
      <c r="F103" s="97">
        <v>130</v>
      </c>
      <c r="G103" s="101"/>
      <c r="H103" s="98">
        <f>ROUND(G103*F103,2)</f>
        <v>0</v>
      </c>
    </row>
    <row r="104" spans="1:8" ht="36" customHeight="1" x14ac:dyDescent="0.2">
      <c r="A104" s="71" t="s">
        <v>44</v>
      </c>
      <c r="B104" s="105" t="s">
        <v>37</v>
      </c>
      <c r="C104" s="94" t="s">
        <v>45</v>
      </c>
      <c r="D104" s="95" t="s">
        <v>1</v>
      </c>
      <c r="E104" s="107" t="s">
        <v>36</v>
      </c>
      <c r="F104" s="97">
        <v>1300</v>
      </c>
      <c r="G104" s="101"/>
      <c r="H104" s="98">
        <f>ROUND(G104*F104,2)</f>
        <v>0</v>
      </c>
    </row>
    <row r="105" spans="1:8" ht="36" customHeight="1" x14ac:dyDescent="0.2">
      <c r="A105" s="71" t="s">
        <v>142</v>
      </c>
      <c r="B105" s="109" t="s">
        <v>272</v>
      </c>
      <c r="C105" s="94" t="s">
        <v>143</v>
      </c>
      <c r="D105" s="95" t="s">
        <v>99</v>
      </c>
      <c r="E105" s="96"/>
      <c r="F105" s="97"/>
      <c r="G105" s="179"/>
      <c r="H105" s="98"/>
    </row>
    <row r="106" spans="1:8" ht="36" customHeight="1" x14ac:dyDescent="0.2">
      <c r="A106" s="71" t="s">
        <v>144</v>
      </c>
      <c r="B106" s="105" t="s">
        <v>30</v>
      </c>
      <c r="C106" s="94" t="s">
        <v>100</v>
      </c>
      <c r="D106" s="95" t="s">
        <v>1</v>
      </c>
      <c r="E106" s="107" t="s">
        <v>29</v>
      </c>
      <c r="F106" s="97">
        <v>760</v>
      </c>
      <c r="G106" s="101"/>
      <c r="H106" s="98">
        <f t="shared" ref="H106" si="23">ROUND(G106*F106,2)</f>
        <v>0</v>
      </c>
    </row>
    <row r="107" spans="1:8" ht="36" customHeight="1" x14ac:dyDescent="0.2">
      <c r="A107" s="71" t="s">
        <v>399</v>
      </c>
      <c r="B107" s="109" t="s">
        <v>273</v>
      </c>
      <c r="C107" s="94" t="s">
        <v>400</v>
      </c>
      <c r="D107" s="95" t="s">
        <v>401</v>
      </c>
      <c r="E107" s="96"/>
      <c r="F107" s="97"/>
      <c r="G107" s="179"/>
      <c r="H107" s="98"/>
    </row>
    <row r="108" spans="1:8" ht="36" customHeight="1" x14ac:dyDescent="0.2">
      <c r="A108" s="71" t="s">
        <v>778</v>
      </c>
      <c r="B108" s="105" t="s">
        <v>30</v>
      </c>
      <c r="C108" s="94" t="s">
        <v>506</v>
      </c>
      <c r="D108" s="95" t="s">
        <v>173</v>
      </c>
      <c r="E108" s="107" t="s">
        <v>29</v>
      </c>
      <c r="F108" s="97">
        <v>610</v>
      </c>
      <c r="G108" s="101"/>
      <c r="H108" s="98">
        <f t="shared" ref="H108" si="24">ROUND(G108*F108,2)</f>
        <v>0</v>
      </c>
    </row>
    <row r="109" spans="1:8" ht="36" customHeight="1" x14ac:dyDescent="0.2">
      <c r="A109" s="71" t="s">
        <v>777</v>
      </c>
      <c r="B109" s="105" t="s">
        <v>37</v>
      </c>
      <c r="C109" s="94" t="s">
        <v>775</v>
      </c>
      <c r="D109" s="95" t="s">
        <v>175</v>
      </c>
      <c r="E109" s="107" t="s">
        <v>29</v>
      </c>
      <c r="F109" s="97">
        <v>100</v>
      </c>
      <c r="G109" s="101"/>
      <c r="H109" s="98">
        <f t="shared" ref="H109" si="25">ROUND(G109*F109,2)</f>
        <v>0</v>
      </c>
    </row>
    <row r="110" spans="1:8" ht="36" customHeight="1" x14ac:dyDescent="0.2">
      <c r="A110" s="71" t="s">
        <v>776</v>
      </c>
      <c r="B110" s="105" t="s">
        <v>49</v>
      </c>
      <c r="C110" s="94" t="s">
        <v>505</v>
      </c>
      <c r="D110" s="95" t="s">
        <v>176</v>
      </c>
      <c r="E110" s="107" t="s">
        <v>29</v>
      </c>
      <c r="F110" s="97">
        <v>15</v>
      </c>
      <c r="G110" s="101"/>
      <c r="H110" s="98">
        <f t="shared" ref="H110" si="26">ROUND(G110*F110,2)</f>
        <v>0</v>
      </c>
    </row>
    <row r="111" spans="1:8" ht="36" customHeight="1" x14ac:dyDescent="0.2">
      <c r="A111" s="71" t="s">
        <v>562</v>
      </c>
      <c r="B111" s="109" t="s">
        <v>274</v>
      </c>
      <c r="C111" s="94" t="s">
        <v>687</v>
      </c>
      <c r="D111" s="99" t="s">
        <v>819</v>
      </c>
      <c r="E111" s="100" t="s">
        <v>29</v>
      </c>
      <c r="F111" s="97">
        <v>410</v>
      </c>
      <c r="G111" s="101"/>
      <c r="H111" s="102">
        <f>ROUND(G111*F111,2)</f>
        <v>0</v>
      </c>
    </row>
    <row r="112" spans="1:8" ht="36" customHeight="1" x14ac:dyDescent="0.2">
      <c r="A112" s="71" t="s">
        <v>564</v>
      </c>
      <c r="B112" s="109" t="s">
        <v>275</v>
      </c>
      <c r="C112" s="94" t="s">
        <v>565</v>
      </c>
      <c r="D112" s="99" t="s">
        <v>835</v>
      </c>
      <c r="E112" s="100" t="s">
        <v>29</v>
      </c>
      <c r="F112" s="97">
        <v>35</v>
      </c>
      <c r="G112" s="101"/>
      <c r="H112" s="102">
        <f t="shared" ref="H112" si="27">ROUND(G112*F112,2)</f>
        <v>0</v>
      </c>
    </row>
    <row r="113" spans="1:8" ht="36" customHeight="1" x14ac:dyDescent="0.2">
      <c r="A113" s="71"/>
      <c r="B113" s="109" t="s">
        <v>276</v>
      </c>
      <c r="C113" s="94" t="s">
        <v>1053</v>
      </c>
      <c r="D113" s="99" t="s">
        <v>835</v>
      </c>
      <c r="E113" s="100" t="s">
        <v>29</v>
      </c>
      <c r="F113" s="97">
        <v>2</v>
      </c>
      <c r="G113" s="101"/>
      <c r="H113" s="102">
        <f t="shared" ref="H113" si="28">ROUND(G113*F113,2)</f>
        <v>0</v>
      </c>
    </row>
    <row r="114" spans="1:8" ht="36" customHeight="1" x14ac:dyDescent="0.2">
      <c r="A114" s="71" t="s">
        <v>227</v>
      </c>
      <c r="B114" s="109" t="s">
        <v>277</v>
      </c>
      <c r="C114" s="94" t="s">
        <v>228</v>
      </c>
      <c r="D114" s="95" t="s">
        <v>401</v>
      </c>
      <c r="E114" s="96"/>
      <c r="F114" s="97"/>
      <c r="G114" s="179"/>
      <c r="H114" s="98"/>
    </row>
    <row r="115" spans="1:8" ht="36" customHeight="1" x14ac:dyDescent="0.2">
      <c r="A115" s="71" t="s">
        <v>229</v>
      </c>
      <c r="B115" s="105" t="s">
        <v>30</v>
      </c>
      <c r="C115" s="94" t="s">
        <v>338</v>
      </c>
      <c r="D115" s="95" t="s">
        <v>230</v>
      </c>
      <c r="E115" s="107"/>
      <c r="F115" s="97"/>
      <c r="G115" s="179"/>
      <c r="H115" s="98"/>
    </row>
    <row r="116" spans="1:8" ht="36" customHeight="1" x14ac:dyDescent="0.2">
      <c r="A116" s="71" t="s">
        <v>231</v>
      </c>
      <c r="B116" s="103" t="s">
        <v>101</v>
      </c>
      <c r="C116" s="94" t="s">
        <v>232</v>
      </c>
      <c r="D116" s="95"/>
      <c r="E116" s="100" t="s">
        <v>29</v>
      </c>
      <c r="F116" s="104">
        <v>5</v>
      </c>
      <c r="G116" s="101"/>
      <c r="H116" s="102">
        <f>ROUND(G116*F116,2)</f>
        <v>0</v>
      </c>
    </row>
    <row r="117" spans="1:8" ht="36" customHeight="1" x14ac:dyDescent="0.2">
      <c r="A117" s="71" t="s">
        <v>233</v>
      </c>
      <c r="B117" s="103" t="s">
        <v>102</v>
      </c>
      <c r="C117" s="94" t="s">
        <v>234</v>
      </c>
      <c r="D117" s="95"/>
      <c r="E117" s="100" t="s">
        <v>29</v>
      </c>
      <c r="F117" s="104">
        <v>15</v>
      </c>
      <c r="G117" s="101"/>
      <c r="H117" s="102">
        <f>ROUND(G117*F117,2)</f>
        <v>0</v>
      </c>
    </row>
    <row r="118" spans="1:8" ht="36" customHeight="1" x14ac:dyDescent="0.2">
      <c r="A118" s="71" t="s">
        <v>774</v>
      </c>
      <c r="B118" s="105" t="s">
        <v>37</v>
      </c>
      <c r="C118" s="94" t="s">
        <v>775</v>
      </c>
      <c r="D118" s="95" t="s">
        <v>175</v>
      </c>
      <c r="E118" s="100" t="s">
        <v>29</v>
      </c>
      <c r="F118" s="104">
        <v>5</v>
      </c>
      <c r="G118" s="101"/>
      <c r="H118" s="102">
        <f>ROUND(G118*F118,2)</f>
        <v>0</v>
      </c>
    </row>
    <row r="119" spans="1:8" ht="36" customHeight="1" x14ac:dyDescent="0.2">
      <c r="A119" s="71" t="s">
        <v>235</v>
      </c>
      <c r="B119" s="109" t="s">
        <v>278</v>
      </c>
      <c r="C119" s="94" t="s">
        <v>236</v>
      </c>
      <c r="D119" s="95" t="s">
        <v>237</v>
      </c>
      <c r="E119" s="100"/>
      <c r="F119" s="104"/>
      <c r="G119" s="184"/>
      <c r="H119" s="102"/>
    </row>
    <row r="120" spans="1:8" ht="36" customHeight="1" x14ac:dyDescent="0.2">
      <c r="A120" s="71" t="s">
        <v>710</v>
      </c>
      <c r="B120" s="105" t="s">
        <v>30</v>
      </c>
      <c r="C120" s="94" t="s">
        <v>413</v>
      </c>
      <c r="D120" s="95" t="s">
        <v>1</v>
      </c>
      <c r="E120" s="100" t="s">
        <v>48</v>
      </c>
      <c r="F120" s="104">
        <v>120</v>
      </c>
      <c r="G120" s="101"/>
      <c r="H120" s="102">
        <f t="shared" ref="H120" si="29">ROUND(G120*F120,2)</f>
        <v>0</v>
      </c>
    </row>
    <row r="121" spans="1:8" ht="36" customHeight="1" x14ac:dyDescent="0.2">
      <c r="A121" s="71" t="s">
        <v>238</v>
      </c>
      <c r="B121" s="109" t="s">
        <v>279</v>
      </c>
      <c r="C121" s="94" t="s">
        <v>239</v>
      </c>
      <c r="D121" s="95" t="s">
        <v>237</v>
      </c>
      <c r="E121" s="100"/>
      <c r="F121" s="104"/>
      <c r="G121" s="184"/>
      <c r="H121" s="102"/>
    </row>
    <row r="122" spans="1:8" ht="36" customHeight="1" x14ac:dyDescent="0.2">
      <c r="A122" s="71" t="s">
        <v>470</v>
      </c>
      <c r="B122" s="105" t="s">
        <v>30</v>
      </c>
      <c r="C122" s="94" t="s">
        <v>472</v>
      </c>
      <c r="D122" s="95" t="s">
        <v>117</v>
      </c>
      <c r="E122" s="100" t="s">
        <v>48</v>
      </c>
      <c r="F122" s="104">
        <v>560</v>
      </c>
      <c r="G122" s="101"/>
      <c r="H122" s="102">
        <f t="shared" ref="H122:H124" si="30">ROUND(G122*F122,2)</f>
        <v>0</v>
      </c>
    </row>
    <row r="123" spans="1:8" ht="36" customHeight="1" x14ac:dyDescent="0.2">
      <c r="A123" s="71" t="s">
        <v>471</v>
      </c>
      <c r="B123" s="105" t="s">
        <v>37</v>
      </c>
      <c r="C123" s="94" t="s">
        <v>473</v>
      </c>
      <c r="D123" s="95" t="s">
        <v>106</v>
      </c>
      <c r="E123" s="100" t="s">
        <v>48</v>
      </c>
      <c r="F123" s="104">
        <v>65</v>
      </c>
      <c r="G123" s="101"/>
      <c r="H123" s="102">
        <f t="shared" si="30"/>
        <v>0</v>
      </c>
    </row>
    <row r="124" spans="1:8" ht="36" customHeight="1" x14ac:dyDescent="0.2">
      <c r="A124" s="71" t="s">
        <v>404</v>
      </c>
      <c r="B124" s="105" t="s">
        <v>49</v>
      </c>
      <c r="C124" s="94" t="s">
        <v>509</v>
      </c>
      <c r="D124" s="95" t="s">
        <v>405</v>
      </c>
      <c r="E124" s="100" t="s">
        <v>48</v>
      </c>
      <c r="F124" s="104">
        <v>440</v>
      </c>
      <c r="G124" s="101"/>
      <c r="H124" s="102">
        <f t="shared" si="30"/>
        <v>0</v>
      </c>
    </row>
    <row r="125" spans="1:8" ht="36" customHeight="1" x14ac:dyDescent="0.2">
      <c r="A125" s="71" t="s">
        <v>402</v>
      </c>
      <c r="B125" s="105" t="s">
        <v>59</v>
      </c>
      <c r="C125" s="94" t="s">
        <v>356</v>
      </c>
      <c r="D125" s="95" t="s">
        <v>403</v>
      </c>
      <c r="E125" s="100" t="s">
        <v>48</v>
      </c>
      <c r="F125" s="104">
        <v>80</v>
      </c>
      <c r="G125" s="101"/>
      <c r="H125" s="102">
        <f>ROUND(G125*F125,2)</f>
        <v>0</v>
      </c>
    </row>
    <row r="126" spans="1:8" ht="36" customHeight="1" x14ac:dyDescent="0.2">
      <c r="A126" s="71" t="s">
        <v>507</v>
      </c>
      <c r="B126" s="105" t="s">
        <v>63</v>
      </c>
      <c r="C126" s="94" t="s">
        <v>508</v>
      </c>
      <c r="D126" s="95" t="s">
        <v>181</v>
      </c>
      <c r="E126" s="100" t="s">
        <v>48</v>
      </c>
      <c r="F126" s="104">
        <v>460</v>
      </c>
      <c r="G126" s="101"/>
      <c r="H126" s="102">
        <f>ROUND(G126*F126,2)</f>
        <v>0</v>
      </c>
    </row>
    <row r="127" spans="1:8" ht="36" customHeight="1" x14ac:dyDescent="0.2">
      <c r="A127" s="71" t="s">
        <v>104</v>
      </c>
      <c r="B127" s="109" t="s">
        <v>280</v>
      </c>
      <c r="C127" s="94" t="s">
        <v>50</v>
      </c>
      <c r="D127" s="95" t="s">
        <v>165</v>
      </c>
      <c r="E127" s="100"/>
      <c r="F127" s="104"/>
      <c r="G127" s="184"/>
      <c r="H127" s="102"/>
    </row>
    <row r="128" spans="1:8" ht="36" customHeight="1" x14ac:dyDescent="0.2">
      <c r="A128" s="71" t="s">
        <v>711</v>
      </c>
      <c r="B128" s="105" t="s">
        <v>30</v>
      </c>
      <c r="C128" s="94" t="s">
        <v>472</v>
      </c>
      <c r="D128" s="95" t="s">
        <v>308</v>
      </c>
      <c r="E128" s="100"/>
      <c r="F128" s="104"/>
      <c r="G128" s="184"/>
      <c r="H128" s="102"/>
    </row>
    <row r="129" spans="1:8" ht="36" customHeight="1" x14ac:dyDescent="0.2">
      <c r="A129" s="71" t="s">
        <v>712</v>
      </c>
      <c r="B129" s="103" t="s">
        <v>101</v>
      </c>
      <c r="C129" s="94" t="s">
        <v>319</v>
      </c>
      <c r="D129" s="95"/>
      <c r="E129" s="100" t="s">
        <v>48</v>
      </c>
      <c r="F129" s="104">
        <v>12</v>
      </c>
      <c r="G129" s="101"/>
      <c r="H129" s="102">
        <f>ROUND(G129*F129,2)</f>
        <v>0</v>
      </c>
    </row>
    <row r="130" spans="1:8" ht="36" customHeight="1" x14ac:dyDescent="0.2">
      <c r="A130" s="71" t="s">
        <v>713</v>
      </c>
      <c r="B130" s="103" t="s">
        <v>102</v>
      </c>
      <c r="C130" s="94" t="s">
        <v>416</v>
      </c>
      <c r="D130" s="95"/>
      <c r="E130" s="100" t="s">
        <v>48</v>
      </c>
      <c r="F130" s="104">
        <v>65</v>
      </c>
      <c r="G130" s="101"/>
      <c r="H130" s="102">
        <f>ROUND(G130*F130,2)</f>
        <v>0</v>
      </c>
    </row>
    <row r="131" spans="1:8" ht="36" customHeight="1" x14ac:dyDescent="0.2">
      <c r="A131" s="71" t="s">
        <v>773</v>
      </c>
      <c r="B131" s="103" t="s">
        <v>417</v>
      </c>
      <c r="C131" s="94" t="s">
        <v>418</v>
      </c>
      <c r="D131" s="95" t="s">
        <v>1</v>
      </c>
      <c r="E131" s="100" t="s">
        <v>48</v>
      </c>
      <c r="F131" s="104">
        <v>90</v>
      </c>
      <c r="G131" s="101"/>
      <c r="H131" s="102">
        <f>ROUND(G131*F131,2)</f>
        <v>0</v>
      </c>
    </row>
    <row r="132" spans="1:8" ht="36" customHeight="1" x14ac:dyDescent="0.2">
      <c r="A132" s="71" t="s">
        <v>166</v>
      </c>
      <c r="B132" s="105" t="s">
        <v>37</v>
      </c>
      <c r="C132" s="94" t="s">
        <v>356</v>
      </c>
      <c r="D132" s="95" t="s">
        <v>107</v>
      </c>
      <c r="E132" s="100" t="s">
        <v>48</v>
      </c>
      <c r="F132" s="104">
        <v>40</v>
      </c>
      <c r="G132" s="101"/>
      <c r="H132" s="102">
        <f t="shared" ref="H132" si="31">ROUND(G132*F132,2)</f>
        <v>0</v>
      </c>
    </row>
    <row r="133" spans="1:8" ht="36" customHeight="1" x14ac:dyDescent="0.2">
      <c r="A133" s="71" t="s">
        <v>167</v>
      </c>
      <c r="B133" s="109" t="s">
        <v>281</v>
      </c>
      <c r="C133" s="94" t="s">
        <v>168</v>
      </c>
      <c r="D133" s="95" t="s">
        <v>1059</v>
      </c>
      <c r="E133" s="100"/>
      <c r="F133" s="104"/>
      <c r="G133" s="184"/>
      <c r="H133" s="102"/>
    </row>
    <row r="134" spans="1:8" ht="36" customHeight="1" x14ac:dyDescent="0.2">
      <c r="A134" s="71" t="s">
        <v>245</v>
      </c>
      <c r="B134" s="105" t="s">
        <v>30</v>
      </c>
      <c r="C134" s="94" t="s">
        <v>246</v>
      </c>
      <c r="D134" s="95"/>
      <c r="E134" s="100"/>
      <c r="F134" s="104"/>
      <c r="G134" s="184"/>
      <c r="H134" s="102"/>
    </row>
    <row r="135" spans="1:8" ht="36" customHeight="1" x14ac:dyDescent="0.2">
      <c r="A135" s="71" t="s">
        <v>1070</v>
      </c>
      <c r="B135" s="103" t="s">
        <v>101</v>
      </c>
      <c r="C135" s="94" t="s">
        <v>685</v>
      </c>
      <c r="D135" s="95"/>
      <c r="E135" s="100" t="s">
        <v>31</v>
      </c>
      <c r="F135" s="104">
        <v>1550</v>
      </c>
      <c r="G135" s="101"/>
      <c r="H135" s="102">
        <f>ROUND(G135*F135,2)</f>
        <v>0</v>
      </c>
    </row>
    <row r="136" spans="1:8" ht="36" customHeight="1" x14ac:dyDescent="0.2">
      <c r="A136" s="71" t="s">
        <v>1070</v>
      </c>
      <c r="B136" s="103" t="s">
        <v>102</v>
      </c>
      <c r="C136" s="94" t="s">
        <v>686</v>
      </c>
      <c r="D136" s="95"/>
      <c r="E136" s="100" t="s">
        <v>31</v>
      </c>
      <c r="F136" s="104">
        <v>320</v>
      </c>
      <c r="G136" s="101"/>
      <c r="H136" s="102">
        <f>ROUND(G136*F136,2)</f>
        <v>0</v>
      </c>
    </row>
    <row r="137" spans="1:8" ht="36" customHeight="1" x14ac:dyDescent="0.2">
      <c r="A137" s="71" t="s">
        <v>169</v>
      </c>
      <c r="B137" s="105" t="s">
        <v>37</v>
      </c>
      <c r="C137" s="94" t="s">
        <v>68</v>
      </c>
      <c r="D137" s="95"/>
      <c r="E137" s="100"/>
      <c r="F137" s="104"/>
      <c r="G137" s="184"/>
      <c r="H137" s="102"/>
    </row>
    <row r="138" spans="1:8" ht="36" customHeight="1" x14ac:dyDescent="0.2">
      <c r="A138" s="71" t="s">
        <v>1071</v>
      </c>
      <c r="B138" s="103" t="s">
        <v>101</v>
      </c>
      <c r="C138" s="94" t="s">
        <v>428</v>
      </c>
      <c r="D138" s="95"/>
      <c r="E138" s="100" t="s">
        <v>31</v>
      </c>
      <c r="F138" s="104">
        <v>225</v>
      </c>
      <c r="G138" s="101"/>
      <c r="H138" s="102">
        <f>ROUND(G138*F138,2)</f>
        <v>0</v>
      </c>
    </row>
    <row r="139" spans="1:8" ht="36" customHeight="1" x14ac:dyDescent="0.2">
      <c r="A139" s="71" t="s">
        <v>108</v>
      </c>
      <c r="B139" s="109" t="s">
        <v>282</v>
      </c>
      <c r="C139" s="94" t="s">
        <v>110</v>
      </c>
      <c r="D139" s="95" t="s">
        <v>247</v>
      </c>
      <c r="E139" s="100"/>
      <c r="F139" s="104"/>
      <c r="G139" s="184"/>
      <c r="H139" s="102"/>
    </row>
    <row r="140" spans="1:8" ht="36" customHeight="1" x14ac:dyDescent="0.2">
      <c r="A140" s="71" t="s">
        <v>111</v>
      </c>
      <c r="B140" s="105" t="s">
        <v>30</v>
      </c>
      <c r="C140" s="94" t="s">
        <v>248</v>
      </c>
      <c r="D140" s="95" t="s">
        <v>1</v>
      </c>
      <c r="E140" s="100" t="s">
        <v>29</v>
      </c>
      <c r="F140" s="104">
        <v>2600</v>
      </c>
      <c r="G140" s="101"/>
      <c r="H140" s="102">
        <f t="shared" ref="H140:H142" si="32">ROUND(G140*F140,2)</f>
        <v>0</v>
      </c>
    </row>
    <row r="141" spans="1:8" ht="36" customHeight="1" x14ac:dyDescent="0.2">
      <c r="A141" s="71" t="s">
        <v>249</v>
      </c>
      <c r="B141" s="105" t="s">
        <v>37</v>
      </c>
      <c r="C141" s="94" t="s">
        <v>250</v>
      </c>
      <c r="D141" s="95" t="s">
        <v>1</v>
      </c>
      <c r="E141" s="100" t="s">
        <v>29</v>
      </c>
      <c r="F141" s="104">
        <v>2600</v>
      </c>
      <c r="G141" s="101"/>
      <c r="H141" s="102">
        <f t="shared" si="32"/>
        <v>0</v>
      </c>
    </row>
    <row r="142" spans="1:8" ht="36" customHeight="1" x14ac:dyDescent="0.2">
      <c r="A142" s="71" t="s">
        <v>251</v>
      </c>
      <c r="B142" s="105" t="s">
        <v>49</v>
      </c>
      <c r="C142" s="94" t="s">
        <v>252</v>
      </c>
      <c r="D142" s="95" t="s">
        <v>1</v>
      </c>
      <c r="E142" s="100" t="s">
        <v>29</v>
      </c>
      <c r="F142" s="104">
        <v>50</v>
      </c>
      <c r="G142" s="101"/>
      <c r="H142" s="102">
        <f t="shared" si="32"/>
        <v>0</v>
      </c>
    </row>
    <row r="143" spans="1:8" ht="36" customHeight="1" x14ac:dyDescent="0.2">
      <c r="A143" s="71" t="s">
        <v>112</v>
      </c>
      <c r="B143" s="109" t="s">
        <v>283</v>
      </c>
      <c r="C143" s="94" t="s">
        <v>114</v>
      </c>
      <c r="D143" s="95" t="s">
        <v>170</v>
      </c>
      <c r="E143" s="100" t="s">
        <v>36</v>
      </c>
      <c r="F143" s="104">
        <v>11</v>
      </c>
      <c r="G143" s="101"/>
      <c r="H143" s="102">
        <f>ROUND(G143*F143,2)</f>
        <v>0</v>
      </c>
    </row>
    <row r="144" spans="1:8" ht="36" customHeight="1" x14ac:dyDescent="0.2">
      <c r="A144" s="71"/>
      <c r="B144" s="109" t="s">
        <v>284</v>
      </c>
      <c r="C144" s="94" t="s">
        <v>838</v>
      </c>
      <c r="D144" s="95" t="s">
        <v>874</v>
      </c>
      <c r="E144" s="100"/>
      <c r="F144" s="104"/>
      <c r="G144" s="184"/>
      <c r="H144" s="102"/>
    </row>
    <row r="145" spans="1:8" ht="36" customHeight="1" x14ac:dyDescent="0.2">
      <c r="A145" s="71"/>
      <c r="B145" s="105" t="s">
        <v>30</v>
      </c>
      <c r="C145" s="94" t="s">
        <v>839</v>
      </c>
      <c r="D145" s="95" t="s">
        <v>1</v>
      </c>
      <c r="E145" s="100" t="s">
        <v>36</v>
      </c>
      <c r="F145" s="104">
        <v>20</v>
      </c>
      <c r="G145" s="101"/>
      <c r="H145" s="102">
        <f>ROUND(G145*F145,2)</f>
        <v>0</v>
      </c>
    </row>
    <row r="146" spans="1:8" ht="36" customHeight="1" x14ac:dyDescent="0.2">
      <c r="A146" s="12"/>
      <c r="B146" s="103"/>
      <c r="C146" s="111" t="s">
        <v>19</v>
      </c>
      <c r="D146" s="95"/>
      <c r="E146" s="100"/>
      <c r="F146" s="104"/>
      <c r="G146" s="184"/>
      <c r="H146" s="102"/>
    </row>
    <row r="147" spans="1:8" ht="36" customHeight="1" x14ac:dyDescent="0.2">
      <c r="A147" s="49" t="s">
        <v>51</v>
      </c>
      <c r="B147" s="109" t="s">
        <v>285</v>
      </c>
      <c r="C147" s="94" t="s">
        <v>52</v>
      </c>
      <c r="D147" s="95" t="s">
        <v>873</v>
      </c>
      <c r="E147" s="100"/>
      <c r="F147" s="104"/>
      <c r="G147" s="184"/>
      <c r="H147" s="102"/>
    </row>
    <row r="148" spans="1:8" ht="36" customHeight="1" x14ac:dyDescent="0.2">
      <c r="A148" s="49" t="s">
        <v>73</v>
      </c>
      <c r="B148" s="105" t="s">
        <v>30</v>
      </c>
      <c r="C148" s="94" t="s">
        <v>357</v>
      </c>
      <c r="D148" s="95" t="s">
        <v>1</v>
      </c>
      <c r="E148" s="100" t="s">
        <v>29</v>
      </c>
      <c r="F148" s="104">
        <v>975</v>
      </c>
      <c r="G148" s="101"/>
      <c r="H148" s="102">
        <f>ROUND(G148*F148,2)</f>
        <v>0</v>
      </c>
    </row>
    <row r="149" spans="1:8" ht="36" customHeight="1" x14ac:dyDescent="0.2">
      <c r="A149" s="49" t="s">
        <v>151</v>
      </c>
      <c r="B149" s="109" t="s">
        <v>286</v>
      </c>
      <c r="C149" s="94" t="s">
        <v>338</v>
      </c>
      <c r="D149" s="95" t="s">
        <v>152</v>
      </c>
      <c r="E149" s="100" t="s">
        <v>29</v>
      </c>
      <c r="F149" s="104">
        <v>410</v>
      </c>
      <c r="G149" s="101"/>
      <c r="H149" s="102">
        <f t="shared" ref="H149:H150" si="33">ROUND(G149*F149,2)</f>
        <v>0</v>
      </c>
    </row>
    <row r="150" spans="1:8" ht="36" customHeight="1" x14ac:dyDescent="0.2">
      <c r="A150" s="49" t="s">
        <v>688</v>
      </c>
      <c r="B150" s="109" t="s">
        <v>287</v>
      </c>
      <c r="C150" s="94" t="s">
        <v>184</v>
      </c>
      <c r="D150" s="95" t="s">
        <v>244</v>
      </c>
      <c r="E150" s="100" t="s">
        <v>29</v>
      </c>
      <c r="F150" s="104">
        <v>50</v>
      </c>
      <c r="G150" s="101"/>
      <c r="H150" s="102">
        <f t="shared" si="33"/>
        <v>0</v>
      </c>
    </row>
    <row r="151" spans="1:8" ht="36" customHeight="1" x14ac:dyDescent="0.2">
      <c r="A151" s="49"/>
      <c r="B151" s="109" t="s">
        <v>288</v>
      </c>
      <c r="C151" s="94" t="s">
        <v>1048</v>
      </c>
      <c r="D151" s="95" t="s">
        <v>1060</v>
      </c>
      <c r="E151" s="100"/>
      <c r="F151" s="104"/>
      <c r="G151" s="184"/>
      <c r="H151" s="102"/>
    </row>
    <row r="152" spans="1:8" ht="36" customHeight="1" x14ac:dyDescent="0.2">
      <c r="A152" s="49"/>
      <c r="B152" s="105" t="s">
        <v>30</v>
      </c>
      <c r="C152" s="94" t="s">
        <v>920</v>
      </c>
      <c r="D152" s="95" t="s">
        <v>117</v>
      </c>
      <c r="E152" s="100" t="s">
        <v>48</v>
      </c>
      <c r="F152" s="104">
        <v>16</v>
      </c>
      <c r="G152" s="101"/>
      <c r="H152" s="102">
        <f t="shared" ref="H152:H153" si="34">ROUND(G152*F152,2)</f>
        <v>0</v>
      </c>
    </row>
    <row r="153" spans="1:8" ht="36" customHeight="1" x14ac:dyDescent="0.2">
      <c r="A153" s="49"/>
      <c r="B153" s="105" t="s">
        <v>37</v>
      </c>
      <c r="C153" s="94" t="s">
        <v>921</v>
      </c>
      <c r="D153" s="95" t="s">
        <v>117</v>
      </c>
      <c r="E153" s="100" t="s">
        <v>48</v>
      </c>
      <c r="F153" s="104">
        <v>12</v>
      </c>
      <c r="G153" s="101"/>
      <c r="H153" s="102">
        <f t="shared" si="34"/>
        <v>0</v>
      </c>
    </row>
    <row r="154" spans="1:8" ht="36" customHeight="1" x14ac:dyDescent="0.2">
      <c r="A154" s="12"/>
      <c r="B154" s="103"/>
      <c r="C154" s="94" t="s">
        <v>20</v>
      </c>
      <c r="D154" s="95"/>
      <c r="E154" s="100"/>
      <c r="F154" s="104"/>
      <c r="G154" s="184"/>
      <c r="H154" s="102"/>
    </row>
    <row r="155" spans="1:8" ht="36" customHeight="1" x14ac:dyDescent="0.2">
      <c r="A155" s="49" t="s">
        <v>56</v>
      </c>
      <c r="B155" s="109" t="s">
        <v>329</v>
      </c>
      <c r="C155" s="94" t="s">
        <v>57</v>
      </c>
      <c r="D155" s="95" t="s">
        <v>123</v>
      </c>
      <c r="E155" s="100" t="s">
        <v>48</v>
      </c>
      <c r="F155" s="104">
        <v>4360</v>
      </c>
      <c r="G155" s="101"/>
      <c r="H155" s="102">
        <f>ROUND(G155*F155,2)</f>
        <v>0</v>
      </c>
    </row>
    <row r="156" spans="1:8" ht="36" customHeight="1" x14ac:dyDescent="0.2">
      <c r="A156" s="12"/>
      <c r="B156" s="103"/>
      <c r="C156" s="111" t="s">
        <v>21</v>
      </c>
      <c r="D156" s="95"/>
      <c r="E156" s="100"/>
      <c r="F156" s="104"/>
      <c r="G156" s="184"/>
      <c r="H156" s="102"/>
    </row>
    <row r="157" spans="1:8" ht="36" customHeight="1" x14ac:dyDescent="0.2">
      <c r="A157" s="49" t="s">
        <v>124</v>
      </c>
      <c r="B157" s="109" t="s">
        <v>689</v>
      </c>
      <c r="C157" s="94" t="s">
        <v>126</v>
      </c>
      <c r="D157" s="95" t="s">
        <v>1061</v>
      </c>
      <c r="E157" s="100"/>
      <c r="F157" s="104"/>
      <c r="G157" s="184"/>
      <c r="H157" s="102"/>
    </row>
    <row r="158" spans="1:8" ht="36" customHeight="1" x14ac:dyDescent="0.2">
      <c r="A158" s="49" t="s">
        <v>128</v>
      </c>
      <c r="B158" s="105" t="s">
        <v>30</v>
      </c>
      <c r="C158" s="94" t="s">
        <v>185</v>
      </c>
      <c r="D158" s="95"/>
      <c r="E158" s="100" t="s">
        <v>36</v>
      </c>
      <c r="F158" s="104">
        <v>3</v>
      </c>
      <c r="G158" s="101"/>
      <c r="H158" s="102">
        <f>ROUND(G158*F158,2)</f>
        <v>0</v>
      </c>
    </row>
    <row r="159" spans="1:8" ht="36" customHeight="1" x14ac:dyDescent="0.2">
      <c r="A159" s="49" t="s">
        <v>320</v>
      </c>
      <c r="B159" s="105" t="s">
        <v>37</v>
      </c>
      <c r="C159" s="94" t="s">
        <v>129</v>
      </c>
      <c r="D159" s="95"/>
      <c r="E159" s="100" t="s">
        <v>36</v>
      </c>
      <c r="F159" s="104">
        <v>3</v>
      </c>
      <c r="G159" s="101"/>
      <c r="H159" s="102">
        <f>ROUND(G159*F159,2)</f>
        <v>0</v>
      </c>
    </row>
    <row r="160" spans="1:8" ht="36" customHeight="1" x14ac:dyDescent="0.2">
      <c r="A160" s="49"/>
      <c r="B160" s="105" t="s">
        <v>49</v>
      </c>
      <c r="C160" s="94" t="s">
        <v>1046</v>
      </c>
      <c r="D160" s="95"/>
      <c r="E160" s="100" t="s">
        <v>36</v>
      </c>
      <c r="F160" s="104">
        <v>3</v>
      </c>
      <c r="G160" s="101"/>
      <c r="H160" s="102">
        <f>ROUND(G160*F160,2)</f>
        <v>0</v>
      </c>
    </row>
    <row r="161" spans="1:8" ht="36" customHeight="1" x14ac:dyDescent="0.2">
      <c r="A161" s="49" t="s">
        <v>145</v>
      </c>
      <c r="B161" s="109" t="s">
        <v>690</v>
      </c>
      <c r="C161" s="94" t="s">
        <v>146</v>
      </c>
      <c r="D161" s="95" t="s">
        <v>1061</v>
      </c>
      <c r="E161" s="100"/>
      <c r="F161" s="104"/>
      <c r="G161" s="184"/>
      <c r="H161" s="102"/>
    </row>
    <row r="162" spans="1:8" ht="36" customHeight="1" x14ac:dyDescent="0.2">
      <c r="A162" s="49" t="s">
        <v>147</v>
      </c>
      <c r="B162" s="105" t="s">
        <v>30</v>
      </c>
      <c r="C162" s="94" t="s">
        <v>148</v>
      </c>
      <c r="D162" s="95"/>
      <c r="E162" s="100" t="s">
        <v>36</v>
      </c>
      <c r="F162" s="104">
        <v>2</v>
      </c>
      <c r="G162" s="101"/>
      <c r="H162" s="102">
        <f>ROUND(G162*F162,2)</f>
        <v>0</v>
      </c>
    </row>
    <row r="163" spans="1:8" ht="36" customHeight="1" x14ac:dyDescent="0.2">
      <c r="A163" s="49"/>
      <c r="B163" s="105" t="s">
        <v>37</v>
      </c>
      <c r="C163" s="94" t="s">
        <v>1047</v>
      </c>
      <c r="D163" s="95"/>
      <c r="E163" s="100" t="s">
        <v>36</v>
      </c>
      <c r="F163" s="104">
        <v>2</v>
      </c>
      <c r="G163" s="101"/>
      <c r="H163" s="102">
        <f>ROUND(G163*F163,2)</f>
        <v>0</v>
      </c>
    </row>
    <row r="164" spans="1:8" ht="36" customHeight="1" x14ac:dyDescent="0.2">
      <c r="A164" s="49" t="s">
        <v>130</v>
      </c>
      <c r="B164" s="109" t="s">
        <v>691</v>
      </c>
      <c r="C164" s="94" t="s">
        <v>132</v>
      </c>
      <c r="D164" s="95" t="s">
        <v>127</v>
      </c>
      <c r="E164" s="100"/>
      <c r="F164" s="104"/>
      <c r="G164" s="184"/>
      <c r="H164" s="102"/>
    </row>
    <row r="165" spans="1:8" ht="36" customHeight="1" x14ac:dyDescent="0.2">
      <c r="A165" s="49" t="s">
        <v>133</v>
      </c>
      <c r="B165" s="105" t="s">
        <v>30</v>
      </c>
      <c r="C165" s="94" t="s">
        <v>667</v>
      </c>
      <c r="D165" s="95"/>
      <c r="E165" s="100"/>
      <c r="F165" s="104"/>
      <c r="G165" s="184"/>
      <c r="H165" s="102"/>
    </row>
    <row r="166" spans="1:8" ht="36" customHeight="1" x14ac:dyDescent="0.2">
      <c r="A166" s="49" t="s">
        <v>134</v>
      </c>
      <c r="B166" s="103" t="s">
        <v>101</v>
      </c>
      <c r="C166" s="94" t="s">
        <v>668</v>
      </c>
      <c r="D166" s="95"/>
      <c r="E166" s="100" t="s">
        <v>48</v>
      </c>
      <c r="F166" s="104">
        <v>3.2</v>
      </c>
      <c r="G166" s="101"/>
      <c r="H166" s="102">
        <f>ROUND(G166*F166,2)</f>
        <v>0</v>
      </c>
    </row>
    <row r="167" spans="1:8" ht="36" customHeight="1" x14ac:dyDescent="0.2">
      <c r="A167" s="49" t="s">
        <v>187</v>
      </c>
      <c r="B167" s="103" t="s">
        <v>102</v>
      </c>
      <c r="C167" s="94" t="s">
        <v>669</v>
      </c>
      <c r="D167" s="95"/>
      <c r="E167" s="100" t="s">
        <v>48</v>
      </c>
      <c r="F167" s="104">
        <v>12.9</v>
      </c>
      <c r="G167" s="101"/>
      <c r="H167" s="102">
        <f>ROUND(G167*F167,2)</f>
        <v>0</v>
      </c>
    </row>
    <row r="168" spans="1:8" ht="36" customHeight="1" x14ac:dyDescent="0.2">
      <c r="A168" s="49" t="s">
        <v>133</v>
      </c>
      <c r="B168" s="105" t="s">
        <v>37</v>
      </c>
      <c r="C168" s="94" t="s">
        <v>444</v>
      </c>
      <c r="D168" s="95"/>
      <c r="E168" s="100"/>
      <c r="F168" s="104"/>
      <c r="G168" s="184"/>
      <c r="H168" s="102"/>
    </row>
    <row r="169" spans="1:8" ht="36" customHeight="1" x14ac:dyDescent="0.2">
      <c r="A169" s="49" t="s">
        <v>134</v>
      </c>
      <c r="B169" s="103" t="s">
        <v>101</v>
      </c>
      <c r="C169" s="94" t="s">
        <v>668</v>
      </c>
      <c r="D169" s="95"/>
      <c r="E169" s="100" t="s">
        <v>48</v>
      </c>
      <c r="F169" s="104">
        <v>4.8</v>
      </c>
      <c r="G169" s="101"/>
      <c r="H169" s="102">
        <f>ROUND(G169*F169,2)</f>
        <v>0</v>
      </c>
    </row>
    <row r="170" spans="1:8" ht="36" customHeight="1" x14ac:dyDescent="0.2">
      <c r="A170" s="49" t="s">
        <v>187</v>
      </c>
      <c r="B170" s="103" t="s">
        <v>102</v>
      </c>
      <c r="C170" s="94" t="s">
        <v>669</v>
      </c>
      <c r="D170" s="95"/>
      <c r="E170" s="100" t="s">
        <v>48</v>
      </c>
      <c r="F170" s="104">
        <v>42.3</v>
      </c>
      <c r="G170" s="101"/>
      <c r="H170" s="102">
        <f>ROUND(G170*F170,2)</f>
        <v>0</v>
      </c>
    </row>
    <row r="171" spans="1:8" ht="36" customHeight="1" x14ac:dyDescent="0.2">
      <c r="A171" s="49" t="s">
        <v>149</v>
      </c>
      <c r="B171" s="109" t="s">
        <v>692</v>
      </c>
      <c r="C171" s="94" t="s">
        <v>150</v>
      </c>
      <c r="D171" s="95" t="s">
        <v>127</v>
      </c>
      <c r="E171" s="100" t="s">
        <v>48</v>
      </c>
      <c r="F171" s="104">
        <v>22</v>
      </c>
      <c r="G171" s="101"/>
      <c r="H171" s="102">
        <f>ROUND(G171*F171,2)</f>
        <v>0</v>
      </c>
    </row>
    <row r="172" spans="1:8" ht="36" customHeight="1" x14ac:dyDescent="0.2">
      <c r="A172" s="49" t="s">
        <v>193</v>
      </c>
      <c r="B172" s="109" t="s">
        <v>693</v>
      </c>
      <c r="C172" s="94" t="s">
        <v>194</v>
      </c>
      <c r="D172" s="95" t="s">
        <v>127</v>
      </c>
      <c r="E172" s="100"/>
      <c r="F172" s="104"/>
      <c r="G172" s="184"/>
      <c r="H172" s="102"/>
    </row>
    <row r="173" spans="1:8" ht="36" customHeight="1" x14ac:dyDescent="0.2">
      <c r="A173" s="49" t="s">
        <v>195</v>
      </c>
      <c r="B173" s="105" t="s">
        <v>30</v>
      </c>
      <c r="C173" s="94" t="s">
        <v>196</v>
      </c>
      <c r="D173" s="95"/>
      <c r="E173" s="100" t="s">
        <v>36</v>
      </c>
      <c r="F173" s="104">
        <v>2</v>
      </c>
      <c r="G173" s="101"/>
      <c r="H173" s="102">
        <f>ROUND(G173*F173,2)</f>
        <v>0</v>
      </c>
    </row>
    <row r="174" spans="1:8" ht="36" customHeight="1" x14ac:dyDescent="0.2">
      <c r="A174" s="49" t="s">
        <v>195</v>
      </c>
      <c r="B174" s="105" t="s">
        <v>37</v>
      </c>
      <c r="C174" s="94" t="s">
        <v>197</v>
      </c>
      <c r="D174" s="95"/>
      <c r="E174" s="100" t="s">
        <v>36</v>
      </c>
      <c r="F174" s="104">
        <v>2</v>
      </c>
      <c r="G174" s="101"/>
      <c r="H174" s="102">
        <f>ROUND(G174*F174,2)</f>
        <v>0</v>
      </c>
    </row>
    <row r="175" spans="1:8" ht="36" customHeight="1" x14ac:dyDescent="0.2">
      <c r="A175" s="49" t="s">
        <v>135</v>
      </c>
      <c r="B175" s="109" t="s">
        <v>694</v>
      </c>
      <c r="C175" s="94" t="s">
        <v>136</v>
      </c>
      <c r="D175" s="95" t="s">
        <v>127</v>
      </c>
      <c r="E175" s="100"/>
      <c r="F175" s="104"/>
      <c r="G175" s="184"/>
      <c r="H175" s="102"/>
    </row>
    <row r="176" spans="1:8" ht="36" customHeight="1" x14ac:dyDescent="0.2">
      <c r="A176" s="49" t="s">
        <v>137</v>
      </c>
      <c r="B176" s="105" t="s">
        <v>30</v>
      </c>
      <c r="C176" s="94" t="s">
        <v>672</v>
      </c>
      <c r="D176" s="95"/>
      <c r="E176" s="100"/>
      <c r="F176" s="104"/>
      <c r="G176" s="184"/>
      <c r="H176" s="102"/>
    </row>
    <row r="177" spans="1:8" ht="36" customHeight="1" x14ac:dyDescent="0.2">
      <c r="A177" s="49" t="s">
        <v>670</v>
      </c>
      <c r="B177" s="103" t="s">
        <v>101</v>
      </c>
      <c r="C177" s="94" t="s">
        <v>673</v>
      </c>
      <c r="D177" s="95"/>
      <c r="E177" s="100" t="s">
        <v>36</v>
      </c>
      <c r="F177" s="104">
        <v>1</v>
      </c>
      <c r="G177" s="101"/>
      <c r="H177" s="102">
        <f t="shared" ref="H177" si="35">ROUND(G177*F177,2)</f>
        <v>0</v>
      </c>
    </row>
    <row r="178" spans="1:8" ht="36" customHeight="1" x14ac:dyDescent="0.2">
      <c r="A178" s="49" t="s">
        <v>137</v>
      </c>
      <c r="B178" s="105" t="s">
        <v>37</v>
      </c>
      <c r="C178" s="94" t="s">
        <v>675</v>
      </c>
      <c r="D178" s="95"/>
      <c r="E178" s="100"/>
      <c r="F178" s="104"/>
      <c r="G178" s="184"/>
      <c r="H178" s="102"/>
    </row>
    <row r="179" spans="1:8" ht="36" customHeight="1" x14ac:dyDescent="0.2">
      <c r="A179" s="78" t="s">
        <v>671</v>
      </c>
      <c r="B179" s="103" t="s">
        <v>101</v>
      </c>
      <c r="C179" s="94" t="s">
        <v>674</v>
      </c>
      <c r="D179" s="95"/>
      <c r="E179" s="100" t="s">
        <v>36</v>
      </c>
      <c r="F179" s="104">
        <v>2</v>
      </c>
      <c r="G179" s="101"/>
      <c r="H179" s="102">
        <f t="shared" ref="H179" si="36">ROUND(G179*F179,2)</f>
        <v>0</v>
      </c>
    </row>
    <row r="180" spans="1:8" ht="36" customHeight="1" x14ac:dyDescent="0.2">
      <c r="A180" s="49" t="s">
        <v>676</v>
      </c>
      <c r="B180" s="109" t="s">
        <v>695</v>
      </c>
      <c r="C180" s="94" t="s">
        <v>677</v>
      </c>
      <c r="D180" s="95" t="s">
        <v>127</v>
      </c>
      <c r="E180" s="100"/>
      <c r="F180" s="104"/>
      <c r="G180" s="184"/>
      <c r="H180" s="102"/>
    </row>
    <row r="181" spans="1:8" ht="36" customHeight="1" x14ac:dyDescent="0.2">
      <c r="A181" s="49" t="s">
        <v>678</v>
      </c>
      <c r="B181" s="105" t="s">
        <v>30</v>
      </c>
      <c r="C181" s="94" t="s">
        <v>679</v>
      </c>
      <c r="D181" s="95"/>
      <c r="E181" s="100" t="s">
        <v>36</v>
      </c>
      <c r="F181" s="104">
        <v>1</v>
      </c>
      <c r="G181" s="101"/>
      <c r="H181" s="102">
        <f t="shared" ref="H181" si="37">ROUND(G181*F181,2)</f>
        <v>0</v>
      </c>
    </row>
    <row r="182" spans="1:8" ht="36" customHeight="1" x14ac:dyDescent="0.2">
      <c r="A182" s="49" t="s">
        <v>198</v>
      </c>
      <c r="B182" s="109" t="s">
        <v>696</v>
      </c>
      <c r="C182" s="94" t="s">
        <v>199</v>
      </c>
      <c r="D182" s="95" t="s">
        <v>127</v>
      </c>
      <c r="E182" s="100" t="s">
        <v>36</v>
      </c>
      <c r="F182" s="104">
        <v>11</v>
      </c>
      <c r="G182" s="101"/>
      <c r="H182" s="102">
        <f t="shared" ref="H182:H184" si="38">ROUND(G182*F182,2)</f>
        <v>0</v>
      </c>
    </row>
    <row r="183" spans="1:8" ht="36" customHeight="1" x14ac:dyDescent="0.2">
      <c r="A183" s="49" t="s">
        <v>200</v>
      </c>
      <c r="B183" s="109" t="s">
        <v>697</v>
      </c>
      <c r="C183" s="94" t="s">
        <v>201</v>
      </c>
      <c r="D183" s="95" t="s">
        <v>127</v>
      </c>
      <c r="E183" s="100" t="s">
        <v>36</v>
      </c>
      <c r="F183" s="104">
        <v>4</v>
      </c>
      <c r="G183" s="101"/>
      <c r="H183" s="102">
        <f t="shared" si="38"/>
        <v>0</v>
      </c>
    </row>
    <row r="184" spans="1:8" ht="36" customHeight="1" x14ac:dyDescent="0.2">
      <c r="A184" s="77"/>
      <c r="B184" s="109" t="s">
        <v>698</v>
      </c>
      <c r="C184" s="94" t="s">
        <v>665</v>
      </c>
      <c r="D184" s="95" t="s">
        <v>127</v>
      </c>
      <c r="E184" s="100" t="s">
        <v>36</v>
      </c>
      <c r="F184" s="104">
        <v>7</v>
      </c>
      <c r="G184" s="101"/>
      <c r="H184" s="102">
        <f t="shared" si="38"/>
        <v>0</v>
      </c>
    </row>
    <row r="185" spans="1:8" ht="36" customHeight="1" x14ac:dyDescent="0.2">
      <c r="A185" s="75"/>
      <c r="B185" s="109" t="s">
        <v>699</v>
      </c>
      <c r="C185" s="94" t="s">
        <v>202</v>
      </c>
      <c r="D185" s="95" t="s">
        <v>127</v>
      </c>
      <c r="E185" s="100"/>
      <c r="F185" s="104"/>
      <c r="G185" s="184"/>
      <c r="H185" s="102"/>
    </row>
    <row r="186" spans="1:8" ht="36" customHeight="1" x14ac:dyDescent="0.2">
      <c r="A186" s="75"/>
      <c r="B186" s="105" t="s">
        <v>30</v>
      </c>
      <c r="C186" s="94" t="s">
        <v>203</v>
      </c>
      <c r="D186" s="95"/>
      <c r="E186" s="100" t="s">
        <v>36</v>
      </c>
      <c r="F186" s="104">
        <v>8</v>
      </c>
      <c r="G186" s="101"/>
      <c r="H186" s="102">
        <f>ROUND(G186*F186,2)</f>
        <v>0</v>
      </c>
    </row>
    <row r="187" spans="1:8" ht="36" customHeight="1" x14ac:dyDescent="0.2">
      <c r="A187" s="49" t="s">
        <v>76</v>
      </c>
      <c r="B187" s="109" t="s">
        <v>700</v>
      </c>
      <c r="C187" s="94" t="s">
        <v>253</v>
      </c>
      <c r="D187" s="95" t="s">
        <v>259</v>
      </c>
      <c r="E187" s="100"/>
      <c r="F187" s="104"/>
      <c r="G187" s="184"/>
      <c r="H187" s="102"/>
    </row>
    <row r="188" spans="1:8" ht="36" customHeight="1" x14ac:dyDescent="0.2">
      <c r="A188" s="49" t="s">
        <v>77</v>
      </c>
      <c r="B188" s="105" t="s">
        <v>30</v>
      </c>
      <c r="C188" s="94" t="s">
        <v>309</v>
      </c>
      <c r="D188" s="95"/>
      <c r="E188" s="100" t="s">
        <v>36</v>
      </c>
      <c r="F188" s="104">
        <v>14</v>
      </c>
      <c r="G188" s="101"/>
      <c r="H188" s="102">
        <f t="shared" ref="H188:H190" si="39">ROUND(G188*F188,2)</f>
        <v>0</v>
      </c>
    </row>
    <row r="189" spans="1:8" ht="36" customHeight="1" x14ac:dyDescent="0.2">
      <c r="A189" s="49" t="s">
        <v>78</v>
      </c>
      <c r="B189" s="105" t="s">
        <v>37</v>
      </c>
      <c r="C189" s="94" t="s">
        <v>310</v>
      </c>
      <c r="D189" s="95"/>
      <c r="E189" s="100" t="s">
        <v>36</v>
      </c>
      <c r="F189" s="104">
        <v>1</v>
      </c>
      <c r="G189" s="101"/>
      <c r="H189" s="102">
        <f t="shared" si="39"/>
        <v>0</v>
      </c>
    </row>
    <row r="190" spans="1:8" ht="36" customHeight="1" x14ac:dyDescent="0.2">
      <c r="A190" s="49" t="s">
        <v>192</v>
      </c>
      <c r="B190" s="105" t="s">
        <v>49</v>
      </c>
      <c r="C190" s="94" t="s">
        <v>666</v>
      </c>
      <c r="D190" s="95"/>
      <c r="E190" s="100" t="s">
        <v>36</v>
      </c>
      <c r="F190" s="104">
        <v>1</v>
      </c>
      <c r="G190" s="101"/>
      <c r="H190" s="102">
        <f t="shared" si="39"/>
        <v>0</v>
      </c>
    </row>
    <row r="191" spans="1:8" ht="36" customHeight="1" x14ac:dyDescent="0.2">
      <c r="A191" s="12"/>
      <c r="B191" s="103"/>
      <c r="C191" s="94" t="s">
        <v>22</v>
      </c>
      <c r="D191" s="95"/>
      <c r="E191" s="100"/>
      <c r="F191" s="104"/>
      <c r="G191" s="184"/>
      <c r="H191" s="102"/>
    </row>
    <row r="192" spans="1:8" ht="36" customHeight="1" x14ac:dyDescent="0.2">
      <c r="A192" s="49" t="s">
        <v>58</v>
      </c>
      <c r="B192" s="109" t="s">
        <v>701</v>
      </c>
      <c r="C192" s="94" t="s">
        <v>258</v>
      </c>
      <c r="D192" s="95" t="s">
        <v>259</v>
      </c>
      <c r="E192" s="100" t="s">
        <v>36</v>
      </c>
      <c r="F192" s="104">
        <v>14</v>
      </c>
      <c r="G192" s="101"/>
      <c r="H192" s="102">
        <f>ROUND(G192*F192,2)</f>
        <v>0</v>
      </c>
    </row>
    <row r="193" spans="1:8" ht="36" customHeight="1" x14ac:dyDescent="0.2">
      <c r="A193" s="49"/>
      <c r="B193" s="109" t="s">
        <v>702</v>
      </c>
      <c r="C193" s="94" t="s">
        <v>963</v>
      </c>
      <c r="D193" s="95" t="s">
        <v>1062</v>
      </c>
      <c r="E193" s="100" t="s">
        <v>36</v>
      </c>
      <c r="F193" s="104">
        <v>2</v>
      </c>
      <c r="G193" s="101"/>
      <c r="H193" s="102">
        <f>ROUND(G193*F193,2)</f>
        <v>0</v>
      </c>
    </row>
    <row r="194" spans="1:8" ht="36" customHeight="1" x14ac:dyDescent="0.2">
      <c r="A194" s="49" t="s">
        <v>69</v>
      </c>
      <c r="B194" s="109" t="s">
        <v>703</v>
      </c>
      <c r="C194" s="94" t="s">
        <v>79</v>
      </c>
      <c r="D194" s="95" t="s">
        <v>127</v>
      </c>
      <c r="E194" s="100"/>
      <c r="F194" s="104"/>
      <c r="G194" s="184"/>
      <c r="H194" s="102"/>
    </row>
    <row r="195" spans="1:8" ht="36" customHeight="1" x14ac:dyDescent="0.2">
      <c r="A195" s="49" t="s">
        <v>80</v>
      </c>
      <c r="B195" s="105" t="s">
        <v>30</v>
      </c>
      <c r="C195" s="94" t="s">
        <v>138</v>
      </c>
      <c r="D195" s="95"/>
      <c r="E195" s="100" t="s">
        <v>70</v>
      </c>
      <c r="F195" s="104">
        <v>1</v>
      </c>
      <c r="G195" s="101"/>
      <c r="H195" s="102">
        <f>ROUND(G195*F195,2)</f>
        <v>0</v>
      </c>
    </row>
    <row r="196" spans="1:8" ht="36" customHeight="1" x14ac:dyDescent="0.2">
      <c r="A196" s="49" t="s">
        <v>961</v>
      </c>
      <c r="B196" s="109" t="s">
        <v>704</v>
      </c>
      <c r="C196" s="94" t="s">
        <v>962</v>
      </c>
      <c r="D196" s="95" t="s">
        <v>1063</v>
      </c>
      <c r="E196" s="100" t="s">
        <v>36</v>
      </c>
      <c r="F196" s="104">
        <v>1</v>
      </c>
      <c r="G196" s="101"/>
      <c r="H196" s="102">
        <f t="shared" ref="H196" si="40">ROUND(G196*F196,2)</f>
        <v>0</v>
      </c>
    </row>
    <row r="197" spans="1:8" ht="36" customHeight="1" x14ac:dyDescent="0.2">
      <c r="A197" s="49" t="s">
        <v>71</v>
      </c>
      <c r="B197" s="109" t="s">
        <v>705</v>
      </c>
      <c r="C197" s="94" t="s">
        <v>81</v>
      </c>
      <c r="D197" s="95" t="s">
        <v>259</v>
      </c>
      <c r="E197" s="100" t="s">
        <v>36</v>
      </c>
      <c r="F197" s="104">
        <v>6</v>
      </c>
      <c r="G197" s="101"/>
      <c r="H197" s="102">
        <f t="shared" ref="H197:H198" si="41">ROUND(G197*F197,2)</f>
        <v>0</v>
      </c>
    </row>
    <row r="198" spans="1:8" ht="36" customHeight="1" x14ac:dyDescent="0.2">
      <c r="A198" s="49" t="s">
        <v>72</v>
      </c>
      <c r="B198" s="109" t="s">
        <v>706</v>
      </c>
      <c r="C198" s="94" t="s">
        <v>82</v>
      </c>
      <c r="D198" s="95" t="s">
        <v>259</v>
      </c>
      <c r="E198" s="100" t="s">
        <v>36</v>
      </c>
      <c r="F198" s="104">
        <v>1</v>
      </c>
      <c r="G198" s="101"/>
      <c r="H198" s="102">
        <f t="shared" si="41"/>
        <v>0</v>
      </c>
    </row>
    <row r="199" spans="1:8" ht="36" customHeight="1" x14ac:dyDescent="0.2">
      <c r="A199" s="12"/>
      <c r="B199" s="103"/>
      <c r="C199" s="111" t="s">
        <v>23</v>
      </c>
      <c r="D199" s="95"/>
      <c r="E199" s="100"/>
      <c r="F199" s="104"/>
      <c r="G199" s="184"/>
      <c r="H199" s="102"/>
    </row>
    <row r="200" spans="1:8" ht="36" customHeight="1" x14ac:dyDescent="0.2">
      <c r="A200" s="71" t="s">
        <v>60</v>
      </c>
      <c r="B200" s="109" t="s">
        <v>511</v>
      </c>
      <c r="C200" s="94" t="s">
        <v>61</v>
      </c>
      <c r="D200" s="95" t="s">
        <v>340</v>
      </c>
      <c r="E200" s="100"/>
      <c r="F200" s="104"/>
      <c r="G200" s="184"/>
      <c r="H200" s="102"/>
    </row>
    <row r="201" spans="1:8" ht="36" customHeight="1" x14ac:dyDescent="0.2">
      <c r="A201" s="71" t="s">
        <v>139</v>
      </c>
      <c r="B201" s="105" t="s">
        <v>30</v>
      </c>
      <c r="C201" s="94" t="s">
        <v>140</v>
      </c>
      <c r="D201" s="95"/>
      <c r="E201" s="100" t="s">
        <v>29</v>
      </c>
      <c r="F201" s="104">
        <v>50</v>
      </c>
      <c r="G201" s="101"/>
      <c r="H201" s="102">
        <f>ROUND(G201*F201,2)</f>
        <v>0</v>
      </c>
    </row>
    <row r="202" spans="1:8" ht="36" customHeight="1" x14ac:dyDescent="0.2">
      <c r="A202" s="71" t="s">
        <v>62</v>
      </c>
      <c r="B202" s="105" t="s">
        <v>37</v>
      </c>
      <c r="C202" s="94" t="s">
        <v>141</v>
      </c>
      <c r="D202" s="95"/>
      <c r="E202" s="100" t="s">
        <v>29</v>
      </c>
      <c r="F202" s="104">
        <v>2400</v>
      </c>
      <c r="G202" s="101"/>
      <c r="H202" s="102">
        <f>ROUND(G202*F202,2)</f>
        <v>0</v>
      </c>
    </row>
    <row r="203" spans="1:8" ht="36" customHeight="1" x14ac:dyDescent="0.2">
      <c r="A203" s="12"/>
      <c r="B203" s="103"/>
      <c r="C203" s="111" t="s">
        <v>24</v>
      </c>
      <c r="D203" s="95"/>
      <c r="E203" s="100"/>
      <c r="F203" s="104"/>
      <c r="G203" s="184"/>
      <c r="H203" s="102"/>
    </row>
    <row r="204" spans="1:8" ht="36" customHeight="1" x14ac:dyDescent="0.2">
      <c r="A204" s="71"/>
      <c r="B204" s="109" t="s">
        <v>707</v>
      </c>
      <c r="C204" s="94" t="s">
        <v>663</v>
      </c>
      <c r="D204" s="95" t="s">
        <v>840</v>
      </c>
      <c r="E204" s="100" t="s">
        <v>48</v>
      </c>
      <c r="F204" s="104">
        <v>210</v>
      </c>
      <c r="G204" s="101"/>
      <c r="H204" s="102">
        <f t="shared" ref="H204:H205" si="42">ROUND(G204*F204,2)</f>
        <v>0</v>
      </c>
    </row>
    <row r="205" spans="1:8" ht="36" customHeight="1" x14ac:dyDescent="0.2">
      <c r="A205" s="71"/>
      <c r="B205" s="109" t="s">
        <v>708</v>
      </c>
      <c r="C205" s="94" t="s">
        <v>842</v>
      </c>
      <c r="D205" s="95" t="s">
        <v>843</v>
      </c>
      <c r="E205" s="100" t="s">
        <v>48</v>
      </c>
      <c r="F205" s="104">
        <v>305</v>
      </c>
      <c r="G205" s="101"/>
      <c r="H205" s="102">
        <f t="shared" si="42"/>
        <v>0</v>
      </c>
    </row>
    <row r="206" spans="1:8" ht="36" customHeight="1" x14ac:dyDescent="0.2">
      <c r="A206" s="71"/>
      <c r="B206" s="109" t="s">
        <v>709</v>
      </c>
      <c r="C206" s="94" t="s">
        <v>844</v>
      </c>
      <c r="D206" s="95" t="s">
        <v>843</v>
      </c>
      <c r="E206" s="100" t="s">
        <v>36</v>
      </c>
      <c r="F206" s="104">
        <v>170</v>
      </c>
      <c r="G206" s="101"/>
      <c r="H206" s="102">
        <f t="shared" ref="H206:H207" si="43">ROUND(G206*F206,2)</f>
        <v>0</v>
      </c>
    </row>
    <row r="207" spans="1:8" ht="36" customHeight="1" x14ac:dyDescent="0.2">
      <c r="A207" s="71"/>
      <c r="B207" s="109" t="s">
        <v>779</v>
      </c>
      <c r="C207" s="94" t="s">
        <v>557</v>
      </c>
      <c r="D207" s="95" t="s">
        <v>837</v>
      </c>
      <c r="E207" s="100" t="s">
        <v>36</v>
      </c>
      <c r="F207" s="104">
        <v>2</v>
      </c>
      <c r="G207" s="101"/>
      <c r="H207" s="102">
        <f t="shared" si="43"/>
        <v>0</v>
      </c>
    </row>
    <row r="208" spans="1:8" ht="36" customHeight="1" x14ac:dyDescent="0.2">
      <c r="A208" s="71"/>
      <c r="B208" s="109" t="s">
        <v>780</v>
      </c>
      <c r="C208" s="94" t="s">
        <v>555</v>
      </c>
      <c r="D208" s="95" t="s">
        <v>1067</v>
      </c>
      <c r="E208" s="100" t="s">
        <v>36</v>
      </c>
      <c r="F208" s="104">
        <v>1</v>
      </c>
      <c r="G208" s="101"/>
      <c r="H208" s="102">
        <f>ROUND(G208*F208,2)</f>
        <v>0</v>
      </c>
    </row>
    <row r="209" spans="1:8" ht="36" customHeight="1" x14ac:dyDescent="0.2">
      <c r="A209" s="12"/>
      <c r="B209" s="103"/>
      <c r="C209" s="111" t="s">
        <v>510</v>
      </c>
      <c r="D209" s="95"/>
      <c r="E209" s="100"/>
      <c r="F209" s="104"/>
      <c r="G209" s="184"/>
      <c r="H209" s="102"/>
    </row>
    <row r="210" spans="1:8" ht="36" customHeight="1" x14ac:dyDescent="0.2">
      <c r="A210" s="71"/>
      <c r="B210" s="109" t="s">
        <v>781</v>
      </c>
      <c r="C210" s="94" t="s">
        <v>512</v>
      </c>
      <c r="D210" s="95" t="s">
        <v>155</v>
      </c>
      <c r="E210" s="100"/>
      <c r="F210" s="104"/>
      <c r="G210" s="184"/>
      <c r="H210" s="102"/>
    </row>
    <row r="211" spans="1:8" ht="36" customHeight="1" x14ac:dyDescent="0.2">
      <c r="A211" s="71"/>
      <c r="B211" s="105" t="s">
        <v>30</v>
      </c>
      <c r="C211" s="94" t="s">
        <v>513</v>
      </c>
      <c r="D211" s="95"/>
      <c r="E211" s="100" t="s">
        <v>36</v>
      </c>
      <c r="F211" s="104">
        <v>180</v>
      </c>
      <c r="G211" s="101"/>
      <c r="H211" s="102">
        <f>ROUND(G211*F211,2)</f>
        <v>0</v>
      </c>
    </row>
    <row r="212" spans="1:8" ht="36" customHeight="1" x14ac:dyDescent="0.2">
      <c r="A212" s="68" t="s">
        <v>32</v>
      </c>
      <c r="B212" s="109" t="s">
        <v>782</v>
      </c>
      <c r="C212" s="94" t="s">
        <v>33</v>
      </c>
      <c r="D212" s="95" t="s">
        <v>337</v>
      </c>
      <c r="E212" s="100"/>
      <c r="F212" s="104"/>
      <c r="G212" s="184"/>
      <c r="H212" s="102"/>
    </row>
    <row r="213" spans="1:8" ht="36" customHeight="1" x14ac:dyDescent="0.2">
      <c r="A213" s="68" t="s">
        <v>344</v>
      </c>
      <c r="B213" s="105" t="s">
        <v>30</v>
      </c>
      <c r="C213" s="94" t="s">
        <v>345</v>
      </c>
      <c r="D213" s="95" t="s">
        <v>1</v>
      </c>
      <c r="E213" s="100" t="s">
        <v>27</v>
      </c>
      <c r="F213" s="104">
        <v>25</v>
      </c>
      <c r="G213" s="101"/>
      <c r="H213" s="102">
        <f t="shared" ref="H213" si="44">ROUND(G213*F213,2)</f>
        <v>0</v>
      </c>
    </row>
    <row r="214" spans="1:8" ht="36" customHeight="1" x14ac:dyDescent="0.2">
      <c r="A214" s="71" t="s">
        <v>64</v>
      </c>
      <c r="B214" s="109" t="s">
        <v>783</v>
      </c>
      <c r="C214" s="94" t="s">
        <v>65</v>
      </c>
      <c r="D214" s="95" t="s">
        <v>337</v>
      </c>
      <c r="E214" s="100"/>
      <c r="F214" s="104"/>
      <c r="G214" s="184"/>
      <c r="H214" s="102"/>
    </row>
    <row r="215" spans="1:8" ht="36" customHeight="1" x14ac:dyDescent="0.2">
      <c r="A215" s="71" t="s">
        <v>156</v>
      </c>
      <c r="B215" s="105" t="s">
        <v>30</v>
      </c>
      <c r="C215" s="94" t="s">
        <v>157</v>
      </c>
      <c r="D215" s="95" t="s">
        <v>1</v>
      </c>
      <c r="E215" s="100" t="s">
        <v>29</v>
      </c>
      <c r="F215" s="104">
        <v>500</v>
      </c>
      <c r="G215" s="101"/>
      <c r="H215" s="102">
        <f>ROUND(G215*F215,2)</f>
        <v>0</v>
      </c>
    </row>
    <row r="216" spans="1:8" ht="36" customHeight="1" x14ac:dyDescent="0.2">
      <c r="A216" s="71" t="s">
        <v>167</v>
      </c>
      <c r="B216" s="109" t="s">
        <v>854</v>
      </c>
      <c r="C216" s="94" t="s">
        <v>168</v>
      </c>
      <c r="D216" s="95" t="s">
        <v>1059</v>
      </c>
      <c r="E216" s="100"/>
      <c r="F216" s="104"/>
      <c r="G216" s="184"/>
      <c r="H216" s="102"/>
    </row>
    <row r="217" spans="1:8" ht="36" customHeight="1" x14ac:dyDescent="0.2">
      <c r="A217" s="71" t="s">
        <v>245</v>
      </c>
      <c r="B217" s="105" t="s">
        <v>30</v>
      </c>
      <c r="C217" s="94" t="s">
        <v>246</v>
      </c>
      <c r="D217" s="95"/>
      <c r="E217" s="100"/>
      <c r="F217" s="104"/>
      <c r="G217" s="184"/>
      <c r="H217" s="102"/>
    </row>
    <row r="218" spans="1:8" ht="36" customHeight="1" x14ac:dyDescent="0.2">
      <c r="A218" s="71"/>
      <c r="B218" s="138" t="s">
        <v>101</v>
      </c>
      <c r="C218" s="115" t="s">
        <v>428</v>
      </c>
      <c r="D218" s="116"/>
      <c r="E218" s="139" t="s">
        <v>31</v>
      </c>
      <c r="F218" s="140">
        <v>100</v>
      </c>
      <c r="G218" s="141"/>
      <c r="H218" s="142">
        <f>ROUND(G218*F218,2)</f>
        <v>0</v>
      </c>
    </row>
    <row r="219" spans="1:8" s="112" customFormat="1" ht="36" customHeight="1" thickBot="1" x14ac:dyDescent="0.3">
      <c r="A219" s="110"/>
      <c r="B219" s="121" t="str">
        <f>B61</f>
        <v>B</v>
      </c>
      <c r="C219" s="122" t="str">
        <f>C61</f>
        <v>PEMBINA HIGHWAY SB - REHABILITATION</v>
      </c>
      <c r="D219" s="123"/>
      <c r="E219" s="149"/>
      <c r="F219" s="150"/>
      <c r="G219" s="185" t="s">
        <v>16</v>
      </c>
      <c r="H219" s="151">
        <f>SUM(H61:H218)</f>
        <v>0</v>
      </c>
    </row>
    <row r="220" spans="1:8" s="156" customFormat="1" ht="47.25" customHeight="1" thickTop="1" x14ac:dyDescent="0.2">
      <c r="A220" s="113"/>
      <c r="B220" s="157" t="s">
        <v>13</v>
      </c>
      <c r="C220" s="148" t="s">
        <v>419</v>
      </c>
      <c r="D220" s="152"/>
      <c r="E220" s="153"/>
      <c r="F220" s="154"/>
      <c r="G220" s="186"/>
      <c r="H220" s="155"/>
    </row>
    <row r="221" spans="1:8" ht="36" customHeight="1" x14ac:dyDescent="0.2">
      <c r="A221" s="12"/>
      <c r="B221" s="143"/>
      <c r="C221" s="158" t="s">
        <v>18</v>
      </c>
      <c r="D221" s="144"/>
      <c r="E221" s="145" t="s">
        <v>1</v>
      </c>
      <c r="F221" s="146" t="s">
        <v>1</v>
      </c>
      <c r="G221" s="187" t="s">
        <v>1</v>
      </c>
      <c r="H221" s="147"/>
    </row>
    <row r="222" spans="1:8" s="50" customFormat="1" ht="36" customHeight="1" x14ac:dyDescent="0.2">
      <c r="A222" s="68" t="s">
        <v>32</v>
      </c>
      <c r="B222" s="109" t="s">
        <v>216</v>
      </c>
      <c r="C222" s="94" t="s">
        <v>33</v>
      </c>
      <c r="D222" s="95" t="s">
        <v>337</v>
      </c>
      <c r="E222" s="100"/>
      <c r="F222" s="104"/>
      <c r="G222" s="184"/>
      <c r="H222" s="102"/>
    </row>
    <row r="223" spans="1:8" s="50" customFormat="1" ht="36" customHeight="1" x14ac:dyDescent="0.2">
      <c r="A223" s="68" t="s">
        <v>344</v>
      </c>
      <c r="B223" s="105" t="s">
        <v>30</v>
      </c>
      <c r="C223" s="94" t="s">
        <v>345</v>
      </c>
      <c r="D223" s="95" t="s">
        <v>1</v>
      </c>
      <c r="E223" s="100" t="s">
        <v>27</v>
      </c>
      <c r="F223" s="104">
        <v>15</v>
      </c>
      <c r="G223" s="101"/>
      <c r="H223" s="102">
        <f t="shared" ref="H223" si="45">ROUND(G223*F223,2)</f>
        <v>0</v>
      </c>
    </row>
    <row r="224" spans="1:8" s="50" customFormat="1" ht="36" customHeight="1" x14ac:dyDescent="0.2">
      <c r="A224" s="49" t="s">
        <v>34</v>
      </c>
      <c r="B224" s="109" t="s">
        <v>217</v>
      </c>
      <c r="C224" s="94" t="s">
        <v>35</v>
      </c>
      <c r="D224" s="95" t="s">
        <v>337</v>
      </c>
      <c r="E224" s="100" t="s">
        <v>29</v>
      </c>
      <c r="F224" s="104">
        <v>300</v>
      </c>
      <c r="G224" s="101"/>
      <c r="H224" s="102">
        <f t="shared" ref="H224" si="46">ROUND(G224*F224,2)</f>
        <v>0</v>
      </c>
    </row>
    <row r="225" spans="1:8" ht="36" customHeight="1" x14ac:dyDescent="0.2">
      <c r="A225" s="12"/>
      <c r="B225" s="103"/>
      <c r="C225" s="111" t="s">
        <v>330</v>
      </c>
      <c r="D225" s="95"/>
      <c r="E225" s="100"/>
      <c r="F225" s="104"/>
      <c r="G225" s="184"/>
      <c r="H225" s="102"/>
    </row>
    <row r="226" spans="1:8" ht="36" customHeight="1" x14ac:dyDescent="0.2">
      <c r="A226" s="71" t="s">
        <v>64</v>
      </c>
      <c r="B226" s="109" t="s">
        <v>218</v>
      </c>
      <c r="C226" s="94" t="s">
        <v>65</v>
      </c>
      <c r="D226" s="95" t="s">
        <v>337</v>
      </c>
      <c r="E226" s="100"/>
      <c r="F226" s="104"/>
      <c r="G226" s="184"/>
      <c r="H226" s="102"/>
    </row>
    <row r="227" spans="1:8" ht="36" customHeight="1" x14ac:dyDescent="0.2">
      <c r="A227" s="71" t="s">
        <v>66</v>
      </c>
      <c r="B227" s="105" t="s">
        <v>30</v>
      </c>
      <c r="C227" s="94" t="s">
        <v>67</v>
      </c>
      <c r="D227" s="95" t="s">
        <v>1</v>
      </c>
      <c r="E227" s="100" t="s">
        <v>29</v>
      </c>
      <c r="F227" s="104">
        <v>55</v>
      </c>
      <c r="G227" s="101"/>
      <c r="H227" s="102">
        <f>ROUND(G227*F227,2)</f>
        <v>0</v>
      </c>
    </row>
    <row r="228" spans="1:8" s="50" customFormat="1" ht="36" customHeight="1" x14ac:dyDescent="0.2">
      <c r="A228" s="71" t="s">
        <v>376</v>
      </c>
      <c r="B228" s="109" t="s">
        <v>289</v>
      </c>
      <c r="C228" s="94" t="s">
        <v>377</v>
      </c>
      <c r="D228" s="95" t="s">
        <v>158</v>
      </c>
      <c r="E228" s="100"/>
      <c r="F228" s="104"/>
      <c r="G228" s="184"/>
      <c r="H228" s="102"/>
    </row>
    <row r="229" spans="1:8" s="50" customFormat="1" ht="36" customHeight="1" x14ac:dyDescent="0.2">
      <c r="A229" s="71" t="s">
        <v>380</v>
      </c>
      <c r="B229" s="105" t="s">
        <v>30</v>
      </c>
      <c r="C229" s="94" t="s">
        <v>381</v>
      </c>
      <c r="D229" s="95" t="s">
        <v>1</v>
      </c>
      <c r="E229" s="100" t="s">
        <v>29</v>
      </c>
      <c r="F229" s="104">
        <v>10</v>
      </c>
      <c r="G229" s="101"/>
      <c r="H229" s="102">
        <f t="shared" ref="H229" si="47">ROUND(G229*F229,2)</f>
        <v>0</v>
      </c>
    </row>
    <row r="230" spans="1:8" s="50" customFormat="1" ht="36" customHeight="1" x14ac:dyDescent="0.2">
      <c r="A230" s="71" t="s">
        <v>223</v>
      </c>
      <c r="B230" s="109" t="s">
        <v>290</v>
      </c>
      <c r="C230" s="94" t="s">
        <v>224</v>
      </c>
      <c r="D230" s="95" t="s">
        <v>375</v>
      </c>
      <c r="E230" s="100"/>
      <c r="F230" s="104"/>
      <c r="G230" s="184"/>
      <c r="H230" s="102"/>
    </row>
    <row r="231" spans="1:8" s="50" customFormat="1" ht="36" customHeight="1" x14ac:dyDescent="0.2">
      <c r="A231" s="71" t="s">
        <v>386</v>
      </c>
      <c r="B231" s="105" t="s">
        <v>30</v>
      </c>
      <c r="C231" s="94" t="s">
        <v>387</v>
      </c>
      <c r="D231" s="95" t="s">
        <v>1</v>
      </c>
      <c r="E231" s="100" t="s">
        <v>29</v>
      </c>
      <c r="F231" s="104">
        <v>130</v>
      </c>
      <c r="G231" s="101"/>
      <c r="H231" s="102">
        <f>ROUND(G231*F231,2)</f>
        <v>0</v>
      </c>
    </row>
    <row r="232" spans="1:8" s="50" customFormat="1" ht="36" customHeight="1" x14ac:dyDescent="0.2">
      <c r="A232" s="71" t="s">
        <v>225</v>
      </c>
      <c r="B232" s="109" t="s">
        <v>291</v>
      </c>
      <c r="C232" s="94" t="s">
        <v>226</v>
      </c>
      <c r="D232" s="95" t="s">
        <v>375</v>
      </c>
      <c r="E232" s="100"/>
      <c r="F232" s="104"/>
      <c r="G232" s="184"/>
      <c r="H232" s="102"/>
    </row>
    <row r="233" spans="1:8" s="50" customFormat="1" ht="36" customHeight="1" x14ac:dyDescent="0.2">
      <c r="A233" s="71" t="s">
        <v>388</v>
      </c>
      <c r="B233" s="105" t="s">
        <v>30</v>
      </c>
      <c r="C233" s="94" t="s">
        <v>389</v>
      </c>
      <c r="D233" s="95" t="s">
        <v>1</v>
      </c>
      <c r="E233" s="100" t="s">
        <v>29</v>
      </c>
      <c r="F233" s="104">
        <v>5</v>
      </c>
      <c r="G233" s="101"/>
      <c r="H233" s="102">
        <f t="shared" ref="H233" si="48">ROUND(G233*F233,2)</f>
        <v>0</v>
      </c>
    </row>
    <row r="234" spans="1:8" s="50" customFormat="1" ht="36" customHeight="1" x14ac:dyDescent="0.2">
      <c r="A234" s="71" t="s">
        <v>390</v>
      </c>
      <c r="B234" s="105" t="s">
        <v>37</v>
      </c>
      <c r="C234" s="94" t="s">
        <v>391</v>
      </c>
      <c r="D234" s="95" t="s">
        <v>1</v>
      </c>
      <c r="E234" s="100" t="s">
        <v>29</v>
      </c>
      <c r="F234" s="104">
        <v>185</v>
      </c>
      <c r="G234" s="101"/>
      <c r="H234" s="102">
        <f t="shared" ref="H234:H236" si="49">ROUND(G234*F234,2)</f>
        <v>0</v>
      </c>
    </row>
    <row r="235" spans="1:8" s="50" customFormat="1" ht="36" customHeight="1" x14ac:dyDescent="0.2">
      <c r="A235" s="71" t="s">
        <v>392</v>
      </c>
      <c r="B235" s="105" t="s">
        <v>49</v>
      </c>
      <c r="C235" s="94" t="s">
        <v>393</v>
      </c>
      <c r="D235" s="95" t="s">
        <v>1</v>
      </c>
      <c r="E235" s="100" t="s">
        <v>29</v>
      </c>
      <c r="F235" s="104">
        <v>10</v>
      </c>
      <c r="G235" s="101"/>
      <c r="H235" s="102">
        <f t="shared" si="49"/>
        <v>0</v>
      </c>
    </row>
    <row r="236" spans="1:8" s="50" customFormat="1" ht="36" customHeight="1" x14ac:dyDescent="0.2">
      <c r="A236" s="71" t="s">
        <v>394</v>
      </c>
      <c r="B236" s="105" t="s">
        <v>59</v>
      </c>
      <c r="C236" s="94" t="s">
        <v>395</v>
      </c>
      <c r="D236" s="95" t="s">
        <v>1</v>
      </c>
      <c r="E236" s="100" t="s">
        <v>29</v>
      </c>
      <c r="F236" s="104">
        <v>15</v>
      </c>
      <c r="G236" s="101"/>
      <c r="H236" s="102">
        <f t="shared" si="49"/>
        <v>0</v>
      </c>
    </row>
    <row r="237" spans="1:8" s="50" customFormat="1" ht="36" customHeight="1" x14ac:dyDescent="0.2">
      <c r="A237" s="71" t="s">
        <v>38</v>
      </c>
      <c r="B237" s="109" t="s">
        <v>292</v>
      </c>
      <c r="C237" s="94" t="s">
        <v>39</v>
      </c>
      <c r="D237" s="95" t="s">
        <v>158</v>
      </c>
      <c r="E237" s="100"/>
      <c r="F237" s="104"/>
      <c r="G237" s="184"/>
      <c r="H237" s="102"/>
    </row>
    <row r="238" spans="1:8" s="50" customFormat="1" ht="36" customHeight="1" x14ac:dyDescent="0.2">
      <c r="A238" s="71" t="s">
        <v>159</v>
      </c>
      <c r="B238" s="105" t="s">
        <v>30</v>
      </c>
      <c r="C238" s="94" t="s">
        <v>160</v>
      </c>
      <c r="D238" s="95" t="s">
        <v>1</v>
      </c>
      <c r="E238" s="100" t="s">
        <v>36</v>
      </c>
      <c r="F238" s="104">
        <v>655</v>
      </c>
      <c r="G238" s="101"/>
      <c r="H238" s="102">
        <f>ROUND(G238*F238,2)</f>
        <v>0</v>
      </c>
    </row>
    <row r="239" spans="1:8" s="50" customFormat="1" ht="36" customHeight="1" x14ac:dyDescent="0.2">
      <c r="A239" s="71" t="s">
        <v>42</v>
      </c>
      <c r="B239" s="109" t="s">
        <v>293</v>
      </c>
      <c r="C239" s="94" t="s">
        <v>43</v>
      </c>
      <c r="D239" s="95" t="s">
        <v>158</v>
      </c>
      <c r="E239" s="100"/>
      <c r="F239" s="104"/>
      <c r="G239" s="184"/>
      <c r="H239" s="102"/>
    </row>
    <row r="240" spans="1:8" s="50" customFormat="1" ht="36" customHeight="1" x14ac:dyDescent="0.2">
      <c r="A240" s="71" t="s">
        <v>46</v>
      </c>
      <c r="B240" s="105" t="s">
        <v>30</v>
      </c>
      <c r="C240" s="94" t="s">
        <v>47</v>
      </c>
      <c r="D240" s="95" t="s">
        <v>1</v>
      </c>
      <c r="E240" s="100" t="s">
        <v>36</v>
      </c>
      <c r="F240" s="104">
        <v>400</v>
      </c>
      <c r="G240" s="101"/>
      <c r="H240" s="102">
        <f>ROUND(G240*F240,2)</f>
        <v>0</v>
      </c>
    </row>
    <row r="241" spans="1:8" s="50" customFormat="1" ht="36" customHeight="1" x14ac:dyDescent="0.2">
      <c r="A241" s="71" t="s">
        <v>235</v>
      </c>
      <c r="B241" s="109" t="s">
        <v>294</v>
      </c>
      <c r="C241" s="94" t="s">
        <v>236</v>
      </c>
      <c r="D241" s="95" t="s">
        <v>237</v>
      </c>
      <c r="E241" s="100"/>
      <c r="F241" s="104"/>
      <c r="G241" s="184"/>
      <c r="H241" s="102"/>
    </row>
    <row r="242" spans="1:8" s="50" customFormat="1" ht="36" customHeight="1" x14ac:dyDescent="0.2">
      <c r="A242" s="71" t="s">
        <v>466</v>
      </c>
      <c r="B242" s="105" t="s">
        <v>30</v>
      </c>
      <c r="C242" s="94" t="s">
        <v>467</v>
      </c>
      <c r="D242" s="95" t="s">
        <v>1</v>
      </c>
      <c r="E242" s="100" t="s">
        <v>48</v>
      </c>
      <c r="F242" s="104">
        <v>235</v>
      </c>
      <c r="G242" s="101"/>
      <c r="H242" s="102">
        <f t="shared" ref="H242" si="50">ROUND(G242*F242,2)</f>
        <v>0</v>
      </c>
    </row>
    <row r="243" spans="1:8" s="50" customFormat="1" ht="36" customHeight="1" x14ac:dyDescent="0.2">
      <c r="A243" s="71"/>
      <c r="B243" s="109" t="s">
        <v>295</v>
      </c>
      <c r="C243" s="94" t="s">
        <v>929</v>
      </c>
      <c r="D243" s="95" t="s">
        <v>836</v>
      </c>
      <c r="E243" s="100"/>
      <c r="F243" s="104"/>
      <c r="G243" s="184"/>
      <c r="H243" s="102"/>
    </row>
    <row r="244" spans="1:8" s="50" customFormat="1" ht="36" customHeight="1" x14ac:dyDescent="0.2">
      <c r="A244" s="71"/>
      <c r="B244" s="105" t="s">
        <v>30</v>
      </c>
      <c r="C244" s="94" t="s">
        <v>930</v>
      </c>
      <c r="D244" s="95"/>
      <c r="E244" s="100" t="s">
        <v>48</v>
      </c>
      <c r="F244" s="104">
        <v>235</v>
      </c>
      <c r="G244" s="101"/>
      <c r="H244" s="102">
        <f t="shared" ref="H244" si="51">ROUND(G244*F244,2)</f>
        <v>0</v>
      </c>
    </row>
    <row r="245" spans="1:8" s="50" customFormat="1" ht="36" customHeight="1" x14ac:dyDescent="0.2">
      <c r="A245" s="71" t="s">
        <v>397</v>
      </c>
      <c r="B245" s="109" t="s">
        <v>296</v>
      </c>
      <c r="C245" s="94" t="s">
        <v>414</v>
      </c>
      <c r="D245" s="95" t="s">
        <v>873</v>
      </c>
      <c r="E245" s="100" t="s">
        <v>48</v>
      </c>
      <c r="F245" s="104">
        <v>20</v>
      </c>
      <c r="G245" s="101"/>
      <c r="H245" s="102">
        <f t="shared" ref="H245" si="52">ROUND(G245*F245,2)</f>
        <v>0</v>
      </c>
    </row>
    <row r="246" spans="1:8" s="50" customFormat="1" ht="36" customHeight="1" x14ac:dyDescent="0.2">
      <c r="A246" s="71" t="s">
        <v>167</v>
      </c>
      <c r="B246" s="109" t="s">
        <v>297</v>
      </c>
      <c r="C246" s="94" t="s">
        <v>168</v>
      </c>
      <c r="D246" s="95" t="s">
        <v>1059</v>
      </c>
      <c r="E246" s="100"/>
      <c r="F246" s="104"/>
      <c r="G246" s="184"/>
      <c r="H246" s="102"/>
    </row>
    <row r="247" spans="1:8" s="50" customFormat="1" ht="36" customHeight="1" x14ac:dyDescent="0.2">
      <c r="A247" s="71" t="s">
        <v>245</v>
      </c>
      <c r="B247" s="105" t="s">
        <v>30</v>
      </c>
      <c r="C247" s="94" t="s">
        <v>246</v>
      </c>
      <c r="D247" s="95"/>
      <c r="E247" s="100"/>
      <c r="F247" s="104"/>
      <c r="G247" s="184"/>
      <c r="H247" s="102"/>
    </row>
    <row r="248" spans="1:8" s="50" customFormat="1" ht="36" customHeight="1" x14ac:dyDescent="0.2">
      <c r="A248" s="71" t="s">
        <v>1070</v>
      </c>
      <c r="B248" s="103" t="s">
        <v>101</v>
      </c>
      <c r="C248" s="94" t="s">
        <v>428</v>
      </c>
      <c r="D248" s="95"/>
      <c r="E248" s="100" t="s">
        <v>31</v>
      </c>
      <c r="F248" s="104">
        <v>220</v>
      </c>
      <c r="G248" s="101"/>
      <c r="H248" s="102">
        <f>ROUND(G248*F248,2)</f>
        <v>0</v>
      </c>
    </row>
    <row r="249" spans="1:8" s="50" customFormat="1" ht="36" customHeight="1" x14ac:dyDescent="0.2">
      <c r="A249" s="71" t="s">
        <v>169</v>
      </c>
      <c r="B249" s="105" t="s">
        <v>37</v>
      </c>
      <c r="C249" s="94" t="s">
        <v>68</v>
      </c>
      <c r="D249" s="95"/>
      <c r="E249" s="100"/>
      <c r="F249" s="104"/>
      <c r="G249" s="184"/>
      <c r="H249" s="102"/>
    </row>
    <row r="250" spans="1:8" s="50" customFormat="1" ht="36" customHeight="1" x14ac:dyDescent="0.2">
      <c r="A250" s="71" t="s">
        <v>1071</v>
      </c>
      <c r="B250" s="103" t="s">
        <v>101</v>
      </c>
      <c r="C250" s="94" t="s">
        <v>428</v>
      </c>
      <c r="D250" s="95"/>
      <c r="E250" s="100" t="s">
        <v>31</v>
      </c>
      <c r="F250" s="104">
        <v>90</v>
      </c>
      <c r="G250" s="101"/>
      <c r="H250" s="102">
        <f t="shared" ref="H250" si="53">ROUND(G250*F250,2)</f>
        <v>0</v>
      </c>
    </row>
    <row r="251" spans="1:8" s="50" customFormat="1" ht="36" customHeight="1" x14ac:dyDescent="0.2">
      <c r="A251" s="71" t="s">
        <v>108</v>
      </c>
      <c r="B251" s="109" t="s">
        <v>298</v>
      </c>
      <c r="C251" s="94" t="s">
        <v>110</v>
      </c>
      <c r="D251" s="95" t="s">
        <v>247</v>
      </c>
      <c r="E251" s="100"/>
      <c r="F251" s="104"/>
      <c r="G251" s="184"/>
      <c r="H251" s="102"/>
    </row>
    <row r="252" spans="1:8" s="50" customFormat="1" ht="36" customHeight="1" x14ac:dyDescent="0.2">
      <c r="A252" s="71" t="s">
        <v>249</v>
      </c>
      <c r="B252" s="105" t="s">
        <v>30</v>
      </c>
      <c r="C252" s="94" t="s">
        <v>250</v>
      </c>
      <c r="D252" s="95" t="s">
        <v>1</v>
      </c>
      <c r="E252" s="100" t="s">
        <v>29</v>
      </c>
      <c r="F252" s="104">
        <v>750</v>
      </c>
      <c r="G252" s="101"/>
      <c r="H252" s="102">
        <f t="shared" ref="H252" si="54">ROUND(G252*F252,2)</f>
        <v>0</v>
      </c>
    </row>
    <row r="253" spans="1:8" ht="36" customHeight="1" x14ac:dyDescent="0.2">
      <c r="A253" s="12"/>
      <c r="B253" s="103"/>
      <c r="C253" s="111" t="s">
        <v>20</v>
      </c>
      <c r="D253" s="95"/>
      <c r="E253" s="100"/>
      <c r="F253" s="104"/>
      <c r="G253" s="184"/>
      <c r="H253" s="102"/>
    </row>
    <row r="254" spans="1:8" s="50" customFormat="1" ht="36" customHeight="1" x14ac:dyDescent="0.2">
      <c r="A254" s="49" t="s">
        <v>56</v>
      </c>
      <c r="B254" s="109" t="s">
        <v>299</v>
      </c>
      <c r="C254" s="94" t="s">
        <v>57</v>
      </c>
      <c r="D254" s="95" t="s">
        <v>123</v>
      </c>
      <c r="E254" s="100" t="s">
        <v>48</v>
      </c>
      <c r="F254" s="104">
        <v>190</v>
      </c>
      <c r="G254" s="101"/>
      <c r="H254" s="102">
        <f>ROUND(G254*F254,2)</f>
        <v>0</v>
      </c>
    </row>
    <row r="255" spans="1:8" ht="36" customHeight="1" x14ac:dyDescent="0.2">
      <c r="A255" s="12"/>
      <c r="B255" s="103"/>
      <c r="C255" s="111" t="s">
        <v>21</v>
      </c>
      <c r="D255" s="95"/>
      <c r="E255" s="100"/>
      <c r="F255" s="104"/>
      <c r="G255" s="184"/>
      <c r="H255" s="102"/>
    </row>
    <row r="256" spans="1:8" ht="36" customHeight="1" x14ac:dyDescent="0.2">
      <c r="A256" s="12"/>
      <c r="B256" s="103"/>
      <c r="C256" s="94" t="s">
        <v>429</v>
      </c>
      <c r="D256" s="95"/>
      <c r="E256" s="100" t="s">
        <v>1</v>
      </c>
      <c r="F256" s="104" t="s">
        <v>1</v>
      </c>
      <c r="G256" s="184"/>
      <c r="H256" s="102"/>
    </row>
    <row r="257" spans="1:8" ht="36" customHeight="1" x14ac:dyDescent="0.2">
      <c r="A257" s="49" t="s">
        <v>207</v>
      </c>
      <c r="B257" s="109" t="s">
        <v>300</v>
      </c>
      <c r="C257" s="94" t="s">
        <v>208</v>
      </c>
      <c r="D257" s="95" t="s">
        <v>127</v>
      </c>
      <c r="E257" s="100"/>
      <c r="F257" s="104"/>
      <c r="G257" s="184"/>
      <c r="H257" s="102"/>
    </row>
    <row r="258" spans="1:8" ht="36" customHeight="1" x14ac:dyDescent="0.2">
      <c r="A258" s="49" t="s">
        <v>438</v>
      </c>
      <c r="B258" s="105" t="s">
        <v>30</v>
      </c>
      <c r="C258" s="94" t="s">
        <v>191</v>
      </c>
      <c r="D258" s="95"/>
      <c r="E258" s="100"/>
      <c r="F258" s="104"/>
      <c r="G258" s="184"/>
      <c r="H258" s="102"/>
    </row>
    <row r="259" spans="1:8" ht="36" customHeight="1" x14ac:dyDescent="0.2">
      <c r="A259" s="49" t="s">
        <v>439</v>
      </c>
      <c r="B259" s="103" t="s">
        <v>101</v>
      </c>
      <c r="C259" s="94" t="s">
        <v>209</v>
      </c>
      <c r="D259" s="95"/>
      <c r="E259" s="100" t="s">
        <v>36</v>
      </c>
      <c r="F259" s="104">
        <v>1</v>
      </c>
      <c r="G259" s="101"/>
      <c r="H259" s="102">
        <f>ROUND(G259*F259,2)</f>
        <v>0</v>
      </c>
    </row>
    <row r="260" spans="1:8" ht="36" customHeight="1" x14ac:dyDescent="0.2">
      <c r="A260" s="49" t="s">
        <v>327</v>
      </c>
      <c r="B260" s="109" t="s">
        <v>301</v>
      </c>
      <c r="C260" s="94" t="s">
        <v>328</v>
      </c>
      <c r="D260" s="95" t="s">
        <v>127</v>
      </c>
      <c r="E260" s="100"/>
      <c r="F260" s="104"/>
      <c r="G260" s="184"/>
      <c r="H260" s="102"/>
    </row>
    <row r="261" spans="1:8" ht="36" customHeight="1" x14ac:dyDescent="0.2">
      <c r="A261" s="49" t="s">
        <v>441</v>
      </c>
      <c r="B261" s="105" t="s">
        <v>30</v>
      </c>
      <c r="C261" s="94" t="s">
        <v>191</v>
      </c>
      <c r="D261" s="95"/>
      <c r="E261" s="100"/>
      <c r="F261" s="104"/>
      <c r="G261" s="184"/>
      <c r="H261" s="102"/>
    </row>
    <row r="262" spans="1:8" ht="36" customHeight="1" x14ac:dyDescent="0.2">
      <c r="A262" s="49" t="s">
        <v>442</v>
      </c>
      <c r="B262" s="103" t="s">
        <v>101</v>
      </c>
      <c r="C262" s="94" t="s">
        <v>209</v>
      </c>
      <c r="D262" s="95"/>
      <c r="E262" s="100" t="s">
        <v>48</v>
      </c>
      <c r="F262" s="104">
        <v>0.1</v>
      </c>
      <c r="G262" s="101"/>
      <c r="H262" s="102">
        <f>ROUND(G262*F262,2)</f>
        <v>0</v>
      </c>
    </row>
    <row r="263" spans="1:8" ht="36" customHeight="1" x14ac:dyDescent="0.2">
      <c r="A263" s="49" t="s">
        <v>210</v>
      </c>
      <c r="B263" s="109" t="s">
        <v>302</v>
      </c>
      <c r="C263" s="94" t="s">
        <v>211</v>
      </c>
      <c r="D263" s="95" t="s">
        <v>367</v>
      </c>
      <c r="E263" s="100"/>
      <c r="F263" s="104"/>
      <c r="G263" s="184"/>
      <c r="H263" s="102"/>
    </row>
    <row r="264" spans="1:8" ht="36" customHeight="1" x14ac:dyDescent="0.2">
      <c r="A264" s="49" t="s">
        <v>443</v>
      </c>
      <c r="B264" s="105" t="s">
        <v>30</v>
      </c>
      <c r="C264" s="94" t="s">
        <v>444</v>
      </c>
      <c r="D264" s="95"/>
      <c r="E264" s="100" t="s">
        <v>48</v>
      </c>
      <c r="F264" s="104">
        <v>17</v>
      </c>
      <c r="G264" s="101"/>
      <c r="H264" s="102">
        <f>ROUND(G264*F264,2)</f>
        <v>0</v>
      </c>
    </row>
    <row r="265" spans="1:8" ht="36" customHeight="1" x14ac:dyDescent="0.2">
      <c r="A265" s="12"/>
      <c r="B265" s="103"/>
      <c r="C265" s="111" t="s">
        <v>23</v>
      </c>
      <c r="D265" s="95"/>
      <c r="E265" s="100"/>
      <c r="F265" s="104"/>
      <c r="G265" s="184"/>
      <c r="H265" s="102"/>
    </row>
    <row r="266" spans="1:8" s="50" customFormat="1" ht="36" customHeight="1" x14ac:dyDescent="0.2">
      <c r="A266" s="71" t="s">
        <v>60</v>
      </c>
      <c r="B266" s="109" t="s">
        <v>303</v>
      </c>
      <c r="C266" s="94" t="s">
        <v>61</v>
      </c>
      <c r="D266" s="95" t="s">
        <v>340</v>
      </c>
      <c r="E266" s="100"/>
      <c r="F266" s="104"/>
      <c r="G266" s="184"/>
      <c r="H266" s="102"/>
    </row>
    <row r="267" spans="1:8" s="50" customFormat="1" ht="36" customHeight="1" x14ac:dyDescent="0.2">
      <c r="A267" s="71" t="s">
        <v>139</v>
      </c>
      <c r="B267" s="105" t="s">
        <v>30</v>
      </c>
      <c r="C267" s="94" t="s">
        <v>140</v>
      </c>
      <c r="D267" s="95"/>
      <c r="E267" s="100" t="s">
        <v>29</v>
      </c>
      <c r="F267" s="104">
        <v>10</v>
      </c>
      <c r="G267" s="101"/>
      <c r="H267" s="102">
        <f>ROUND(G267*F267,2)</f>
        <v>0</v>
      </c>
    </row>
    <row r="268" spans="1:8" s="50" customFormat="1" ht="36" customHeight="1" x14ac:dyDescent="0.2">
      <c r="A268" s="71" t="s">
        <v>62</v>
      </c>
      <c r="B268" s="160" t="s">
        <v>37</v>
      </c>
      <c r="C268" s="115" t="s">
        <v>141</v>
      </c>
      <c r="D268" s="116"/>
      <c r="E268" s="139" t="s">
        <v>29</v>
      </c>
      <c r="F268" s="140">
        <v>300</v>
      </c>
      <c r="G268" s="141"/>
      <c r="H268" s="142">
        <f>ROUND(G268*F268,2)</f>
        <v>0</v>
      </c>
    </row>
    <row r="269" spans="1:8" s="156" customFormat="1" ht="48" thickBot="1" x14ac:dyDescent="0.25">
      <c r="A269" s="159"/>
      <c r="B269" s="121" t="str">
        <f>B220</f>
        <v>C</v>
      </c>
      <c r="C269" s="122" t="str">
        <f>C220</f>
        <v>EB ABINOJII MIKANAH ON-RAMP TO UNIVERSITY CRESCENT - REHABILITATION</v>
      </c>
      <c r="D269" s="123"/>
      <c r="E269" s="149"/>
      <c r="F269" s="150"/>
      <c r="G269" s="185" t="s">
        <v>16</v>
      </c>
      <c r="H269" s="151">
        <f>SUM(H220:H268)</f>
        <v>0</v>
      </c>
    </row>
    <row r="270" spans="1:8" s="156" customFormat="1" ht="48" thickTop="1" x14ac:dyDescent="0.2">
      <c r="A270" s="113"/>
      <c r="B270" s="157" t="s">
        <v>14</v>
      </c>
      <c r="C270" s="148" t="s">
        <v>420</v>
      </c>
      <c r="D270" s="152"/>
      <c r="E270" s="153"/>
      <c r="F270" s="154"/>
      <c r="G270" s="186"/>
      <c r="H270" s="155"/>
    </row>
    <row r="271" spans="1:8" ht="36" customHeight="1" x14ac:dyDescent="0.2">
      <c r="A271" s="12"/>
      <c r="B271" s="143"/>
      <c r="C271" s="158" t="s">
        <v>18</v>
      </c>
      <c r="D271" s="144"/>
      <c r="E271" s="145" t="s">
        <v>1</v>
      </c>
      <c r="F271" s="146" t="s">
        <v>1</v>
      </c>
      <c r="G271" s="187" t="s">
        <v>1</v>
      </c>
      <c r="H271" s="147"/>
    </row>
    <row r="272" spans="1:8" ht="36" customHeight="1" x14ac:dyDescent="0.2">
      <c r="A272" s="49" t="s">
        <v>83</v>
      </c>
      <c r="B272" s="109" t="s">
        <v>304</v>
      </c>
      <c r="C272" s="94" t="s">
        <v>84</v>
      </c>
      <c r="D272" s="95" t="s">
        <v>337</v>
      </c>
      <c r="E272" s="100" t="s">
        <v>27</v>
      </c>
      <c r="F272" s="104">
        <v>2200</v>
      </c>
      <c r="G272" s="101"/>
      <c r="H272" s="102">
        <f t="shared" ref="H272:H276" si="55">ROUND(G272*F272,2)</f>
        <v>0</v>
      </c>
    </row>
    <row r="273" spans="1:8" ht="36" customHeight="1" x14ac:dyDescent="0.2">
      <c r="A273" s="68" t="s">
        <v>85</v>
      </c>
      <c r="B273" s="109" t="s">
        <v>219</v>
      </c>
      <c r="C273" s="94" t="s">
        <v>86</v>
      </c>
      <c r="D273" s="95" t="s">
        <v>406</v>
      </c>
      <c r="E273" s="100" t="s">
        <v>29</v>
      </c>
      <c r="F273" s="104">
        <v>2900</v>
      </c>
      <c r="G273" s="101"/>
      <c r="H273" s="102">
        <f t="shared" si="55"/>
        <v>0</v>
      </c>
    </row>
    <row r="274" spans="1:8" ht="36" customHeight="1" x14ac:dyDescent="0.2">
      <c r="A274" s="79"/>
      <c r="B274" s="109" t="s">
        <v>220</v>
      </c>
      <c r="C274" s="94" t="s">
        <v>154</v>
      </c>
      <c r="D274" s="95" t="s">
        <v>321</v>
      </c>
      <c r="E274" s="100" t="s">
        <v>867</v>
      </c>
      <c r="F274" s="104">
        <v>50</v>
      </c>
      <c r="G274" s="101"/>
      <c r="H274" s="102">
        <f>ROUND(G274*F274,2)</f>
        <v>0</v>
      </c>
    </row>
    <row r="275" spans="1:8" ht="36" customHeight="1" x14ac:dyDescent="0.2">
      <c r="A275" s="79"/>
      <c r="B275" s="109" t="s">
        <v>221</v>
      </c>
      <c r="C275" s="94" t="s">
        <v>868</v>
      </c>
      <c r="D275" s="95" t="s">
        <v>869</v>
      </c>
      <c r="E275" s="100" t="s">
        <v>31</v>
      </c>
      <c r="F275" s="104">
        <v>10</v>
      </c>
      <c r="G275" s="101"/>
      <c r="H275" s="102">
        <f>ROUND(G275*F275,2)</f>
        <v>0</v>
      </c>
    </row>
    <row r="276" spans="1:8" ht="36" customHeight="1" x14ac:dyDescent="0.2">
      <c r="A276" s="68" t="s">
        <v>824</v>
      </c>
      <c r="B276" s="109" t="s">
        <v>305</v>
      </c>
      <c r="C276" s="94" t="s">
        <v>825</v>
      </c>
      <c r="D276" s="95" t="s">
        <v>406</v>
      </c>
      <c r="E276" s="100" t="s">
        <v>27</v>
      </c>
      <c r="F276" s="104">
        <v>120</v>
      </c>
      <c r="G276" s="101"/>
      <c r="H276" s="102">
        <f t="shared" si="55"/>
        <v>0</v>
      </c>
    </row>
    <row r="277" spans="1:8" ht="36" customHeight="1" x14ac:dyDescent="0.2">
      <c r="A277" s="68" t="s">
        <v>87</v>
      </c>
      <c r="B277" s="109" t="s">
        <v>306</v>
      </c>
      <c r="C277" s="94" t="s">
        <v>341</v>
      </c>
      <c r="D277" s="95" t="s">
        <v>406</v>
      </c>
      <c r="E277" s="100"/>
      <c r="F277" s="104"/>
      <c r="G277" s="184"/>
      <c r="H277" s="102"/>
    </row>
    <row r="278" spans="1:8" ht="36" customHeight="1" x14ac:dyDescent="0.2">
      <c r="A278" s="68" t="s">
        <v>342</v>
      </c>
      <c r="B278" s="105" t="s">
        <v>30</v>
      </c>
      <c r="C278" s="94" t="s">
        <v>343</v>
      </c>
      <c r="D278" s="95" t="s">
        <v>1</v>
      </c>
      <c r="E278" s="100" t="s">
        <v>31</v>
      </c>
      <c r="F278" s="104">
        <v>935</v>
      </c>
      <c r="G278" s="101"/>
      <c r="H278" s="102">
        <f t="shared" ref="H278:H279" si="56">ROUND(G278*F278,2)</f>
        <v>0</v>
      </c>
    </row>
    <row r="279" spans="1:8" ht="36" customHeight="1" x14ac:dyDescent="0.2">
      <c r="A279" s="68" t="s">
        <v>352</v>
      </c>
      <c r="B279" s="105" t="s">
        <v>37</v>
      </c>
      <c r="C279" s="94" t="s">
        <v>353</v>
      </c>
      <c r="D279" s="95" t="s">
        <v>1</v>
      </c>
      <c r="E279" s="100" t="s">
        <v>31</v>
      </c>
      <c r="F279" s="104">
        <v>1500</v>
      </c>
      <c r="G279" s="101"/>
      <c r="H279" s="102">
        <f t="shared" si="56"/>
        <v>0</v>
      </c>
    </row>
    <row r="280" spans="1:8" ht="36" customHeight="1" x14ac:dyDescent="0.2">
      <c r="A280" s="68" t="s">
        <v>32</v>
      </c>
      <c r="B280" s="109" t="s">
        <v>307</v>
      </c>
      <c r="C280" s="94" t="s">
        <v>33</v>
      </c>
      <c r="D280" s="95" t="s">
        <v>337</v>
      </c>
      <c r="E280" s="100"/>
      <c r="F280" s="104"/>
      <c r="G280" s="184"/>
      <c r="H280" s="102"/>
    </row>
    <row r="281" spans="1:8" ht="36" customHeight="1" x14ac:dyDescent="0.2">
      <c r="A281" s="68" t="s">
        <v>344</v>
      </c>
      <c r="B281" s="105" t="s">
        <v>30</v>
      </c>
      <c r="C281" s="94" t="s">
        <v>345</v>
      </c>
      <c r="D281" s="95" t="s">
        <v>1</v>
      </c>
      <c r="E281" s="100" t="s">
        <v>27</v>
      </c>
      <c r="F281" s="104">
        <v>370</v>
      </c>
      <c r="G281" s="101"/>
      <c r="H281" s="102">
        <f t="shared" ref="H281:H284" si="57">ROUND(G281*F281,2)</f>
        <v>0</v>
      </c>
    </row>
    <row r="282" spans="1:8" ht="36" customHeight="1" x14ac:dyDescent="0.2">
      <c r="A282" s="49" t="s">
        <v>34</v>
      </c>
      <c r="B282" s="109" t="s">
        <v>545</v>
      </c>
      <c r="C282" s="94" t="s">
        <v>35</v>
      </c>
      <c r="D282" s="95" t="s">
        <v>337</v>
      </c>
      <c r="E282" s="100" t="s">
        <v>29</v>
      </c>
      <c r="F282" s="104">
        <v>1400</v>
      </c>
      <c r="G282" s="101"/>
      <c r="H282" s="102">
        <f t="shared" si="57"/>
        <v>0</v>
      </c>
    </row>
    <row r="283" spans="1:8" ht="36" customHeight="1" x14ac:dyDescent="0.2">
      <c r="A283" s="68" t="s">
        <v>91</v>
      </c>
      <c r="B283" s="109" t="s">
        <v>546</v>
      </c>
      <c r="C283" s="94" t="s">
        <v>346</v>
      </c>
      <c r="D283" s="95" t="s">
        <v>347</v>
      </c>
      <c r="E283" s="100"/>
      <c r="F283" s="104"/>
      <c r="G283" s="184"/>
      <c r="H283" s="102">
        <f t="shared" si="57"/>
        <v>0</v>
      </c>
    </row>
    <row r="284" spans="1:8" ht="36" customHeight="1" x14ac:dyDescent="0.2">
      <c r="A284" s="68" t="s">
        <v>348</v>
      </c>
      <c r="B284" s="105" t="s">
        <v>30</v>
      </c>
      <c r="C284" s="94" t="s">
        <v>349</v>
      </c>
      <c r="D284" s="95" t="s">
        <v>1</v>
      </c>
      <c r="E284" s="100" t="s">
        <v>29</v>
      </c>
      <c r="F284" s="104">
        <v>2900</v>
      </c>
      <c r="G284" s="101"/>
      <c r="H284" s="102">
        <f t="shared" si="57"/>
        <v>0</v>
      </c>
    </row>
    <row r="285" spans="1:8" ht="36" customHeight="1" x14ac:dyDescent="0.2">
      <c r="A285" s="49" t="s">
        <v>540</v>
      </c>
      <c r="B285" s="109" t="s">
        <v>547</v>
      </c>
      <c r="C285" s="94" t="s">
        <v>541</v>
      </c>
      <c r="D285" s="95" t="s">
        <v>542</v>
      </c>
      <c r="E285" s="100"/>
      <c r="F285" s="104"/>
      <c r="G285" s="184"/>
      <c r="H285" s="102"/>
    </row>
    <row r="286" spans="1:8" ht="36" customHeight="1" x14ac:dyDescent="0.2">
      <c r="A286" s="68" t="s">
        <v>543</v>
      </c>
      <c r="B286" s="105" t="s">
        <v>30</v>
      </c>
      <c r="C286" s="94" t="s">
        <v>544</v>
      </c>
      <c r="D286" s="95"/>
      <c r="E286" s="100" t="s">
        <v>27</v>
      </c>
      <c r="F286" s="104">
        <v>75</v>
      </c>
      <c r="G286" s="101"/>
      <c r="H286" s="102">
        <f>ROUND(G286*F286,2)</f>
        <v>0</v>
      </c>
    </row>
    <row r="287" spans="1:8" ht="36" customHeight="1" x14ac:dyDescent="0.2">
      <c r="A287" s="12"/>
      <c r="B287" s="103"/>
      <c r="C287" s="111" t="s">
        <v>330</v>
      </c>
      <c r="D287" s="95"/>
      <c r="E287" s="100"/>
      <c r="F287" s="104"/>
      <c r="G287" s="184"/>
      <c r="H287" s="102"/>
    </row>
    <row r="288" spans="1:8" ht="36" customHeight="1" x14ac:dyDescent="0.2">
      <c r="A288" s="71" t="s">
        <v>64</v>
      </c>
      <c r="B288" s="109" t="s">
        <v>568</v>
      </c>
      <c r="C288" s="94" t="s">
        <v>65</v>
      </c>
      <c r="D288" s="95" t="s">
        <v>337</v>
      </c>
      <c r="E288" s="100"/>
      <c r="F288" s="104"/>
      <c r="G288" s="184"/>
      <c r="H288" s="102"/>
    </row>
    <row r="289" spans="1:8" ht="36" customHeight="1" x14ac:dyDescent="0.2">
      <c r="A289" s="71" t="s">
        <v>66</v>
      </c>
      <c r="B289" s="105" t="s">
        <v>30</v>
      </c>
      <c r="C289" s="94" t="s">
        <v>67</v>
      </c>
      <c r="D289" s="95" t="s">
        <v>1</v>
      </c>
      <c r="E289" s="100" t="s">
        <v>29</v>
      </c>
      <c r="F289" s="104">
        <v>2200</v>
      </c>
      <c r="G289" s="101"/>
      <c r="H289" s="102">
        <f>ROUND(G289*F289,2)</f>
        <v>0</v>
      </c>
    </row>
    <row r="290" spans="1:8" ht="36" customHeight="1" x14ac:dyDescent="0.2">
      <c r="A290" s="71" t="s">
        <v>399</v>
      </c>
      <c r="B290" s="109" t="s">
        <v>569</v>
      </c>
      <c r="C290" s="94" t="s">
        <v>400</v>
      </c>
      <c r="D290" s="95" t="s">
        <v>401</v>
      </c>
      <c r="E290" s="100"/>
      <c r="F290" s="104"/>
      <c r="G290" s="184"/>
      <c r="H290" s="102"/>
    </row>
    <row r="291" spans="1:8" ht="36" customHeight="1" x14ac:dyDescent="0.2">
      <c r="A291" s="71" t="s">
        <v>561</v>
      </c>
      <c r="B291" s="105" t="s">
        <v>30</v>
      </c>
      <c r="C291" s="94" t="s">
        <v>566</v>
      </c>
      <c r="D291" s="95" t="s">
        <v>1</v>
      </c>
      <c r="E291" s="100" t="s">
        <v>29</v>
      </c>
      <c r="F291" s="104">
        <v>7</v>
      </c>
      <c r="G291" s="101"/>
      <c r="H291" s="102">
        <f t="shared" ref="H291:H293" si="58">ROUND(G291*F291,2)</f>
        <v>0</v>
      </c>
    </row>
    <row r="292" spans="1:8" ht="36" customHeight="1" x14ac:dyDescent="0.2">
      <c r="A292" s="71" t="s">
        <v>562</v>
      </c>
      <c r="B292" s="109" t="s">
        <v>570</v>
      </c>
      <c r="C292" s="94" t="s">
        <v>567</v>
      </c>
      <c r="D292" s="95" t="s">
        <v>819</v>
      </c>
      <c r="E292" s="100" t="s">
        <v>29</v>
      </c>
      <c r="F292" s="104">
        <v>2</v>
      </c>
      <c r="G292" s="101"/>
      <c r="H292" s="102">
        <f t="shared" si="58"/>
        <v>0</v>
      </c>
    </row>
    <row r="293" spans="1:8" ht="36" customHeight="1" x14ac:dyDescent="0.2">
      <c r="A293" s="71" t="s">
        <v>564</v>
      </c>
      <c r="B293" s="109" t="s">
        <v>571</v>
      </c>
      <c r="C293" s="94" t="s">
        <v>565</v>
      </c>
      <c r="D293" s="95" t="s">
        <v>835</v>
      </c>
      <c r="E293" s="100" t="s">
        <v>29</v>
      </c>
      <c r="F293" s="104">
        <v>1</v>
      </c>
      <c r="G293" s="101"/>
      <c r="H293" s="102">
        <f t="shared" si="58"/>
        <v>0</v>
      </c>
    </row>
    <row r="294" spans="1:8" ht="36" customHeight="1" x14ac:dyDescent="0.2">
      <c r="A294" s="71" t="s">
        <v>112</v>
      </c>
      <c r="B294" s="109" t="s">
        <v>572</v>
      </c>
      <c r="C294" s="94" t="s">
        <v>114</v>
      </c>
      <c r="D294" s="95" t="s">
        <v>170</v>
      </c>
      <c r="E294" s="100" t="s">
        <v>36</v>
      </c>
      <c r="F294" s="104">
        <v>4</v>
      </c>
      <c r="G294" s="101"/>
      <c r="H294" s="102">
        <f t="shared" ref="H294" si="59">ROUND(G294*F294,2)</f>
        <v>0</v>
      </c>
    </row>
    <row r="295" spans="1:8" ht="36" customHeight="1" x14ac:dyDescent="0.2">
      <c r="A295" s="12"/>
      <c r="B295" s="103"/>
      <c r="C295" s="111" t="s">
        <v>19</v>
      </c>
      <c r="D295" s="95"/>
      <c r="E295" s="100"/>
      <c r="F295" s="104"/>
      <c r="G295" s="184"/>
      <c r="H295" s="102"/>
    </row>
    <row r="296" spans="1:8" ht="36" customHeight="1" x14ac:dyDescent="0.2">
      <c r="A296" s="49" t="s">
        <v>51</v>
      </c>
      <c r="B296" s="109" t="s">
        <v>573</v>
      </c>
      <c r="C296" s="94" t="s">
        <v>52</v>
      </c>
      <c r="D296" s="95" t="s">
        <v>873</v>
      </c>
      <c r="E296" s="100"/>
      <c r="F296" s="104"/>
      <c r="G296" s="184"/>
      <c r="H296" s="102"/>
    </row>
    <row r="297" spans="1:8" ht="36" customHeight="1" x14ac:dyDescent="0.2">
      <c r="A297" s="49" t="s">
        <v>436</v>
      </c>
      <c r="B297" s="105" t="s">
        <v>30</v>
      </c>
      <c r="C297" s="94" t="s">
        <v>558</v>
      </c>
      <c r="D297" s="95" t="s">
        <v>1</v>
      </c>
      <c r="E297" s="100" t="s">
        <v>29</v>
      </c>
      <c r="F297" s="104">
        <v>2000</v>
      </c>
      <c r="G297" s="101"/>
      <c r="H297" s="102">
        <f t="shared" ref="H297:H299" si="60">ROUND(G297*F297,2)</f>
        <v>0</v>
      </c>
    </row>
    <row r="298" spans="1:8" ht="36" customHeight="1" x14ac:dyDescent="0.2">
      <c r="A298" s="49" t="s">
        <v>436</v>
      </c>
      <c r="B298" s="105" t="s">
        <v>37</v>
      </c>
      <c r="C298" s="94" t="s">
        <v>437</v>
      </c>
      <c r="D298" s="95" t="s">
        <v>1</v>
      </c>
      <c r="E298" s="100" t="s">
        <v>29</v>
      </c>
      <c r="F298" s="104">
        <v>200</v>
      </c>
      <c r="G298" s="101"/>
      <c r="H298" s="102">
        <f t="shared" si="60"/>
        <v>0</v>
      </c>
    </row>
    <row r="299" spans="1:8" ht="36" customHeight="1" x14ac:dyDescent="0.2">
      <c r="A299" s="49" t="s">
        <v>172</v>
      </c>
      <c r="B299" s="105" t="s">
        <v>49</v>
      </c>
      <c r="C299" s="94" t="s">
        <v>358</v>
      </c>
      <c r="D299" s="95" t="s">
        <v>173</v>
      </c>
      <c r="E299" s="100" t="s">
        <v>29</v>
      </c>
      <c r="F299" s="104">
        <v>30</v>
      </c>
      <c r="G299" s="101"/>
      <c r="H299" s="102">
        <f t="shared" si="60"/>
        <v>0</v>
      </c>
    </row>
    <row r="300" spans="1:8" ht="36" customHeight="1" x14ac:dyDescent="0.2">
      <c r="A300" s="49" t="s">
        <v>53</v>
      </c>
      <c r="B300" s="109" t="s">
        <v>574</v>
      </c>
      <c r="C300" s="94" t="s">
        <v>54</v>
      </c>
      <c r="D300" s="95" t="s">
        <v>873</v>
      </c>
      <c r="E300" s="100"/>
      <c r="F300" s="104"/>
      <c r="G300" s="184"/>
      <c r="H300" s="102"/>
    </row>
    <row r="301" spans="1:8" ht="36" customHeight="1" x14ac:dyDescent="0.2">
      <c r="A301" s="49" t="s">
        <v>177</v>
      </c>
      <c r="B301" s="105" t="s">
        <v>30</v>
      </c>
      <c r="C301" s="94" t="s">
        <v>556</v>
      </c>
      <c r="D301" s="95" t="s">
        <v>178</v>
      </c>
      <c r="E301" s="100" t="s">
        <v>48</v>
      </c>
      <c r="F301" s="104">
        <v>30</v>
      </c>
      <c r="G301" s="101"/>
      <c r="H301" s="102">
        <f t="shared" ref="H301" si="61">ROUND(G301*F301,2)</f>
        <v>0</v>
      </c>
    </row>
    <row r="302" spans="1:8" ht="36" customHeight="1" x14ac:dyDescent="0.2">
      <c r="A302" s="49" t="s">
        <v>464</v>
      </c>
      <c r="B302" s="105" t="s">
        <v>37</v>
      </c>
      <c r="C302" s="94" t="s">
        <v>923</v>
      </c>
      <c r="D302" s="95" t="s">
        <v>178</v>
      </c>
      <c r="E302" s="100" t="s">
        <v>48</v>
      </c>
      <c r="F302" s="104">
        <v>95</v>
      </c>
      <c r="G302" s="101"/>
      <c r="H302" s="102">
        <f>ROUND(G302*F302,2)</f>
        <v>0</v>
      </c>
    </row>
    <row r="303" spans="1:8" ht="36" customHeight="1" x14ac:dyDescent="0.2">
      <c r="A303" s="49" t="s">
        <v>548</v>
      </c>
      <c r="B303" s="105" t="s">
        <v>49</v>
      </c>
      <c r="C303" s="94" t="s">
        <v>549</v>
      </c>
      <c r="D303" s="95" t="s">
        <v>461</v>
      </c>
      <c r="E303" s="100" t="s">
        <v>48</v>
      </c>
      <c r="F303" s="104">
        <v>190</v>
      </c>
      <c r="G303" s="101"/>
      <c r="H303" s="102">
        <f>ROUND(G303*F303,2)</f>
        <v>0</v>
      </c>
    </row>
    <row r="304" spans="1:8" ht="36" customHeight="1" x14ac:dyDescent="0.2">
      <c r="A304" s="49" t="s">
        <v>179</v>
      </c>
      <c r="B304" s="105" t="s">
        <v>59</v>
      </c>
      <c r="C304" s="94" t="s">
        <v>365</v>
      </c>
      <c r="D304" s="95" t="s">
        <v>181</v>
      </c>
      <c r="E304" s="100" t="s">
        <v>48</v>
      </c>
      <c r="F304" s="104">
        <v>35</v>
      </c>
      <c r="G304" s="101"/>
      <c r="H304" s="102">
        <f t="shared" ref="H304:H310" si="62">ROUND(G304*F304,2)</f>
        <v>0</v>
      </c>
    </row>
    <row r="305" spans="1:8" ht="36" customHeight="1" x14ac:dyDescent="0.2">
      <c r="A305" s="49"/>
      <c r="B305" s="109" t="s">
        <v>1019</v>
      </c>
      <c r="C305" s="94" t="s">
        <v>925</v>
      </c>
      <c r="D305" s="95" t="s">
        <v>1060</v>
      </c>
      <c r="E305" s="100"/>
      <c r="F305" s="104"/>
      <c r="G305" s="184"/>
      <c r="H305" s="102"/>
    </row>
    <row r="306" spans="1:8" ht="36" customHeight="1" x14ac:dyDescent="0.2">
      <c r="A306" s="49"/>
      <c r="B306" s="105" t="s">
        <v>30</v>
      </c>
      <c r="C306" s="94" t="s">
        <v>924</v>
      </c>
      <c r="D306" s="95" t="s">
        <v>117</v>
      </c>
      <c r="E306" s="100" t="s">
        <v>48</v>
      </c>
      <c r="F306" s="104">
        <v>80</v>
      </c>
      <c r="G306" s="101"/>
      <c r="H306" s="102">
        <f t="shared" ref="H306" si="63">ROUND(G306*F306,2)</f>
        <v>0</v>
      </c>
    </row>
    <row r="307" spans="1:8" ht="36" customHeight="1" x14ac:dyDescent="0.2">
      <c r="A307" s="49"/>
      <c r="B307" s="109" t="s">
        <v>575</v>
      </c>
      <c r="C307" s="94" t="s">
        <v>1048</v>
      </c>
      <c r="D307" s="95" t="s">
        <v>1060</v>
      </c>
      <c r="E307" s="100"/>
      <c r="F307" s="104"/>
      <c r="G307" s="184"/>
      <c r="H307" s="102"/>
    </row>
    <row r="308" spans="1:8" ht="36" customHeight="1" x14ac:dyDescent="0.2">
      <c r="A308" s="49"/>
      <c r="B308" s="105" t="s">
        <v>30</v>
      </c>
      <c r="C308" s="94" t="s">
        <v>922</v>
      </c>
      <c r="D308" s="95" t="s">
        <v>117</v>
      </c>
      <c r="E308" s="100" t="s">
        <v>48</v>
      </c>
      <c r="F308" s="104">
        <v>8</v>
      </c>
      <c r="G308" s="101"/>
      <c r="H308" s="102">
        <f t="shared" ref="H308" si="64">ROUND(G308*F308,2)</f>
        <v>0</v>
      </c>
    </row>
    <row r="309" spans="1:8" ht="36" customHeight="1" x14ac:dyDescent="0.2">
      <c r="A309" s="49" t="s">
        <v>182</v>
      </c>
      <c r="B309" s="109" t="s">
        <v>576</v>
      </c>
      <c r="C309" s="94" t="s">
        <v>550</v>
      </c>
      <c r="D309" s="95" t="s">
        <v>873</v>
      </c>
      <c r="E309" s="100" t="s">
        <v>48</v>
      </c>
      <c r="F309" s="104">
        <v>400</v>
      </c>
      <c r="G309" s="101"/>
      <c r="H309" s="102">
        <f t="shared" si="62"/>
        <v>0</v>
      </c>
    </row>
    <row r="310" spans="1:8" ht="36" customHeight="1" x14ac:dyDescent="0.2">
      <c r="A310" s="49" t="s">
        <v>151</v>
      </c>
      <c r="B310" s="109" t="s">
        <v>577</v>
      </c>
      <c r="C310" s="94" t="s">
        <v>338</v>
      </c>
      <c r="D310" s="95" t="s">
        <v>152</v>
      </c>
      <c r="E310" s="100" t="s">
        <v>29</v>
      </c>
      <c r="F310" s="104">
        <v>55</v>
      </c>
      <c r="G310" s="101"/>
      <c r="H310" s="102">
        <f t="shared" si="62"/>
        <v>0</v>
      </c>
    </row>
    <row r="311" spans="1:8" ht="36" customHeight="1" x14ac:dyDescent="0.2">
      <c r="A311" s="49" t="s">
        <v>323</v>
      </c>
      <c r="B311" s="109" t="s">
        <v>578</v>
      </c>
      <c r="C311" s="94" t="s">
        <v>324</v>
      </c>
      <c r="D311" s="95" t="s">
        <v>1059</v>
      </c>
      <c r="E311" s="100"/>
      <c r="F311" s="104"/>
      <c r="G311" s="184"/>
      <c r="H311" s="102"/>
    </row>
    <row r="312" spans="1:8" ht="36" customHeight="1" x14ac:dyDescent="0.2">
      <c r="A312" s="49" t="s">
        <v>325</v>
      </c>
      <c r="B312" s="105" t="s">
        <v>30</v>
      </c>
      <c r="C312" s="94" t="s">
        <v>246</v>
      </c>
      <c r="D312" s="95"/>
      <c r="E312" s="100"/>
      <c r="F312" s="104"/>
      <c r="G312" s="184"/>
      <c r="H312" s="102"/>
    </row>
    <row r="313" spans="1:8" ht="36" customHeight="1" x14ac:dyDescent="0.2">
      <c r="A313" s="49" t="s">
        <v>1072</v>
      </c>
      <c r="B313" s="103" t="s">
        <v>101</v>
      </c>
      <c r="C313" s="94" t="s">
        <v>559</v>
      </c>
      <c r="D313" s="95"/>
      <c r="E313" s="100" t="s">
        <v>31</v>
      </c>
      <c r="F313" s="104">
        <v>100</v>
      </c>
      <c r="G313" s="101"/>
      <c r="H313" s="102">
        <f>ROUND(G313*F313,2)</f>
        <v>0</v>
      </c>
    </row>
    <row r="314" spans="1:8" ht="36" customHeight="1" x14ac:dyDescent="0.2">
      <c r="A314" s="49" t="s">
        <v>1072</v>
      </c>
      <c r="B314" s="103" t="s">
        <v>102</v>
      </c>
      <c r="C314" s="94" t="s">
        <v>560</v>
      </c>
      <c r="D314" s="95"/>
      <c r="E314" s="100" t="s">
        <v>31</v>
      </c>
      <c r="F314" s="104">
        <v>45</v>
      </c>
      <c r="G314" s="101"/>
      <c r="H314" s="102">
        <f>ROUND(G314*F314,2)</f>
        <v>0</v>
      </c>
    </row>
    <row r="315" spans="1:8" ht="36" customHeight="1" x14ac:dyDescent="0.2">
      <c r="A315" s="12"/>
      <c r="B315" s="103"/>
      <c r="C315" s="111" t="s">
        <v>21</v>
      </c>
      <c r="D315" s="95"/>
      <c r="E315" s="100"/>
      <c r="F315" s="104"/>
      <c r="G315" s="184"/>
      <c r="H315" s="102"/>
    </row>
    <row r="316" spans="1:8" ht="36" customHeight="1" x14ac:dyDescent="0.2">
      <c r="A316" s="49" t="s">
        <v>124</v>
      </c>
      <c r="B316" s="109" t="s">
        <v>579</v>
      </c>
      <c r="C316" s="94" t="s">
        <v>126</v>
      </c>
      <c r="D316" s="95" t="s">
        <v>127</v>
      </c>
      <c r="E316" s="100"/>
      <c r="F316" s="104"/>
      <c r="G316" s="184"/>
      <c r="H316" s="102"/>
    </row>
    <row r="317" spans="1:8" ht="36" customHeight="1" x14ac:dyDescent="0.2">
      <c r="A317" s="49" t="s">
        <v>320</v>
      </c>
      <c r="B317" s="105" t="s">
        <v>30</v>
      </c>
      <c r="C317" s="94" t="s">
        <v>129</v>
      </c>
      <c r="D317" s="95"/>
      <c r="E317" s="100" t="s">
        <v>36</v>
      </c>
      <c r="F317" s="104">
        <v>1</v>
      </c>
      <c r="G317" s="101"/>
      <c r="H317" s="102">
        <f>ROUND(G317*F317,2)</f>
        <v>0</v>
      </c>
    </row>
    <row r="318" spans="1:8" ht="36" customHeight="1" x14ac:dyDescent="0.2">
      <c r="A318" s="49" t="s">
        <v>149</v>
      </c>
      <c r="B318" s="109" t="s">
        <v>580</v>
      </c>
      <c r="C318" s="94" t="s">
        <v>150</v>
      </c>
      <c r="D318" s="95" t="s">
        <v>127</v>
      </c>
      <c r="E318" s="100" t="s">
        <v>48</v>
      </c>
      <c r="F318" s="104">
        <v>3</v>
      </c>
      <c r="G318" s="101"/>
      <c r="H318" s="102">
        <f>ROUND(G318*F318,2)</f>
        <v>0</v>
      </c>
    </row>
    <row r="319" spans="1:8" ht="36" customHeight="1" x14ac:dyDescent="0.2">
      <c r="A319" s="49" t="s">
        <v>551</v>
      </c>
      <c r="B319" s="109" t="s">
        <v>581</v>
      </c>
      <c r="C319" s="94" t="s">
        <v>552</v>
      </c>
      <c r="D319" s="95" t="s">
        <v>127</v>
      </c>
      <c r="E319" s="100"/>
      <c r="F319" s="104"/>
      <c r="G319" s="184"/>
      <c r="H319" s="102"/>
    </row>
    <row r="320" spans="1:8" ht="36" customHeight="1" x14ac:dyDescent="0.2">
      <c r="A320" s="49" t="s">
        <v>553</v>
      </c>
      <c r="B320" s="105" t="s">
        <v>30</v>
      </c>
      <c r="C320" s="94" t="s">
        <v>554</v>
      </c>
      <c r="D320" s="95"/>
      <c r="E320" s="100" t="s">
        <v>36</v>
      </c>
      <c r="F320" s="104">
        <v>1</v>
      </c>
      <c r="G320" s="101"/>
      <c r="H320" s="102">
        <f>ROUND(G320*F320,2)</f>
        <v>0</v>
      </c>
    </row>
    <row r="321" spans="1:8" ht="36" customHeight="1" x14ac:dyDescent="0.2">
      <c r="A321" s="12"/>
      <c r="B321" s="103"/>
      <c r="C321" s="94" t="s">
        <v>22</v>
      </c>
      <c r="D321" s="95"/>
      <c r="E321" s="100"/>
      <c r="F321" s="104"/>
      <c r="G321" s="184"/>
      <c r="H321" s="102"/>
    </row>
    <row r="322" spans="1:8" ht="36" customHeight="1" x14ac:dyDescent="0.2">
      <c r="A322" s="49" t="s">
        <v>58</v>
      </c>
      <c r="B322" s="109" t="s">
        <v>582</v>
      </c>
      <c r="C322" s="94" t="s">
        <v>258</v>
      </c>
      <c r="D322" s="95" t="s">
        <v>259</v>
      </c>
      <c r="E322" s="100" t="s">
        <v>36</v>
      </c>
      <c r="F322" s="104">
        <v>1</v>
      </c>
      <c r="G322" s="101"/>
      <c r="H322" s="102">
        <f>ROUND(G322*F322,2)</f>
        <v>0</v>
      </c>
    </row>
    <row r="323" spans="1:8" ht="36" customHeight="1" x14ac:dyDescent="0.2">
      <c r="A323" s="12"/>
      <c r="B323" s="103"/>
      <c r="C323" s="111" t="s">
        <v>23</v>
      </c>
      <c r="D323" s="95"/>
      <c r="E323" s="100"/>
      <c r="F323" s="104"/>
      <c r="G323" s="184"/>
      <c r="H323" s="102"/>
    </row>
    <row r="324" spans="1:8" ht="36" customHeight="1" x14ac:dyDescent="0.2">
      <c r="A324" s="71" t="s">
        <v>60</v>
      </c>
      <c r="B324" s="109" t="s">
        <v>855</v>
      </c>
      <c r="C324" s="94" t="s">
        <v>61</v>
      </c>
      <c r="D324" s="95" t="s">
        <v>340</v>
      </c>
      <c r="E324" s="100"/>
      <c r="F324" s="104"/>
      <c r="G324" s="184"/>
      <c r="H324" s="102"/>
    </row>
    <row r="325" spans="1:8" ht="36" customHeight="1" x14ac:dyDescent="0.2">
      <c r="A325" s="71" t="s">
        <v>139</v>
      </c>
      <c r="B325" s="105" t="s">
        <v>30</v>
      </c>
      <c r="C325" s="94" t="s">
        <v>140</v>
      </c>
      <c r="D325" s="95"/>
      <c r="E325" s="100" t="s">
        <v>29</v>
      </c>
      <c r="F325" s="104">
        <v>10</v>
      </c>
      <c r="G325" s="101"/>
      <c r="H325" s="102">
        <f>ROUND(G325*F325,2)</f>
        <v>0</v>
      </c>
    </row>
    <row r="326" spans="1:8" ht="36" customHeight="1" x14ac:dyDescent="0.2">
      <c r="A326" s="71" t="s">
        <v>62</v>
      </c>
      <c r="B326" s="105" t="s">
        <v>37</v>
      </c>
      <c r="C326" s="94" t="s">
        <v>141</v>
      </c>
      <c r="D326" s="95"/>
      <c r="E326" s="100" t="s">
        <v>29</v>
      </c>
      <c r="F326" s="104">
        <v>1400</v>
      </c>
      <c r="G326" s="101"/>
      <c r="H326" s="102">
        <f>ROUND(G326*F326,2)</f>
        <v>0</v>
      </c>
    </row>
    <row r="327" spans="1:8" ht="36" customHeight="1" x14ac:dyDescent="0.2">
      <c r="A327" s="71"/>
      <c r="B327" s="114" t="s">
        <v>870</v>
      </c>
      <c r="C327" s="115" t="s">
        <v>555</v>
      </c>
      <c r="D327" s="116" t="s">
        <v>1067</v>
      </c>
      <c r="E327" s="139" t="s">
        <v>36</v>
      </c>
      <c r="F327" s="140">
        <v>15</v>
      </c>
      <c r="G327" s="141"/>
      <c r="H327" s="142">
        <f>ROUND(G327*F327,2)</f>
        <v>0</v>
      </c>
    </row>
    <row r="328" spans="1:8" s="156" customFormat="1" ht="36" customHeight="1" thickBot="1" x14ac:dyDescent="0.25">
      <c r="A328" s="159"/>
      <c r="B328" s="121" t="str">
        <f>B270</f>
        <v>D</v>
      </c>
      <c r="C328" s="122" t="str">
        <f>C270</f>
        <v>EB ABINOJII MIKANAH ON-RAMP TO UNIVERSITY CRESCENT EXTENSION - RECONSTRUCTION</v>
      </c>
      <c r="D328" s="123"/>
      <c r="E328" s="149"/>
      <c r="F328" s="150"/>
      <c r="G328" s="185" t="s">
        <v>16</v>
      </c>
      <c r="H328" s="151">
        <f>SUM(H270:H327)</f>
        <v>0</v>
      </c>
    </row>
    <row r="329" spans="1:8" s="156" customFormat="1" ht="36" customHeight="1" thickTop="1" x14ac:dyDescent="0.2">
      <c r="A329" s="113"/>
      <c r="B329" s="157" t="s">
        <v>15</v>
      </c>
      <c r="C329" s="148" t="s">
        <v>433</v>
      </c>
      <c r="D329" s="152"/>
      <c r="E329" s="153"/>
      <c r="F329" s="154"/>
      <c r="G329" s="186"/>
      <c r="H329" s="155"/>
    </row>
    <row r="330" spans="1:8" ht="36" customHeight="1" x14ac:dyDescent="0.2">
      <c r="A330" s="12"/>
      <c r="B330" s="161"/>
      <c r="C330" s="158" t="s">
        <v>18</v>
      </c>
      <c r="D330" s="162"/>
      <c r="E330" s="163" t="s">
        <v>1</v>
      </c>
      <c r="F330" s="164" t="s">
        <v>1</v>
      </c>
      <c r="G330" s="188" t="s">
        <v>1</v>
      </c>
      <c r="H330" s="165"/>
    </row>
    <row r="331" spans="1:8" s="50" customFormat="1" ht="36" customHeight="1" x14ac:dyDescent="0.2">
      <c r="A331" s="49" t="s">
        <v>83</v>
      </c>
      <c r="B331" s="109" t="s">
        <v>311</v>
      </c>
      <c r="C331" s="94" t="s">
        <v>84</v>
      </c>
      <c r="D331" s="95" t="s">
        <v>337</v>
      </c>
      <c r="E331" s="100" t="s">
        <v>27</v>
      </c>
      <c r="F331" s="104">
        <v>750</v>
      </c>
      <c r="G331" s="101"/>
      <c r="H331" s="102">
        <f t="shared" ref="H331:H333" si="65">ROUND(G331*F331,2)</f>
        <v>0</v>
      </c>
    </row>
    <row r="332" spans="1:8" s="50" customFormat="1" ht="36" customHeight="1" x14ac:dyDescent="0.2">
      <c r="A332" s="68" t="s">
        <v>85</v>
      </c>
      <c r="B332" s="109" t="s">
        <v>312</v>
      </c>
      <c r="C332" s="94" t="s">
        <v>86</v>
      </c>
      <c r="D332" s="95" t="s">
        <v>406</v>
      </c>
      <c r="E332" s="100" t="s">
        <v>29</v>
      </c>
      <c r="F332" s="104">
        <v>925</v>
      </c>
      <c r="G332" s="101"/>
      <c r="H332" s="102">
        <f t="shared" si="65"/>
        <v>0</v>
      </c>
    </row>
    <row r="333" spans="1:8" s="50" customFormat="1" ht="36" customHeight="1" x14ac:dyDescent="0.2">
      <c r="A333" s="68" t="s">
        <v>824</v>
      </c>
      <c r="B333" s="109" t="s">
        <v>313</v>
      </c>
      <c r="C333" s="94" t="s">
        <v>825</v>
      </c>
      <c r="D333" s="95" t="s">
        <v>406</v>
      </c>
      <c r="E333" s="100" t="s">
        <v>27</v>
      </c>
      <c r="F333" s="104">
        <v>375</v>
      </c>
      <c r="G333" s="101"/>
      <c r="H333" s="102">
        <f t="shared" si="65"/>
        <v>0</v>
      </c>
    </row>
    <row r="334" spans="1:8" s="50" customFormat="1" ht="36" customHeight="1" x14ac:dyDescent="0.2">
      <c r="A334" s="68" t="s">
        <v>87</v>
      </c>
      <c r="B334" s="109" t="s">
        <v>314</v>
      </c>
      <c r="C334" s="94" t="s">
        <v>341</v>
      </c>
      <c r="D334" s="95" t="s">
        <v>406</v>
      </c>
      <c r="E334" s="100"/>
      <c r="F334" s="104"/>
      <c r="G334" s="184"/>
      <c r="H334" s="102"/>
    </row>
    <row r="335" spans="1:8" s="50" customFormat="1" ht="36" customHeight="1" x14ac:dyDescent="0.2">
      <c r="A335" s="68" t="s">
        <v>342</v>
      </c>
      <c r="B335" s="105" t="s">
        <v>30</v>
      </c>
      <c r="C335" s="94" t="s">
        <v>343</v>
      </c>
      <c r="D335" s="95" t="s">
        <v>1</v>
      </c>
      <c r="E335" s="100" t="s">
        <v>31</v>
      </c>
      <c r="F335" s="104">
        <v>530</v>
      </c>
      <c r="G335" s="101"/>
      <c r="H335" s="102">
        <f t="shared" ref="H335:H336" si="66">ROUND(G335*F335,2)</f>
        <v>0</v>
      </c>
    </row>
    <row r="336" spans="1:8" s="50" customFormat="1" ht="36" customHeight="1" x14ac:dyDescent="0.2">
      <c r="A336" s="68" t="s">
        <v>352</v>
      </c>
      <c r="B336" s="105" t="s">
        <v>37</v>
      </c>
      <c r="C336" s="94" t="s">
        <v>353</v>
      </c>
      <c r="D336" s="95" t="s">
        <v>1</v>
      </c>
      <c r="E336" s="100" t="s">
        <v>31</v>
      </c>
      <c r="F336" s="104">
        <v>360</v>
      </c>
      <c r="G336" s="101"/>
      <c r="H336" s="102">
        <f t="shared" si="66"/>
        <v>0</v>
      </c>
    </row>
    <row r="337" spans="1:8" s="50" customFormat="1" ht="36" customHeight="1" x14ac:dyDescent="0.2">
      <c r="A337" s="68" t="s">
        <v>32</v>
      </c>
      <c r="B337" s="109" t="s">
        <v>315</v>
      </c>
      <c r="C337" s="94" t="s">
        <v>33</v>
      </c>
      <c r="D337" s="95" t="s">
        <v>337</v>
      </c>
      <c r="E337" s="100"/>
      <c r="F337" s="104"/>
      <c r="G337" s="184"/>
      <c r="H337" s="102"/>
    </row>
    <row r="338" spans="1:8" s="50" customFormat="1" ht="36" customHeight="1" x14ac:dyDescent="0.2">
      <c r="A338" s="68" t="s">
        <v>344</v>
      </c>
      <c r="B338" s="105" t="s">
        <v>30</v>
      </c>
      <c r="C338" s="94" t="s">
        <v>345</v>
      </c>
      <c r="D338" s="95" t="s">
        <v>1</v>
      </c>
      <c r="E338" s="100" t="s">
        <v>27</v>
      </c>
      <c r="F338" s="104">
        <v>110</v>
      </c>
      <c r="G338" s="101"/>
      <c r="H338" s="102">
        <f t="shared" ref="H338:H341" si="67">ROUND(G338*F338,2)</f>
        <v>0</v>
      </c>
    </row>
    <row r="339" spans="1:8" s="50" customFormat="1" ht="36" customHeight="1" x14ac:dyDescent="0.2">
      <c r="A339" s="49" t="s">
        <v>34</v>
      </c>
      <c r="B339" s="109" t="s">
        <v>316</v>
      </c>
      <c r="C339" s="94" t="s">
        <v>35</v>
      </c>
      <c r="D339" s="95" t="s">
        <v>337</v>
      </c>
      <c r="E339" s="100" t="s">
        <v>29</v>
      </c>
      <c r="F339" s="104">
        <v>1750</v>
      </c>
      <c r="G339" s="101"/>
      <c r="H339" s="102">
        <f t="shared" si="67"/>
        <v>0</v>
      </c>
    </row>
    <row r="340" spans="1:8" s="50" customFormat="1" ht="36" customHeight="1" x14ac:dyDescent="0.2">
      <c r="A340" s="68" t="s">
        <v>91</v>
      </c>
      <c r="B340" s="109" t="s">
        <v>317</v>
      </c>
      <c r="C340" s="94" t="s">
        <v>346</v>
      </c>
      <c r="D340" s="95" t="s">
        <v>347</v>
      </c>
      <c r="E340" s="100"/>
      <c r="F340" s="104"/>
      <c r="G340" s="184"/>
      <c r="H340" s="102">
        <f t="shared" si="67"/>
        <v>0</v>
      </c>
    </row>
    <row r="341" spans="1:8" s="50" customFormat="1" ht="36" customHeight="1" x14ac:dyDescent="0.2">
      <c r="A341" s="68" t="s">
        <v>348</v>
      </c>
      <c r="B341" s="105" t="s">
        <v>30</v>
      </c>
      <c r="C341" s="94" t="s">
        <v>349</v>
      </c>
      <c r="D341" s="95" t="s">
        <v>1</v>
      </c>
      <c r="E341" s="100" t="s">
        <v>29</v>
      </c>
      <c r="F341" s="104">
        <v>925</v>
      </c>
      <c r="G341" s="101"/>
      <c r="H341" s="102">
        <f t="shared" si="67"/>
        <v>0</v>
      </c>
    </row>
    <row r="342" spans="1:8" ht="36" customHeight="1" x14ac:dyDescent="0.2">
      <c r="A342" s="12"/>
      <c r="B342" s="103"/>
      <c r="C342" s="111" t="s">
        <v>330</v>
      </c>
      <c r="D342" s="95"/>
      <c r="E342" s="100"/>
      <c r="F342" s="104"/>
      <c r="G342" s="184"/>
      <c r="H342" s="102"/>
    </row>
    <row r="343" spans="1:8" ht="36" customHeight="1" x14ac:dyDescent="0.2">
      <c r="A343" s="71" t="s">
        <v>64</v>
      </c>
      <c r="B343" s="109" t="s">
        <v>318</v>
      </c>
      <c r="C343" s="94" t="s">
        <v>65</v>
      </c>
      <c r="D343" s="95" t="s">
        <v>337</v>
      </c>
      <c r="E343" s="100"/>
      <c r="F343" s="104"/>
      <c r="G343" s="184"/>
      <c r="H343" s="102"/>
    </row>
    <row r="344" spans="1:8" ht="36" customHeight="1" x14ac:dyDescent="0.2">
      <c r="A344" s="71" t="s">
        <v>66</v>
      </c>
      <c r="B344" s="105" t="s">
        <v>30</v>
      </c>
      <c r="C344" s="94" t="s">
        <v>67</v>
      </c>
      <c r="D344" s="95" t="s">
        <v>1</v>
      </c>
      <c r="E344" s="100" t="s">
        <v>29</v>
      </c>
      <c r="F344" s="104">
        <v>2200</v>
      </c>
      <c r="G344" s="101"/>
      <c r="H344" s="102">
        <f>ROUND(G344*F344,2)</f>
        <v>0</v>
      </c>
    </row>
    <row r="345" spans="1:8" ht="36" customHeight="1" x14ac:dyDescent="0.2">
      <c r="A345" s="71" t="s">
        <v>156</v>
      </c>
      <c r="B345" s="105" t="s">
        <v>37</v>
      </c>
      <c r="C345" s="94" t="s">
        <v>157</v>
      </c>
      <c r="D345" s="95" t="s">
        <v>1</v>
      </c>
      <c r="E345" s="100" t="s">
        <v>29</v>
      </c>
      <c r="F345" s="104">
        <v>250</v>
      </c>
      <c r="G345" s="101"/>
      <c r="H345" s="102">
        <f>ROUND(G345*F345,2)</f>
        <v>0</v>
      </c>
    </row>
    <row r="346" spans="1:8" s="50" customFormat="1" ht="36" customHeight="1" x14ac:dyDescent="0.2">
      <c r="A346" s="71" t="s">
        <v>376</v>
      </c>
      <c r="B346" s="109" t="s">
        <v>440</v>
      </c>
      <c r="C346" s="94" t="s">
        <v>377</v>
      </c>
      <c r="D346" s="95" t="s">
        <v>158</v>
      </c>
      <c r="E346" s="100"/>
      <c r="F346" s="104"/>
      <c r="G346" s="184"/>
      <c r="H346" s="102"/>
    </row>
    <row r="347" spans="1:8" s="50" customFormat="1" ht="36" customHeight="1" x14ac:dyDescent="0.2">
      <c r="A347" s="71" t="s">
        <v>380</v>
      </c>
      <c r="B347" s="105" t="s">
        <v>30</v>
      </c>
      <c r="C347" s="94" t="s">
        <v>381</v>
      </c>
      <c r="D347" s="95" t="s">
        <v>1</v>
      </c>
      <c r="E347" s="100" t="s">
        <v>29</v>
      </c>
      <c r="F347" s="104">
        <v>10</v>
      </c>
      <c r="G347" s="101"/>
      <c r="H347" s="102">
        <f t="shared" ref="H347" si="68">ROUND(G347*F347,2)</f>
        <v>0</v>
      </c>
    </row>
    <row r="348" spans="1:8" s="50" customFormat="1" ht="36" customHeight="1" x14ac:dyDescent="0.2">
      <c r="A348" s="71" t="s">
        <v>225</v>
      </c>
      <c r="B348" s="109" t="s">
        <v>445</v>
      </c>
      <c r="C348" s="94" t="s">
        <v>226</v>
      </c>
      <c r="D348" s="95" t="s">
        <v>375</v>
      </c>
      <c r="E348" s="100"/>
      <c r="F348" s="104"/>
      <c r="G348" s="184"/>
      <c r="H348" s="102"/>
    </row>
    <row r="349" spans="1:8" s="50" customFormat="1" ht="36" customHeight="1" x14ac:dyDescent="0.2">
      <c r="A349" s="71" t="s">
        <v>388</v>
      </c>
      <c r="B349" s="105" t="s">
        <v>30</v>
      </c>
      <c r="C349" s="94" t="s">
        <v>389</v>
      </c>
      <c r="D349" s="95" t="s">
        <v>1</v>
      </c>
      <c r="E349" s="100" t="s">
        <v>29</v>
      </c>
      <c r="F349" s="104">
        <v>5</v>
      </c>
      <c r="G349" s="101"/>
      <c r="H349" s="102">
        <f t="shared" ref="H349" si="69">ROUND(G349*F349,2)</f>
        <v>0</v>
      </c>
    </row>
    <row r="350" spans="1:8" s="50" customFormat="1" ht="36" customHeight="1" x14ac:dyDescent="0.2">
      <c r="A350" s="71" t="s">
        <v>390</v>
      </c>
      <c r="B350" s="105" t="s">
        <v>37</v>
      </c>
      <c r="C350" s="94" t="s">
        <v>391</v>
      </c>
      <c r="D350" s="95" t="s">
        <v>1</v>
      </c>
      <c r="E350" s="100" t="s">
        <v>29</v>
      </c>
      <c r="F350" s="104">
        <v>230</v>
      </c>
      <c r="G350" s="101"/>
      <c r="H350" s="102">
        <f t="shared" ref="H350:H352" si="70">ROUND(G350*F350,2)</f>
        <v>0</v>
      </c>
    </row>
    <row r="351" spans="1:8" s="50" customFormat="1" ht="36" customHeight="1" x14ac:dyDescent="0.2">
      <c r="A351" s="71" t="s">
        <v>392</v>
      </c>
      <c r="B351" s="105" t="s">
        <v>49</v>
      </c>
      <c r="C351" s="94" t="s">
        <v>393</v>
      </c>
      <c r="D351" s="95" t="s">
        <v>1</v>
      </c>
      <c r="E351" s="100" t="s">
        <v>29</v>
      </c>
      <c r="F351" s="104">
        <v>10</v>
      </c>
      <c r="G351" s="101"/>
      <c r="H351" s="102">
        <f t="shared" si="70"/>
        <v>0</v>
      </c>
    </row>
    <row r="352" spans="1:8" s="50" customFormat="1" ht="36" customHeight="1" x14ac:dyDescent="0.2">
      <c r="A352" s="71" t="s">
        <v>394</v>
      </c>
      <c r="B352" s="105" t="s">
        <v>59</v>
      </c>
      <c r="C352" s="94" t="s">
        <v>395</v>
      </c>
      <c r="D352" s="95" t="s">
        <v>1</v>
      </c>
      <c r="E352" s="100" t="s">
        <v>29</v>
      </c>
      <c r="F352" s="104">
        <v>15</v>
      </c>
      <c r="G352" s="101"/>
      <c r="H352" s="102">
        <f t="shared" si="70"/>
        <v>0</v>
      </c>
    </row>
    <row r="353" spans="1:8" s="50" customFormat="1" ht="36" customHeight="1" x14ac:dyDescent="0.2">
      <c r="A353" s="71" t="s">
        <v>38</v>
      </c>
      <c r="B353" s="109" t="s">
        <v>446</v>
      </c>
      <c r="C353" s="94" t="s">
        <v>39</v>
      </c>
      <c r="D353" s="95" t="s">
        <v>158</v>
      </c>
      <c r="E353" s="100"/>
      <c r="F353" s="104"/>
      <c r="G353" s="184"/>
      <c r="H353" s="102"/>
    </row>
    <row r="354" spans="1:8" s="50" customFormat="1" ht="36" customHeight="1" x14ac:dyDescent="0.2">
      <c r="A354" s="71" t="s">
        <v>159</v>
      </c>
      <c r="B354" s="105" t="s">
        <v>30</v>
      </c>
      <c r="C354" s="94" t="s">
        <v>160</v>
      </c>
      <c r="D354" s="95" t="s">
        <v>1</v>
      </c>
      <c r="E354" s="100" t="s">
        <v>36</v>
      </c>
      <c r="F354" s="104">
        <v>415</v>
      </c>
      <c r="G354" s="101"/>
      <c r="H354" s="102">
        <f>ROUND(G354*F354,2)</f>
        <v>0</v>
      </c>
    </row>
    <row r="355" spans="1:8" s="50" customFormat="1" ht="36" customHeight="1" x14ac:dyDescent="0.2">
      <c r="A355" s="71" t="s">
        <v>42</v>
      </c>
      <c r="B355" s="109" t="s">
        <v>447</v>
      </c>
      <c r="C355" s="94" t="s">
        <v>43</v>
      </c>
      <c r="D355" s="95" t="s">
        <v>158</v>
      </c>
      <c r="E355" s="100"/>
      <c r="F355" s="104"/>
      <c r="G355" s="184"/>
      <c r="H355" s="102"/>
    </row>
    <row r="356" spans="1:8" s="50" customFormat="1" ht="36" customHeight="1" x14ac:dyDescent="0.2">
      <c r="A356" s="72" t="s">
        <v>161</v>
      </c>
      <c r="B356" s="105" t="s">
        <v>30</v>
      </c>
      <c r="C356" s="94" t="s">
        <v>162</v>
      </c>
      <c r="D356" s="95" t="s">
        <v>1</v>
      </c>
      <c r="E356" s="100" t="s">
        <v>36</v>
      </c>
      <c r="F356" s="104">
        <v>36</v>
      </c>
      <c r="G356" s="101"/>
      <c r="H356" s="102">
        <f>ROUND(G356*F356,2)</f>
        <v>0</v>
      </c>
    </row>
    <row r="357" spans="1:8" s="50" customFormat="1" ht="36" customHeight="1" x14ac:dyDescent="0.2">
      <c r="A357" s="71" t="s">
        <v>46</v>
      </c>
      <c r="B357" s="105" t="s">
        <v>37</v>
      </c>
      <c r="C357" s="94" t="s">
        <v>47</v>
      </c>
      <c r="D357" s="95" t="s">
        <v>1</v>
      </c>
      <c r="E357" s="100" t="s">
        <v>36</v>
      </c>
      <c r="F357" s="104">
        <v>350</v>
      </c>
      <c r="G357" s="101"/>
      <c r="H357" s="102">
        <f>ROUND(G357*F357,2)</f>
        <v>0</v>
      </c>
    </row>
    <row r="358" spans="1:8" s="50" customFormat="1" ht="36" customHeight="1" x14ac:dyDescent="0.2">
      <c r="A358" s="71" t="s">
        <v>142</v>
      </c>
      <c r="B358" s="109" t="s">
        <v>448</v>
      </c>
      <c r="C358" s="94" t="s">
        <v>143</v>
      </c>
      <c r="D358" s="95" t="s">
        <v>99</v>
      </c>
      <c r="E358" s="100"/>
      <c r="F358" s="104"/>
      <c r="G358" s="184"/>
      <c r="H358" s="102"/>
    </row>
    <row r="359" spans="1:8" s="50" customFormat="1" ht="36" customHeight="1" x14ac:dyDescent="0.2">
      <c r="A359" s="71" t="s">
        <v>163</v>
      </c>
      <c r="B359" s="105" t="s">
        <v>30</v>
      </c>
      <c r="C359" s="94" t="s">
        <v>164</v>
      </c>
      <c r="D359" s="95" t="s">
        <v>1</v>
      </c>
      <c r="E359" s="100" t="s">
        <v>29</v>
      </c>
      <c r="F359" s="104">
        <v>75</v>
      </c>
      <c r="G359" s="101"/>
      <c r="H359" s="102">
        <f t="shared" ref="H359" si="71">ROUND(G359*F359,2)</f>
        <v>0</v>
      </c>
    </row>
    <row r="360" spans="1:8" s="50" customFormat="1" ht="36" customHeight="1" x14ac:dyDescent="0.2">
      <c r="A360" s="71" t="s">
        <v>399</v>
      </c>
      <c r="B360" s="109" t="s">
        <v>449</v>
      </c>
      <c r="C360" s="94" t="s">
        <v>400</v>
      </c>
      <c r="D360" s="95" t="s">
        <v>401</v>
      </c>
      <c r="E360" s="100"/>
      <c r="F360" s="104"/>
      <c r="G360" s="184"/>
      <c r="H360" s="102"/>
    </row>
    <row r="361" spans="1:8" s="50" customFormat="1" ht="36" customHeight="1" x14ac:dyDescent="0.2">
      <c r="A361" s="71" t="s">
        <v>411</v>
      </c>
      <c r="B361" s="105" t="s">
        <v>30</v>
      </c>
      <c r="C361" s="94" t="s">
        <v>412</v>
      </c>
      <c r="D361" s="95" t="s">
        <v>230</v>
      </c>
      <c r="E361" s="100" t="s">
        <v>29</v>
      </c>
      <c r="F361" s="104">
        <v>400</v>
      </c>
      <c r="G361" s="101"/>
      <c r="H361" s="102">
        <f t="shared" ref="H361" si="72">ROUND(G361*F361,2)</f>
        <v>0</v>
      </c>
    </row>
    <row r="362" spans="1:8" s="50" customFormat="1" ht="36" customHeight="1" x14ac:dyDescent="0.2">
      <c r="A362" s="71" t="s">
        <v>561</v>
      </c>
      <c r="B362" s="105" t="s">
        <v>37</v>
      </c>
      <c r="C362" s="94" t="s">
        <v>1034</v>
      </c>
      <c r="D362" s="95" t="s">
        <v>1</v>
      </c>
      <c r="E362" s="100" t="s">
        <v>29</v>
      </c>
      <c r="F362" s="104">
        <v>15</v>
      </c>
      <c r="G362" s="101"/>
      <c r="H362" s="102">
        <f t="shared" ref="H362" si="73">ROUND(G362*F362,2)</f>
        <v>0</v>
      </c>
    </row>
    <row r="363" spans="1:8" s="50" customFormat="1" ht="36" customHeight="1" x14ac:dyDescent="0.2">
      <c r="A363" s="71" t="s">
        <v>227</v>
      </c>
      <c r="B363" s="109" t="s">
        <v>450</v>
      </c>
      <c r="C363" s="94" t="s">
        <v>228</v>
      </c>
      <c r="D363" s="95" t="s">
        <v>401</v>
      </c>
      <c r="E363" s="100"/>
      <c r="F363" s="104"/>
      <c r="G363" s="184"/>
      <c r="H363" s="102"/>
    </row>
    <row r="364" spans="1:8" s="50" customFormat="1" ht="36" customHeight="1" x14ac:dyDescent="0.2">
      <c r="A364" s="71" t="s">
        <v>229</v>
      </c>
      <c r="B364" s="105" t="s">
        <v>30</v>
      </c>
      <c r="C364" s="94" t="s">
        <v>338</v>
      </c>
      <c r="D364" s="95" t="s">
        <v>230</v>
      </c>
      <c r="E364" s="100"/>
      <c r="F364" s="104"/>
      <c r="G364" s="184"/>
      <c r="H364" s="102"/>
    </row>
    <row r="365" spans="1:8" s="50" customFormat="1" ht="36" customHeight="1" x14ac:dyDescent="0.2">
      <c r="A365" s="71" t="s">
        <v>231</v>
      </c>
      <c r="B365" s="103" t="s">
        <v>101</v>
      </c>
      <c r="C365" s="94" t="s">
        <v>232</v>
      </c>
      <c r="D365" s="95"/>
      <c r="E365" s="100" t="s">
        <v>29</v>
      </c>
      <c r="F365" s="104">
        <v>5</v>
      </c>
      <c r="G365" s="101"/>
      <c r="H365" s="102">
        <f>ROUND(G365*F365,2)</f>
        <v>0</v>
      </c>
    </row>
    <row r="366" spans="1:8" s="50" customFormat="1" ht="36" customHeight="1" x14ac:dyDescent="0.2">
      <c r="A366" s="71" t="s">
        <v>233</v>
      </c>
      <c r="B366" s="103" t="s">
        <v>102</v>
      </c>
      <c r="C366" s="94" t="s">
        <v>234</v>
      </c>
      <c r="D366" s="95"/>
      <c r="E366" s="100" t="s">
        <v>29</v>
      </c>
      <c r="F366" s="104">
        <v>15</v>
      </c>
      <c r="G366" s="101"/>
      <c r="H366" s="102">
        <f>ROUND(G366*F366,2)</f>
        <v>0</v>
      </c>
    </row>
    <row r="367" spans="1:8" s="50" customFormat="1" ht="36" customHeight="1" x14ac:dyDescent="0.2">
      <c r="A367" s="71" t="s">
        <v>265</v>
      </c>
      <c r="B367" s="103" t="s">
        <v>103</v>
      </c>
      <c r="C367" s="94" t="s">
        <v>266</v>
      </c>
      <c r="D367" s="95" t="s">
        <v>1</v>
      </c>
      <c r="E367" s="100" t="s">
        <v>29</v>
      </c>
      <c r="F367" s="104">
        <v>45</v>
      </c>
      <c r="G367" s="101"/>
      <c r="H367" s="102">
        <f>ROUND(G367*F367,2)</f>
        <v>0</v>
      </c>
    </row>
    <row r="368" spans="1:8" s="50" customFormat="1" ht="36" customHeight="1" x14ac:dyDescent="0.2">
      <c r="A368" s="71" t="s">
        <v>235</v>
      </c>
      <c r="B368" s="109" t="s">
        <v>451</v>
      </c>
      <c r="C368" s="94" t="s">
        <v>236</v>
      </c>
      <c r="D368" s="95" t="s">
        <v>237</v>
      </c>
      <c r="E368" s="100"/>
      <c r="F368" s="104"/>
      <c r="G368" s="184"/>
      <c r="H368" s="102"/>
    </row>
    <row r="369" spans="1:8" s="50" customFormat="1" ht="36" customHeight="1" x14ac:dyDescent="0.2">
      <c r="A369" s="71" t="s">
        <v>396</v>
      </c>
      <c r="B369" s="105" t="s">
        <v>30</v>
      </c>
      <c r="C369" s="94" t="s">
        <v>413</v>
      </c>
      <c r="D369" s="95" t="s">
        <v>1</v>
      </c>
      <c r="E369" s="100" t="s">
        <v>48</v>
      </c>
      <c r="F369" s="104">
        <v>125</v>
      </c>
      <c r="G369" s="101"/>
      <c r="H369" s="102">
        <f t="shared" ref="H369:H371" si="74">ROUND(G369*F369,2)</f>
        <v>0</v>
      </c>
    </row>
    <row r="370" spans="1:8" s="50" customFormat="1" ht="36" customHeight="1" x14ac:dyDescent="0.2">
      <c r="A370" s="71" t="s">
        <v>468</v>
      </c>
      <c r="B370" s="105" t="s">
        <v>37</v>
      </c>
      <c r="C370" s="94" t="s">
        <v>469</v>
      </c>
      <c r="D370" s="95"/>
      <c r="E370" s="100" t="s">
        <v>48</v>
      </c>
      <c r="F370" s="104">
        <v>15</v>
      </c>
      <c r="G370" s="101"/>
      <c r="H370" s="102">
        <f t="shared" si="74"/>
        <v>0</v>
      </c>
    </row>
    <row r="371" spans="1:8" s="50" customFormat="1" ht="36" customHeight="1" x14ac:dyDescent="0.2">
      <c r="A371" s="71" t="s">
        <v>466</v>
      </c>
      <c r="B371" s="105" t="s">
        <v>49</v>
      </c>
      <c r="C371" s="94" t="s">
        <v>467</v>
      </c>
      <c r="D371" s="95" t="s">
        <v>1</v>
      </c>
      <c r="E371" s="100" t="s">
        <v>48</v>
      </c>
      <c r="F371" s="104">
        <v>225</v>
      </c>
      <c r="G371" s="101"/>
      <c r="H371" s="102">
        <f t="shared" si="74"/>
        <v>0</v>
      </c>
    </row>
    <row r="372" spans="1:8" s="50" customFormat="1" ht="36" customHeight="1" x14ac:dyDescent="0.2">
      <c r="A372" s="71" t="s">
        <v>238</v>
      </c>
      <c r="B372" s="109" t="s">
        <v>452</v>
      </c>
      <c r="C372" s="94" t="s">
        <v>239</v>
      </c>
      <c r="D372" s="95" t="s">
        <v>237</v>
      </c>
      <c r="E372" s="100"/>
      <c r="F372" s="104"/>
      <c r="G372" s="184"/>
      <c r="H372" s="102"/>
    </row>
    <row r="373" spans="1:8" s="50" customFormat="1" ht="36" customHeight="1" x14ac:dyDescent="0.2">
      <c r="A373" s="71" t="s">
        <v>470</v>
      </c>
      <c r="B373" s="105" t="s">
        <v>30</v>
      </c>
      <c r="C373" s="94" t="s">
        <v>472</v>
      </c>
      <c r="D373" s="95" t="s">
        <v>117</v>
      </c>
      <c r="E373" s="100" t="s">
        <v>48</v>
      </c>
      <c r="F373" s="104">
        <v>235</v>
      </c>
      <c r="G373" s="101"/>
      <c r="H373" s="102">
        <f t="shared" ref="H373:H374" si="75">ROUND(G373*F373,2)</f>
        <v>0</v>
      </c>
    </row>
    <row r="374" spans="1:8" s="50" customFormat="1" ht="36" customHeight="1" x14ac:dyDescent="0.2">
      <c r="A374" s="71" t="s">
        <v>471</v>
      </c>
      <c r="B374" s="105" t="s">
        <v>37</v>
      </c>
      <c r="C374" s="94" t="s">
        <v>473</v>
      </c>
      <c r="D374" s="95" t="s">
        <v>106</v>
      </c>
      <c r="E374" s="100" t="s">
        <v>48</v>
      </c>
      <c r="F374" s="104">
        <v>165</v>
      </c>
      <c r="G374" s="101"/>
      <c r="H374" s="102">
        <f t="shared" si="75"/>
        <v>0</v>
      </c>
    </row>
    <row r="375" spans="1:8" s="73" customFormat="1" ht="36" customHeight="1" x14ac:dyDescent="0.2">
      <c r="A375" s="71" t="s">
        <v>402</v>
      </c>
      <c r="B375" s="105" t="s">
        <v>49</v>
      </c>
      <c r="C375" s="94" t="s">
        <v>356</v>
      </c>
      <c r="D375" s="95" t="s">
        <v>403</v>
      </c>
      <c r="E375" s="100" t="s">
        <v>48</v>
      </c>
      <c r="F375" s="104">
        <v>30</v>
      </c>
      <c r="G375" s="101"/>
      <c r="H375" s="102">
        <f t="shared" ref="H375:H376" si="76">ROUND(G375*F375,2)</f>
        <v>0</v>
      </c>
    </row>
    <row r="376" spans="1:8" s="73" customFormat="1" ht="36" customHeight="1" x14ac:dyDescent="0.2">
      <c r="A376" s="71" t="s">
        <v>242</v>
      </c>
      <c r="B376" s="109" t="s">
        <v>455</v>
      </c>
      <c r="C376" s="94" t="s">
        <v>243</v>
      </c>
      <c r="D376" s="95" t="s">
        <v>244</v>
      </c>
      <c r="E376" s="100" t="s">
        <v>29</v>
      </c>
      <c r="F376" s="104">
        <v>10</v>
      </c>
      <c r="G376" s="101"/>
      <c r="H376" s="102">
        <f t="shared" si="76"/>
        <v>0</v>
      </c>
    </row>
    <row r="377" spans="1:8" s="50" customFormat="1" ht="36" customHeight="1" x14ac:dyDescent="0.2">
      <c r="A377" s="71" t="s">
        <v>167</v>
      </c>
      <c r="B377" s="109" t="s">
        <v>456</v>
      </c>
      <c r="C377" s="94" t="s">
        <v>168</v>
      </c>
      <c r="D377" s="95" t="s">
        <v>1059</v>
      </c>
      <c r="E377" s="100"/>
      <c r="F377" s="104"/>
      <c r="G377" s="184"/>
      <c r="H377" s="102"/>
    </row>
    <row r="378" spans="1:8" s="50" customFormat="1" ht="36" customHeight="1" x14ac:dyDescent="0.2">
      <c r="A378" s="71" t="s">
        <v>245</v>
      </c>
      <c r="B378" s="105" t="s">
        <v>30</v>
      </c>
      <c r="C378" s="94" t="s">
        <v>246</v>
      </c>
      <c r="D378" s="95"/>
      <c r="E378" s="100"/>
      <c r="F378" s="104"/>
      <c r="G378" s="184"/>
      <c r="H378" s="102"/>
    </row>
    <row r="379" spans="1:8" s="50" customFormat="1" ht="36" customHeight="1" x14ac:dyDescent="0.2">
      <c r="A379" s="71" t="s">
        <v>1070</v>
      </c>
      <c r="B379" s="103" t="s">
        <v>101</v>
      </c>
      <c r="C379" s="94" t="s">
        <v>428</v>
      </c>
      <c r="D379" s="95"/>
      <c r="E379" s="100" t="s">
        <v>31</v>
      </c>
      <c r="F379" s="104">
        <v>300</v>
      </c>
      <c r="G379" s="101"/>
      <c r="H379" s="102">
        <f>ROUND(G379*F379,2)</f>
        <v>0</v>
      </c>
    </row>
    <row r="380" spans="1:8" s="50" customFormat="1" ht="36" customHeight="1" x14ac:dyDescent="0.2">
      <c r="A380" s="71" t="s">
        <v>169</v>
      </c>
      <c r="B380" s="105" t="s">
        <v>37</v>
      </c>
      <c r="C380" s="94" t="s">
        <v>68</v>
      </c>
      <c r="D380" s="95"/>
      <c r="E380" s="100"/>
      <c r="F380" s="104"/>
      <c r="G380" s="184"/>
      <c r="H380" s="102"/>
    </row>
    <row r="381" spans="1:8" s="50" customFormat="1" ht="36" customHeight="1" x14ac:dyDescent="0.2">
      <c r="A381" s="71" t="s">
        <v>1071</v>
      </c>
      <c r="B381" s="103" t="s">
        <v>101</v>
      </c>
      <c r="C381" s="94" t="s">
        <v>1031</v>
      </c>
      <c r="D381" s="95"/>
      <c r="E381" s="100" t="s">
        <v>31</v>
      </c>
      <c r="F381" s="104">
        <v>30</v>
      </c>
      <c r="G381" s="101"/>
      <c r="H381" s="102">
        <f>ROUND(G381*F381,2)</f>
        <v>0</v>
      </c>
    </row>
    <row r="382" spans="1:8" s="50" customFormat="1" ht="36" customHeight="1" x14ac:dyDescent="0.2">
      <c r="A382" s="71" t="s">
        <v>1071</v>
      </c>
      <c r="B382" s="103" t="s">
        <v>102</v>
      </c>
      <c r="C382" s="94" t="s">
        <v>453</v>
      </c>
      <c r="D382" s="95"/>
      <c r="E382" s="100" t="s">
        <v>31</v>
      </c>
      <c r="F382" s="104">
        <v>20</v>
      </c>
      <c r="G382" s="101"/>
      <c r="H382" s="102">
        <f t="shared" ref="H382:H383" si="77">ROUND(G382*F382,2)</f>
        <v>0</v>
      </c>
    </row>
    <row r="383" spans="1:8" s="50" customFormat="1" ht="36" customHeight="1" x14ac:dyDescent="0.2">
      <c r="A383" s="71" t="s">
        <v>1071</v>
      </c>
      <c r="B383" s="103" t="s">
        <v>103</v>
      </c>
      <c r="C383" s="94" t="s">
        <v>454</v>
      </c>
      <c r="D383" s="95"/>
      <c r="E383" s="100" t="s">
        <v>31</v>
      </c>
      <c r="F383" s="104">
        <v>20</v>
      </c>
      <c r="G383" s="101"/>
      <c r="H383" s="102">
        <f t="shared" si="77"/>
        <v>0</v>
      </c>
    </row>
    <row r="384" spans="1:8" s="50" customFormat="1" ht="36" customHeight="1" x14ac:dyDescent="0.2">
      <c r="A384" s="71" t="s">
        <v>108</v>
      </c>
      <c r="B384" s="109" t="s">
        <v>457</v>
      </c>
      <c r="C384" s="94" t="s">
        <v>110</v>
      </c>
      <c r="D384" s="95" t="s">
        <v>247</v>
      </c>
      <c r="E384" s="100"/>
      <c r="F384" s="104"/>
      <c r="G384" s="184"/>
      <c r="H384" s="102"/>
    </row>
    <row r="385" spans="1:8" s="50" customFormat="1" ht="36" customHeight="1" x14ac:dyDescent="0.2">
      <c r="A385" s="71" t="s">
        <v>111</v>
      </c>
      <c r="B385" s="105" t="s">
        <v>30</v>
      </c>
      <c r="C385" s="94" t="s">
        <v>248</v>
      </c>
      <c r="D385" s="95" t="s">
        <v>1</v>
      </c>
      <c r="E385" s="100" t="s">
        <v>29</v>
      </c>
      <c r="F385" s="104">
        <v>250</v>
      </c>
      <c r="G385" s="101"/>
      <c r="H385" s="102">
        <f t="shared" ref="H385" si="78">ROUND(G385*F385,2)</f>
        <v>0</v>
      </c>
    </row>
    <row r="386" spans="1:8" s="50" customFormat="1" ht="36" customHeight="1" x14ac:dyDescent="0.2">
      <c r="A386" s="71" t="s">
        <v>249</v>
      </c>
      <c r="B386" s="105" t="s">
        <v>37</v>
      </c>
      <c r="C386" s="94" t="s">
        <v>250</v>
      </c>
      <c r="D386" s="95" t="s">
        <v>1</v>
      </c>
      <c r="E386" s="100" t="s">
        <v>29</v>
      </c>
      <c r="F386" s="104">
        <v>1400</v>
      </c>
      <c r="G386" s="101"/>
      <c r="H386" s="102">
        <f t="shared" ref="H386" si="79">ROUND(G386*F386,2)</f>
        <v>0</v>
      </c>
    </row>
    <row r="387" spans="1:8" s="50" customFormat="1" ht="36" customHeight="1" x14ac:dyDescent="0.2">
      <c r="A387" s="71" t="s">
        <v>112</v>
      </c>
      <c r="B387" s="109" t="s">
        <v>458</v>
      </c>
      <c r="C387" s="94" t="s">
        <v>114</v>
      </c>
      <c r="D387" s="95" t="s">
        <v>170</v>
      </c>
      <c r="E387" s="100" t="s">
        <v>36</v>
      </c>
      <c r="F387" s="104">
        <v>10</v>
      </c>
      <c r="G387" s="101"/>
      <c r="H387" s="102">
        <f t="shared" ref="H387" si="80">ROUND(G387*F387,2)</f>
        <v>0</v>
      </c>
    </row>
    <row r="388" spans="1:8" ht="36" customHeight="1" x14ac:dyDescent="0.2">
      <c r="A388" s="12"/>
      <c r="B388" s="103"/>
      <c r="C388" s="111" t="s">
        <v>19</v>
      </c>
      <c r="D388" s="95"/>
      <c r="E388" s="100"/>
      <c r="F388" s="104"/>
      <c r="G388" s="184"/>
      <c r="H388" s="102"/>
    </row>
    <row r="389" spans="1:8" s="50" customFormat="1" ht="36" customHeight="1" x14ac:dyDescent="0.2">
      <c r="A389" s="49" t="s">
        <v>51</v>
      </c>
      <c r="B389" s="109" t="s">
        <v>459</v>
      </c>
      <c r="C389" s="94" t="s">
        <v>52</v>
      </c>
      <c r="D389" s="95" t="s">
        <v>1065</v>
      </c>
      <c r="E389" s="100"/>
      <c r="F389" s="104"/>
      <c r="G389" s="184"/>
      <c r="H389" s="102"/>
    </row>
    <row r="390" spans="1:8" s="50" customFormat="1" ht="45" customHeight="1" x14ac:dyDescent="0.2">
      <c r="A390" s="49" t="s">
        <v>436</v>
      </c>
      <c r="B390" s="105" t="s">
        <v>30</v>
      </c>
      <c r="C390" s="94" t="s">
        <v>462</v>
      </c>
      <c r="D390" s="95" t="s">
        <v>1</v>
      </c>
      <c r="E390" s="100" t="s">
        <v>29</v>
      </c>
      <c r="F390" s="104">
        <v>500</v>
      </c>
      <c r="G390" s="101"/>
      <c r="H390" s="102">
        <f t="shared" ref="H390:H393" si="81">ROUND(G390*F390,2)</f>
        <v>0</v>
      </c>
    </row>
    <row r="391" spans="1:8" s="50" customFormat="1" ht="36" customHeight="1" x14ac:dyDescent="0.2">
      <c r="A391" s="49" t="s">
        <v>73</v>
      </c>
      <c r="B391" s="105" t="s">
        <v>37</v>
      </c>
      <c r="C391" s="94" t="s">
        <v>357</v>
      </c>
      <c r="D391" s="95" t="s">
        <v>1</v>
      </c>
      <c r="E391" s="100" t="s">
        <v>29</v>
      </c>
      <c r="F391" s="104">
        <v>325</v>
      </c>
      <c r="G391" s="101"/>
      <c r="H391" s="102">
        <f t="shared" si="81"/>
        <v>0</v>
      </c>
    </row>
    <row r="392" spans="1:8" s="50" customFormat="1" ht="36" customHeight="1" x14ac:dyDescent="0.2">
      <c r="A392" s="49"/>
      <c r="B392" s="105" t="s">
        <v>49</v>
      </c>
      <c r="C392" s="94" t="s">
        <v>501</v>
      </c>
      <c r="D392" s="95"/>
      <c r="E392" s="100" t="s">
        <v>29</v>
      </c>
      <c r="F392" s="104">
        <v>40</v>
      </c>
      <c r="G392" s="101"/>
      <c r="H392" s="102">
        <f t="shared" ref="H392" si="82">ROUND(G392*F392,2)</f>
        <v>0</v>
      </c>
    </row>
    <row r="393" spans="1:8" s="50" customFormat="1" ht="36" customHeight="1" x14ac:dyDescent="0.2">
      <c r="A393" s="49" t="s">
        <v>322</v>
      </c>
      <c r="B393" s="105" t="s">
        <v>59</v>
      </c>
      <c r="C393" s="94" t="s">
        <v>463</v>
      </c>
      <c r="D393" s="95" t="s">
        <v>1</v>
      </c>
      <c r="E393" s="100" t="s">
        <v>29</v>
      </c>
      <c r="F393" s="104">
        <v>50</v>
      </c>
      <c r="G393" s="101"/>
      <c r="H393" s="102">
        <f t="shared" si="81"/>
        <v>0</v>
      </c>
    </row>
    <row r="394" spans="1:8" s="50" customFormat="1" ht="36" customHeight="1" x14ac:dyDescent="0.2">
      <c r="A394" s="49" t="s">
        <v>53</v>
      </c>
      <c r="B394" s="109" t="s">
        <v>474</v>
      </c>
      <c r="C394" s="94" t="s">
        <v>54</v>
      </c>
      <c r="D394" s="95" t="s">
        <v>873</v>
      </c>
      <c r="E394" s="100"/>
      <c r="F394" s="104"/>
      <c r="G394" s="184"/>
      <c r="H394" s="102"/>
    </row>
    <row r="395" spans="1:8" s="50" customFormat="1" ht="36" customHeight="1" x14ac:dyDescent="0.2">
      <c r="A395" s="49" t="s">
        <v>464</v>
      </c>
      <c r="B395" s="105" t="s">
        <v>30</v>
      </c>
      <c r="C395" s="94" t="s">
        <v>362</v>
      </c>
      <c r="D395" s="95" t="s">
        <v>178</v>
      </c>
      <c r="E395" s="100" t="s">
        <v>48</v>
      </c>
      <c r="F395" s="104">
        <v>90</v>
      </c>
      <c r="G395" s="101"/>
      <c r="H395" s="102">
        <f t="shared" ref="H395:H400" si="83">ROUND(G395*F395,2)</f>
        <v>0</v>
      </c>
    </row>
    <row r="396" spans="1:8" s="50" customFormat="1" ht="36" customHeight="1" x14ac:dyDescent="0.2">
      <c r="A396" s="49" t="s">
        <v>465</v>
      </c>
      <c r="B396" s="105" t="s">
        <v>37</v>
      </c>
      <c r="C396" s="94" t="s">
        <v>363</v>
      </c>
      <c r="D396" s="95" t="s">
        <v>106</v>
      </c>
      <c r="E396" s="100" t="s">
        <v>48</v>
      </c>
      <c r="F396" s="104">
        <v>120</v>
      </c>
      <c r="G396" s="101"/>
      <c r="H396" s="102">
        <f t="shared" si="83"/>
        <v>0</v>
      </c>
    </row>
    <row r="397" spans="1:8" s="50" customFormat="1" ht="36" customHeight="1" x14ac:dyDescent="0.2">
      <c r="A397" s="49" t="s">
        <v>926</v>
      </c>
      <c r="B397" s="105" t="s">
        <v>49</v>
      </c>
      <c r="C397" s="94" t="s">
        <v>927</v>
      </c>
      <c r="D397" s="95" t="s">
        <v>241</v>
      </c>
      <c r="E397" s="100" t="s">
        <v>48</v>
      </c>
      <c r="F397" s="104">
        <v>13</v>
      </c>
      <c r="G397" s="101"/>
      <c r="H397" s="102">
        <f t="shared" si="83"/>
        <v>0</v>
      </c>
    </row>
    <row r="398" spans="1:8" s="50" customFormat="1" ht="36" customHeight="1" x14ac:dyDescent="0.2">
      <c r="A398" s="49" t="s">
        <v>55</v>
      </c>
      <c r="B398" s="105" t="s">
        <v>59</v>
      </c>
      <c r="C398" s="94" t="s">
        <v>364</v>
      </c>
      <c r="D398" s="95" t="s">
        <v>120</v>
      </c>
      <c r="E398" s="100" t="s">
        <v>48</v>
      </c>
      <c r="F398" s="104">
        <v>10</v>
      </c>
      <c r="G398" s="101"/>
      <c r="H398" s="102">
        <f t="shared" si="83"/>
        <v>0</v>
      </c>
    </row>
    <row r="399" spans="1:8" s="50" customFormat="1" ht="36" customHeight="1" x14ac:dyDescent="0.2">
      <c r="A399" s="49" t="s">
        <v>182</v>
      </c>
      <c r="B399" s="109" t="s">
        <v>475</v>
      </c>
      <c r="C399" s="94" t="s">
        <v>478</v>
      </c>
      <c r="D399" s="95" t="s">
        <v>873</v>
      </c>
      <c r="E399" s="100" t="s">
        <v>48</v>
      </c>
      <c r="F399" s="104">
        <v>140</v>
      </c>
      <c r="G399" s="101"/>
      <c r="H399" s="102">
        <f t="shared" si="83"/>
        <v>0</v>
      </c>
    </row>
    <row r="400" spans="1:8" s="50" customFormat="1" ht="36" customHeight="1" x14ac:dyDescent="0.2">
      <c r="A400" s="49" t="s">
        <v>151</v>
      </c>
      <c r="B400" s="109" t="s">
        <v>476</v>
      </c>
      <c r="C400" s="94" t="s">
        <v>338</v>
      </c>
      <c r="D400" s="95" t="s">
        <v>152</v>
      </c>
      <c r="E400" s="100" t="s">
        <v>29</v>
      </c>
      <c r="F400" s="104">
        <v>270</v>
      </c>
      <c r="G400" s="101"/>
      <c r="H400" s="102">
        <f t="shared" si="83"/>
        <v>0</v>
      </c>
    </row>
    <row r="401" spans="1:8" ht="36" customHeight="1" x14ac:dyDescent="0.2">
      <c r="A401" s="12"/>
      <c r="B401" s="103"/>
      <c r="C401" s="111" t="s">
        <v>20</v>
      </c>
      <c r="D401" s="95"/>
      <c r="E401" s="100"/>
      <c r="F401" s="104"/>
      <c r="G401" s="184"/>
      <c r="H401" s="102"/>
    </row>
    <row r="402" spans="1:8" s="50" customFormat="1" ht="36" customHeight="1" x14ac:dyDescent="0.2">
      <c r="A402" s="49" t="s">
        <v>56</v>
      </c>
      <c r="B402" s="109" t="s">
        <v>477</v>
      </c>
      <c r="C402" s="94" t="s">
        <v>57</v>
      </c>
      <c r="D402" s="95" t="s">
        <v>123</v>
      </c>
      <c r="E402" s="100" t="s">
        <v>48</v>
      </c>
      <c r="F402" s="104">
        <v>225</v>
      </c>
      <c r="G402" s="101"/>
      <c r="H402" s="102">
        <f>ROUND(G402*F402,2)</f>
        <v>0</v>
      </c>
    </row>
    <row r="403" spans="1:8" ht="36" customHeight="1" x14ac:dyDescent="0.2">
      <c r="A403" s="12"/>
      <c r="B403" s="103"/>
      <c r="C403" s="111" t="s">
        <v>21</v>
      </c>
      <c r="D403" s="95"/>
      <c r="E403" s="100"/>
      <c r="F403" s="104"/>
      <c r="G403" s="184"/>
      <c r="H403" s="102"/>
    </row>
    <row r="404" spans="1:8" ht="36" customHeight="1" x14ac:dyDescent="0.2">
      <c r="A404" s="49" t="s">
        <v>124</v>
      </c>
      <c r="B404" s="109" t="s">
        <v>479</v>
      </c>
      <c r="C404" s="94" t="s">
        <v>126</v>
      </c>
      <c r="D404" s="95" t="s">
        <v>1061</v>
      </c>
      <c r="E404" s="100"/>
      <c r="F404" s="104"/>
      <c r="G404" s="184"/>
      <c r="H404" s="102"/>
    </row>
    <row r="405" spans="1:8" ht="36" customHeight="1" x14ac:dyDescent="0.2">
      <c r="A405" s="49" t="s">
        <v>320</v>
      </c>
      <c r="B405" s="105" t="s">
        <v>30</v>
      </c>
      <c r="C405" s="94" t="s">
        <v>129</v>
      </c>
      <c r="D405" s="95"/>
      <c r="E405" s="100" t="s">
        <v>36</v>
      </c>
      <c r="F405" s="104">
        <v>1</v>
      </c>
      <c r="G405" s="101"/>
      <c r="H405" s="102">
        <f>ROUND(G405*F405,2)</f>
        <v>0</v>
      </c>
    </row>
    <row r="406" spans="1:8" ht="36" customHeight="1" x14ac:dyDescent="0.2">
      <c r="A406" s="49"/>
      <c r="B406" s="105" t="s">
        <v>37</v>
      </c>
      <c r="C406" s="94" t="s">
        <v>964</v>
      </c>
      <c r="D406" s="95"/>
      <c r="E406" s="100" t="s">
        <v>36</v>
      </c>
      <c r="F406" s="104">
        <v>1</v>
      </c>
      <c r="G406" s="101"/>
      <c r="H406" s="102">
        <f>ROUND(G406*F406,2)</f>
        <v>0</v>
      </c>
    </row>
    <row r="407" spans="1:8" ht="36" customHeight="1" x14ac:dyDescent="0.2">
      <c r="A407" s="49" t="s">
        <v>130</v>
      </c>
      <c r="B407" s="109" t="s">
        <v>480</v>
      </c>
      <c r="C407" s="94" t="s">
        <v>132</v>
      </c>
      <c r="D407" s="95" t="s">
        <v>127</v>
      </c>
      <c r="E407" s="100"/>
      <c r="F407" s="104"/>
      <c r="G407" s="184"/>
      <c r="H407" s="102"/>
    </row>
    <row r="408" spans="1:8" ht="36" customHeight="1" x14ac:dyDescent="0.2">
      <c r="A408" s="49" t="s">
        <v>133</v>
      </c>
      <c r="B408" s="105" t="s">
        <v>30</v>
      </c>
      <c r="C408" s="94" t="s">
        <v>667</v>
      </c>
      <c r="D408" s="95"/>
      <c r="E408" s="100"/>
      <c r="F408" s="104"/>
      <c r="G408" s="184"/>
      <c r="H408" s="102"/>
    </row>
    <row r="409" spans="1:8" ht="36" customHeight="1" x14ac:dyDescent="0.2">
      <c r="A409" s="49" t="s">
        <v>187</v>
      </c>
      <c r="B409" s="103" t="s">
        <v>101</v>
      </c>
      <c r="C409" s="94" t="s">
        <v>669</v>
      </c>
      <c r="D409" s="95"/>
      <c r="E409" s="100" t="s">
        <v>48</v>
      </c>
      <c r="F409" s="104">
        <v>19</v>
      </c>
      <c r="G409" s="101"/>
      <c r="H409" s="102">
        <f>ROUND(G409*F409,2)</f>
        <v>0</v>
      </c>
    </row>
    <row r="410" spans="1:8" ht="36" customHeight="1" x14ac:dyDescent="0.2">
      <c r="A410" s="49" t="s">
        <v>133</v>
      </c>
      <c r="B410" s="105" t="s">
        <v>37</v>
      </c>
      <c r="C410" s="94" t="s">
        <v>966</v>
      </c>
      <c r="D410" s="95"/>
      <c r="E410" s="100"/>
      <c r="F410" s="104"/>
      <c r="G410" s="184"/>
      <c r="H410" s="102"/>
    </row>
    <row r="411" spans="1:8" ht="36" customHeight="1" x14ac:dyDescent="0.2">
      <c r="A411" s="49" t="s">
        <v>187</v>
      </c>
      <c r="B411" s="103" t="s">
        <v>101</v>
      </c>
      <c r="C411" s="94" t="s">
        <v>669</v>
      </c>
      <c r="D411" s="95"/>
      <c r="E411" s="100" t="s">
        <v>48</v>
      </c>
      <c r="F411" s="104">
        <v>19</v>
      </c>
      <c r="G411" s="101"/>
      <c r="H411" s="102">
        <f>ROUND(G411*F411,2)</f>
        <v>0</v>
      </c>
    </row>
    <row r="412" spans="1:8" ht="36" customHeight="1" x14ac:dyDescent="0.2">
      <c r="A412" s="49" t="s">
        <v>193</v>
      </c>
      <c r="B412" s="109" t="s">
        <v>502</v>
      </c>
      <c r="C412" s="94" t="s">
        <v>194</v>
      </c>
      <c r="D412" s="95" t="s">
        <v>127</v>
      </c>
      <c r="E412" s="100"/>
      <c r="F412" s="104"/>
      <c r="G412" s="184"/>
      <c r="H412" s="102"/>
    </row>
    <row r="413" spans="1:8" ht="36" customHeight="1" x14ac:dyDescent="0.2">
      <c r="A413" s="49" t="s">
        <v>195</v>
      </c>
      <c r="B413" s="105" t="s">
        <v>30</v>
      </c>
      <c r="C413" s="94" t="s">
        <v>197</v>
      </c>
      <c r="D413" s="95"/>
      <c r="E413" s="100" t="s">
        <v>36</v>
      </c>
      <c r="F413" s="104">
        <v>1</v>
      </c>
      <c r="G413" s="101"/>
      <c r="H413" s="102">
        <f>ROUND(G413*F413,2)</f>
        <v>0</v>
      </c>
    </row>
    <row r="414" spans="1:8" ht="36" customHeight="1" x14ac:dyDescent="0.2">
      <c r="A414" s="49" t="s">
        <v>198</v>
      </c>
      <c r="B414" s="109" t="s">
        <v>856</v>
      </c>
      <c r="C414" s="94" t="s">
        <v>199</v>
      </c>
      <c r="D414" s="95" t="s">
        <v>127</v>
      </c>
      <c r="E414" s="100" t="s">
        <v>36</v>
      </c>
      <c r="F414" s="104">
        <v>1</v>
      </c>
      <c r="G414" s="101"/>
      <c r="H414" s="102">
        <f t="shared" ref="H414" si="84">ROUND(G414*F414,2)</f>
        <v>0</v>
      </c>
    </row>
    <row r="415" spans="1:8" ht="36" customHeight="1" x14ac:dyDescent="0.2">
      <c r="A415" s="75"/>
      <c r="B415" s="109" t="s">
        <v>857</v>
      </c>
      <c r="C415" s="94" t="s">
        <v>202</v>
      </c>
      <c r="D415" s="95" t="s">
        <v>127</v>
      </c>
      <c r="E415" s="100"/>
      <c r="F415" s="104"/>
      <c r="G415" s="184"/>
      <c r="H415" s="102"/>
    </row>
    <row r="416" spans="1:8" ht="36" customHeight="1" x14ac:dyDescent="0.2">
      <c r="A416" s="75"/>
      <c r="B416" s="105" t="s">
        <v>30</v>
      </c>
      <c r="C416" s="94" t="s">
        <v>203</v>
      </c>
      <c r="D416" s="95"/>
      <c r="E416" s="100" t="s">
        <v>36</v>
      </c>
      <c r="F416" s="104">
        <v>1</v>
      </c>
      <c r="G416" s="101"/>
      <c r="H416" s="102">
        <f>ROUND(G416*F416,2)</f>
        <v>0</v>
      </c>
    </row>
    <row r="417" spans="1:8" ht="36" customHeight="1" x14ac:dyDescent="0.2">
      <c r="A417" s="49" t="s">
        <v>210</v>
      </c>
      <c r="B417" s="109" t="s">
        <v>858</v>
      </c>
      <c r="C417" s="94" t="s">
        <v>967</v>
      </c>
      <c r="D417" s="95" t="s">
        <v>629</v>
      </c>
      <c r="E417" s="100"/>
      <c r="F417" s="104"/>
      <c r="G417" s="184"/>
      <c r="H417" s="102"/>
    </row>
    <row r="418" spans="1:8" ht="36" customHeight="1" x14ac:dyDescent="0.2">
      <c r="A418" s="49" t="s">
        <v>212</v>
      </c>
      <c r="B418" s="105" t="s">
        <v>30</v>
      </c>
      <c r="C418" s="94" t="s">
        <v>667</v>
      </c>
      <c r="D418" s="95"/>
      <c r="E418" s="100" t="s">
        <v>48</v>
      </c>
      <c r="F418" s="104">
        <v>19</v>
      </c>
      <c r="G418" s="101"/>
      <c r="H418" s="102">
        <f t="shared" ref="H418:H419" si="85">ROUND(G418*F418,2)</f>
        <v>0</v>
      </c>
    </row>
    <row r="419" spans="1:8" ht="36" customHeight="1" x14ac:dyDescent="0.2">
      <c r="A419" s="49" t="s">
        <v>443</v>
      </c>
      <c r="B419" s="105" t="s">
        <v>37</v>
      </c>
      <c r="C419" s="94" t="s">
        <v>968</v>
      </c>
      <c r="D419" s="95"/>
      <c r="E419" s="100" t="s">
        <v>48</v>
      </c>
      <c r="F419" s="104">
        <v>19</v>
      </c>
      <c r="G419" s="101"/>
      <c r="H419" s="102">
        <f t="shared" si="85"/>
        <v>0</v>
      </c>
    </row>
    <row r="420" spans="1:8" ht="36" customHeight="1" x14ac:dyDescent="0.2">
      <c r="A420" s="49" t="s">
        <v>76</v>
      </c>
      <c r="B420" s="109" t="s">
        <v>859</v>
      </c>
      <c r="C420" s="94" t="s">
        <v>253</v>
      </c>
      <c r="D420" s="95" t="s">
        <v>259</v>
      </c>
      <c r="E420" s="100"/>
      <c r="F420" s="104"/>
      <c r="G420" s="184"/>
      <c r="H420" s="102"/>
    </row>
    <row r="421" spans="1:8" ht="36" customHeight="1" x14ac:dyDescent="0.2">
      <c r="A421" s="49" t="s">
        <v>77</v>
      </c>
      <c r="B421" s="105" t="s">
        <v>30</v>
      </c>
      <c r="C421" s="94" t="s">
        <v>309</v>
      </c>
      <c r="D421" s="95"/>
      <c r="E421" s="100" t="s">
        <v>36</v>
      </c>
      <c r="F421" s="104">
        <v>1</v>
      </c>
      <c r="G421" s="101"/>
      <c r="H421" s="102">
        <f t="shared" ref="H421:H422" si="86">ROUND(G421*F421,2)</f>
        <v>0</v>
      </c>
    </row>
    <row r="422" spans="1:8" ht="36" customHeight="1" x14ac:dyDescent="0.2">
      <c r="A422" s="49" t="s">
        <v>254</v>
      </c>
      <c r="B422" s="105" t="s">
        <v>37</v>
      </c>
      <c r="C422" s="94" t="s">
        <v>255</v>
      </c>
      <c r="D422" s="95"/>
      <c r="E422" s="100" t="s">
        <v>36</v>
      </c>
      <c r="F422" s="104">
        <v>1</v>
      </c>
      <c r="G422" s="101"/>
      <c r="H422" s="102">
        <f t="shared" si="86"/>
        <v>0</v>
      </c>
    </row>
    <row r="423" spans="1:8" ht="36" customHeight="1" x14ac:dyDescent="0.2">
      <c r="A423" s="12"/>
      <c r="B423" s="103"/>
      <c r="C423" s="111" t="s">
        <v>22</v>
      </c>
      <c r="D423" s="95"/>
      <c r="E423" s="100"/>
      <c r="F423" s="104"/>
      <c r="G423" s="184"/>
      <c r="H423" s="102"/>
    </row>
    <row r="424" spans="1:8" ht="36" customHeight="1" x14ac:dyDescent="0.2">
      <c r="A424" s="49" t="s">
        <v>58</v>
      </c>
      <c r="B424" s="109" t="s">
        <v>1020</v>
      </c>
      <c r="C424" s="94" t="s">
        <v>258</v>
      </c>
      <c r="D424" s="95" t="s">
        <v>259</v>
      </c>
      <c r="E424" s="100" t="s">
        <v>36</v>
      </c>
      <c r="F424" s="104">
        <v>4</v>
      </c>
      <c r="G424" s="101"/>
      <c r="H424" s="102">
        <f>ROUND(G424*F424,2)</f>
        <v>0</v>
      </c>
    </row>
    <row r="425" spans="1:8" ht="36" customHeight="1" x14ac:dyDescent="0.2">
      <c r="A425" s="12"/>
      <c r="B425" s="103"/>
      <c r="C425" s="111" t="s">
        <v>23</v>
      </c>
      <c r="D425" s="95"/>
      <c r="E425" s="100"/>
      <c r="F425" s="104"/>
      <c r="G425" s="184"/>
      <c r="H425" s="102"/>
    </row>
    <row r="426" spans="1:8" s="50" customFormat="1" ht="36" customHeight="1" x14ac:dyDescent="0.2">
      <c r="A426" s="71" t="s">
        <v>60</v>
      </c>
      <c r="B426" s="109" t="s">
        <v>1021</v>
      </c>
      <c r="C426" s="94" t="s">
        <v>61</v>
      </c>
      <c r="D426" s="95" t="s">
        <v>340</v>
      </c>
      <c r="E426" s="100"/>
      <c r="F426" s="104"/>
      <c r="G426" s="184"/>
      <c r="H426" s="102"/>
    </row>
    <row r="427" spans="1:8" s="50" customFormat="1" ht="36" customHeight="1" x14ac:dyDescent="0.2">
      <c r="A427" s="71" t="s">
        <v>139</v>
      </c>
      <c r="B427" s="105" t="s">
        <v>30</v>
      </c>
      <c r="C427" s="94" t="s">
        <v>140</v>
      </c>
      <c r="D427" s="95"/>
      <c r="E427" s="100" t="s">
        <v>29</v>
      </c>
      <c r="F427" s="104">
        <v>50</v>
      </c>
      <c r="G427" s="101"/>
      <c r="H427" s="102">
        <f>ROUND(G427*F427,2)</f>
        <v>0</v>
      </c>
    </row>
    <row r="428" spans="1:8" s="50" customFormat="1" ht="36" customHeight="1" x14ac:dyDescent="0.2">
      <c r="A428" s="71" t="s">
        <v>62</v>
      </c>
      <c r="B428" s="105" t="s">
        <v>37</v>
      </c>
      <c r="C428" s="94" t="s">
        <v>141</v>
      </c>
      <c r="D428" s="95"/>
      <c r="E428" s="100" t="s">
        <v>29</v>
      </c>
      <c r="F428" s="104">
        <v>1700</v>
      </c>
      <c r="G428" s="101"/>
      <c r="H428" s="102">
        <f>ROUND(G428*F428,2)</f>
        <v>0</v>
      </c>
    </row>
    <row r="429" spans="1:8" s="50" customFormat="1" ht="36" customHeight="1" x14ac:dyDescent="0.2">
      <c r="A429" s="12"/>
      <c r="B429" s="103"/>
      <c r="C429" s="111" t="s">
        <v>24</v>
      </c>
      <c r="D429" s="95"/>
      <c r="E429" s="100"/>
      <c r="F429" s="104"/>
      <c r="G429" s="184"/>
      <c r="H429" s="102"/>
    </row>
    <row r="430" spans="1:8" s="50" customFormat="1" ht="36" customHeight="1" x14ac:dyDescent="0.2">
      <c r="A430" s="49"/>
      <c r="B430" s="114" t="s">
        <v>1032</v>
      </c>
      <c r="C430" s="115" t="s">
        <v>1033</v>
      </c>
      <c r="D430" s="116" t="s">
        <v>841</v>
      </c>
      <c r="E430" s="139" t="s">
        <v>36</v>
      </c>
      <c r="F430" s="140">
        <v>3</v>
      </c>
      <c r="G430" s="141"/>
      <c r="H430" s="142">
        <f t="shared" ref="H430" si="87">ROUND(G430*F430,2)</f>
        <v>0</v>
      </c>
    </row>
    <row r="431" spans="1:8" s="156" customFormat="1" ht="48" thickBot="1" x14ac:dyDescent="0.25">
      <c r="A431" s="159"/>
      <c r="B431" s="121" t="str">
        <f>B329</f>
        <v>E</v>
      </c>
      <c r="C431" s="122" t="str">
        <f>C329</f>
        <v>SERVICE ROAD - EB ABINOJII MIKANAH ON-RAMP TO CHANCELLOR DRIVE - REHABILITATION</v>
      </c>
      <c r="D431" s="123"/>
      <c r="E431" s="149"/>
      <c r="F431" s="150"/>
      <c r="G431" s="185" t="s">
        <v>16</v>
      </c>
      <c r="H431" s="151">
        <f>SUM(H329:H430)</f>
        <v>0</v>
      </c>
    </row>
    <row r="432" spans="1:8" s="156" customFormat="1" ht="41.25" customHeight="1" thickTop="1" x14ac:dyDescent="0.2">
      <c r="A432" s="113"/>
      <c r="B432" s="157" t="s">
        <v>222</v>
      </c>
      <c r="C432" s="148" t="s">
        <v>434</v>
      </c>
      <c r="D432" s="152"/>
      <c r="E432" s="153"/>
      <c r="F432" s="154"/>
      <c r="G432" s="186"/>
      <c r="H432" s="155"/>
    </row>
    <row r="433" spans="1:8" s="112" customFormat="1" ht="36" customHeight="1" x14ac:dyDescent="0.25">
      <c r="A433" s="166"/>
      <c r="B433" s="161"/>
      <c r="C433" s="158" t="s">
        <v>18</v>
      </c>
      <c r="D433" s="162"/>
      <c r="E433" s="163" t="s">
        <v>1</v>
      </c>
      <c r="F433" s="164" t="s">
        <v>1</v>
      </c>
      <c r="G433" s="188" t="s">
        <v>1</v>
      </c>
      <c r="H433" s="165"/>
    </row>
    <row r="434" spans="1:8" s="50" customFormat="1" ht="36" customHeight="1" x14ac:dyDescent="0.2">
      <c r="A434" s="68" t="s">
        <v>87</v>
      </c>
      <c r="B434" s="109" t="s">
        <v>334</v>
      </c>
      <c r="C434" s="94" t="s">
        <v>341</v>
      </c>
      <c r="D434" s="95" t="s">
        <v>406</v>
      </c>
      <c r="E434" s="100"/>
      <c r="F434" s="104"/>
      <c r="G434" s="184"/>
      <c r="H434" s="102"/>
    </row>
    <row r="435" spans="1:8" s="50" customFormat="1" ht="36" customHeight="1" x14ac:dyDescent="0.2">
      <c r="A435" s="68" t="s">
        <v>342</v>
      </c>
      <c r="B435" s="105" t="s">
        <v>30</v>
      </c>
      <c r="C435" s="94" t="s">
        <v>343</v>
      </c>
      <c r="D435" s="95" t="s">
        <v>1</v>
      </c>
      <c r="E435" s="100" t="s">
        <v>31</v>
      </c>
      <c r="F435" s="104">
        <v>95</v>
      </c>
      <c r="G435" s="101"/>
      <c r="H435" s="102">
        <f t="shared" ref="H435" si="88">ROUND(G435*F435,2)</f>
        <v>0</v>
      </c>
    </row>
    <row r="436" spans="1:8" s="50" customFormat="1" ht="36" customHeight="1" x14ac:dyDescent="0.2">
      <c r="A436" s="68" t="s">
        <v>32</v>
      </c>
      <c r="B436" s="109" t="s">
        <v>481</v>
      </c>
      <c r="C436" s="94" t="s">
        <v>33</v>
      </c>
      <c r="D436" s="95" t="s">
        <v>337</v>
      </c>
      <c r="E436" s="100"/>
      <c r="F436" s="104"/>
      <c r="G436" s="184"/>
      <c r="H436" s="102"/>
    </row>
    <row r="437" spans="1:8" s="50" customFormat="1" ht="36" customHeight="1" x14ac:dyDescent="0.2">
      <c r="A437" s="68" t="s">
        <v>344</v>
      </c>
      <c r="B437" s="105" t="s">
        <v>30</v>
      </c>
      <c r="C437" s="94" t="s">
        <v>345</v>
      </c>
      <c r="D437" s="95" t="s">
        <v>1</v>
      </c>
      <c r="E437" s="100" t="s">
        <v>27</v>
      </c>
      <c r="F437" s="104">
        <v>40</v>
      </c>
      <c r="G437" s="101"/>
      <c r="H437" s="102">
        <f t="shared" ref="H437:H440" si="89">ROUND(G437*F437,2)</f>
        <v>0</v>
      </c>
    </row>
    <row r="438" spans="1:8" s="50" customFormat="1" ht="36" customHeight="1" x14ac:dyDescent="0.2">
      <c r="A438" s="49" t="s">
        <v>34</v>
      </c>
      <c r="B438" s="109" t="s">
        <v>482</v>
      </c>
      <c r="C438" s="94" t="s">
        <v>35</v>
      </c>
      <c r="D438" s="95" t="s">
        <v>337</v>
      </c>
      <c r="E438" s="100" t="s">
        <v>29</v>
      </c>
      <c r="F438" s="104">
        <v>130</v>
      </c>
      <c r="G438" s="101"/>
      <c r="H438" s="102">
        <f t="shared" si="89"/>
        <v>0</v>
      </c>
    </row>
    <row r="439" spans="1:8" s="50" customFormat="1" ht="36" customHeight="1" x14ac:dyDescent="0.2">
      <c r="A439" s="68" t="s">
        <v>91</v>
      </c>
      <c r="B439" s="109" t="s">
        <v>483</v>
      </c>
      <c r="C439" s="94" t="s">
        <v>346</v>
      </c>
      <c r="D439" s="95" t="s">
        <v>347</v>
      </c>
      <c r="E439" s="100"/>
      <c r="F439" s="104"/>
      <c r="G439" s="184"/>
      <c r="H439" s="102">
        <f t="shared" si="89"/>
        <v>0</v>
      </c>
    </row>
    <row r="440" spans="1:8" s="50" customFormat="1" ht="36" customHeight="1" x14ac:dyDescent="0.2">
      <c r="A440" s="68" t="s">
        <v>348</v>
      </c>
      <c r="B440" s="105" t="s">
        <v>30</v>
      </c>
      <c r="C440" s="94" t="s">
        <v>349</v>
      </c>
      <c r="D440" s="95" t="s">
        <v>1</v>
      </c>
      <c r="E440" s="100" t="s">
        <v>29</v>
      </c>
      <c r="F440" s="104">
        <v>250</v>
      </c>
      <c r="G440" s="101"/>
      <c r="H440" s="102">
        <f t="shared" si="89"/>
        <v>0</v>
      </c>
    </row>
    <row r="441" spans="1:8" s="50" customFormat="1" ht="36" customHeight="1" x14ac:dyDescent="0.2">
      <c r="A441" s="68" t="s">
        <v>350</v>
      </c>
      <c r="B441" s="109" t="s">
        <v>484</v>
      </c>
      <c r="C441" s="94" t="s">
        <v>94</v>
      </c>
      <c r="D441" s="95" t="s">
        <v>351</v>
      </c>
      <c r="E441" s="100"/>
      <c r="F441" s="104"/>
      <c r="G441" s="184"/>
      <c r="H441" s="102"/>
    </row>
    <row r="442" spans="1:8" s="50" customFormat="1" ht="36" customHeight="1" x14ac:dyDescent="0.2">
      <c r="A442" s="68" t="s">
        <v>354</v>
      </c>
      <c r="B442" s="105" t="s">
        <v>30</v>
      </c>
      <c r="C442" s="94" t="s">
        <v>355</v>
      </c>
      <c r="D442" s="95" t="s">
        <v>1</v>
      </c>
      <c r="E442" s="100" t="s">
        <v>29</v>
      </c>
      <c r="F442" s="104">
        <v>250</v>
      </c>
      <c r="G442" s="101"/>
      <c r="H442" s="102">
        <f>ROUND(G442*F442,2)</f>
        <v>0</v>
      </c>
    </row>
    <row r="443" spans="1:8" ht="36" customHeight="1" x14ac:dyDescent="0.2">
      <c r="A443" s="12"/>
      <c r="B443" s="103"/>
      <c r="C443" s="111" t="s">
        <v>330</v>
      </c>
      <c r="D443" s="95"/>
      <c r="E443" s="100"/>
      <c r="F443" s="104"/>
      <c r="G443" s="184"/>
      <c r="H443" s="102"/>
    </row>
    <row r="444" spans="1:8" ht="36" customHeight="1" x14ac:dyDescent="0.2">
      <c r="A444" s="71" t="s">
        <v>64</v>
      </c>
      <c r="B444" s="109" t="s">
        <v>485</v>
      </c>
      <c r="C444" s="94" t="s">
        <v>65</v>
      </c>
      <c r="D444" s="95" t="s">
        <v>337</v>
      </c>
      <c r="E444" s="100"/>
      <c r="F444" s="104"/>
      <c r="G444" s="184"/>
      <c r="H444" s="102"/>
    </row>
    <row r="445" spans="1:8" ht="36" customHeight="1" x14ac:dyDescent="0.2">
      <c r="A445" s="71" t="s">
        <v>66</v>
      </c>
      <c r="B445" s="105" t="s">
        <v>30</v>
      </c>
      <c r="C445" s="94" t="s">
        <v>67</v>
      </c>
      <c r="D445" s="95" t="s">
        <v>1</v>
      </c>
      <c r="E445" s="100" t="s">
        <v>29</v>
      </c>
      <c r="F445" s="104">
        <v>130</v>
      </c>
      <c r="G445" s="101"/>
      <c r="H445" s="102">
        <f>ROUND(G445*F445,2)</f>
        <v>0</v>
      </c>
    </row>
    <row r="446" spans="1:8" s="50" customFormat="1" ht="36" customHeight="1" x14ac:dyDescent="0.2">
      <c r="A446" s="71" t="s">
        <v>376</v>
      </c>
      <c r="B446" s="109" t="s">
        <v>486</v>
      </c>
      <c r="C446" s="94" t="s">
        <v>377</v>
      </c>
      <c r="D446" s="95" t="s">
        <v>158</v>
      </c>
      <c r="E446" s="100"/>
      <c r="F446" s="104"/>
      <c r="G446" s="184"/>
      <c r="H446" s="102"/>
    </row>
    <row r="447" spans="1:8" s="50" customFormat="1" ht="36" customHeight="1" x14ac:dyDescent="0.2">
      <c r="A447" s="71" t="s">
        <v>378</v>
      </c>
      <c r="B447" s="105" t="s">
        <v>30</v>
      </c>
      <c r="C447" s="94" t="s">
        <v>379</v>
      </c>
      <c r="D447" s="95" t="s">
        <v>1</v>
      </c>
      <c r="E447" s="100" t="s">
        <v>29</v>
      </c>
      <c r="F447" s="104">
        <v>10</v>
      </c>
      <c r="G447" s="101"/>
      <c r="H447" s="102">
        <f t="shared" ref="H447:H450" si="90">ROUND(G447*F447,2)</f>
        <v>0</v>
      </c>
    </row>
    <row r="448" spans="1:8" s="50" customFormat="1" ht="36" customHeight="1" x14ac:dyDescent="0.2">
      <c r="A448" s="71" t="s">
        <v>380</v>
      </c>
      <c r="B448" s="105" t="s">
        <v>37</v>
      </c>
      <c r="C448" s="94" t="s">
        <v>381</v>
      </c>
      <c r="D448" s="95" t="s">
        <v>1</v>
      </c>
      <c r="E448" s="100" t="s">
        <v>29</v>
      </c>
      <c r="F448" s="104">
        <v>10</v>
      </c>
      <c r="G448" s="101"/>
      <c r="H448" s="102">
        <f t="shared" si="90"/>
        <v>0</v>
      </c>
    </row>
    <row r="449" spans="1:8" s="50" customFormat="1" ht="36" customHeight="1" x14ac:dyDescent="0.2">
      <c r="A449" s="71" t="s">
        <v>382</v>
      </c>
      <c r="B449" s="105" t="s">
        <v>49</v>
      </c>
      <c r="C449" s="94" t="s">
        <v>383</v>
      </c>
      <c r="D449" s="95" t="s">
        <v>1</v>
      </c>
      <c r="E449" s="100" t="s">
        <v>29</v>
      </c>
      <c r="F449" s="104">
        <v>10</v>
      </c>
      <c r="G449" s="101"/>
      <c r="H449" s="102">
        <f t="shared" si="90"/>
        <v>0</v>
      </c>
    </row>
    <row r="450" spans="1:8" s="50" customFormat="1" ht="36" customHeight="1" x14ac:dyDescent="0.2">
      <c r="A450" s="71" t="s">
        <v>384</v>
      </c>
      <c r="B450" s="105" t="s">
        <v>59</v>
      </c>
      <c r="C450" s="94" t="s">
        <v>385</v>
      </c>
      <c r="D450" s="95" t="s">
        <v>1</v>
      </c>
      <c r="E450" s="100" t="s">
        <v>29</v>
      </c>
      <c r="F450" s="104">
        <v>10</v>
      </c>
      <c r="G450" s="101"/>
      <c r="H450" s="102">
        <f t="shared" si="90"/>
        <v>0</v>
      </c>
    </row>
    <row r="451" spans="1:8" s="50" customFormat="1" ht="36" customHeight="1" x14ac:dyDescent="0.2">
      <c r="A451" s="71" t="s">
        <v>223</v>
      </c>
      <c r="B451" s="109" t="s">
        <v>487</v>
      </c>
      <c r="C451" s="94" t="s">
        <v>224</v>
      </c>
      <c r="D451" s="95" t="s">
        <v>375</v>
      </c>
      <c r="E451" s="100"/>
      <c r="F451" s="104"/>
      <c r="G451" s="184"/>
      <c r="H451" s="102"/>
    </row>
    <row r="452" spans="1:8" s="50" customFormat="1" ht="36" customHeight="1" x14ac:dyDescent="0.2">
      <c r="A452" s="71" t="s">
        <v>386</v>
      </c>
      <c r="B452" s="105" t="s">
        <v>30</v>
      </c>
      <c r="C452" s="94" t="s">
        <v>387</v>
      </c>
      <c r="D452" s="95" t="s">
        <v>1</v>
      </c>
      <c r="E452" s="100" t="s">
        <v>29</v>
      </c>
      <c r="F452" s="104">
        <v>305</v>
      </c>
      <c r="G452" s="101"/>
      <c r="H452" s="102">
        <f>ROUND(G452*F452,2)</f>
        <v>0</v>
      </c>
    </row>
    <row r="453" spans="1:8" s="50" customFormat="1" ht="36" customHeight="1" x14ac:dyDescent="0.2">
      <c r="A453" s="71" t="s">
        <v>225</v>
      </c>
      <c r="B453" s="109" t="s">
        <v>488</v>
      </c>
      <c r="C453" s="94" t="s">
        <v>226</v>
      </c>
      <c r="D453" s="95" t="s">
        <v>375</v>
      </c>
      <c r="E453" s="100"/>
      <c r="F453" s="104"/>
      <c r="G453" s="184"/>
      <c r="H453" s="102"/>
    </row>
    <row r="454" spans="1:8" s="50" customFormat="1" ht="36" customHeight="1" x14ac:dyDescent="0.2">
      <c r="A454" s="71" t="s">
        <v>388</v>
      </c>
      <c r="B454" s="105" t="s">
        <v>30</v>
      </c>
      <c r="C454" s="94" t="s">
        <v>389</v>
      </c>
      <c r="D454" s="95" t="s">
        <v>1</v>
      </c>
      <c r="E454" s="100" t="s">
        <v>29</v>
      </c>
      <c r="F454" s="104">
        <v>5</v>
      </c>
      <c r="G454" s="101"/>
      <c r="H454" s="102">
        <f t="shared" ref="H454:H457" si="91">ROUND(G454*F454,2)</f>
        <v>0</v>
      </c>
    </row>
    <row r="455" spans="1:8" s="50" customFormat="1" ht="36" customHeight="1" x14ac:dyDescent="0.2">
      <c r="A455" s="71" t="s">
        <v>390</v>
      </c>
      <c r="B455" s="105" t="s">
        <v>37</v>
      </c>
      <c r="C455" s="94" t="s">
        <v>391</v>
      </c>
      <c r="D455" s="95" t="s">
        <v>1</v>
      </c>
      <c r="E455" s="100" t="s">
        <v>29</v>
      </c>
      <c r="F455" s="104">
        <v>185</v>
      </c>
      <c r="G455" s="101"/>
      <c r="H455" s="102">
        <f t="shared" si="91"/>
        <v>0</v>
      </c>
    </row>
    <row r="456" spans="1:8" s="50" customFormat="1" ht="36" customHeight="1" x14ac:dyDescent="0.2">
      <c r="A456" s="71" t="s">
        <v>392</v>
      </c>
      <c r="B456" s="105" t="s">
        <v>49</v>
      </c>
      <c r="C456" s="94" t="s">
        <v>393</v>
      </c>
      <c r="D456" s="95" t="s">
        <v>1</v>
      </c>
      <c r="E456" s="100" t="s">
        <v>29</v>
      </c>
      <c r="F456" s="104">
        <v>10</v>
      </c>
      <c r="G456" s="101"/>
      <c r="H456" s="102">
        <f t="shared" si="91"/>
        <v>0</v>
      </c>
    </row>
    <row r="457" spans="1:8" s="50" customFormat="1" ht="36" customHeight="1" x14ac:dyDescent="0.2">
      <c r="A457" s="71" t="s">
        <v>394</v>
      </c>
      <c r="B457" s="105" t="s">
        <v>59</v>
      </c>
      <c r="C457" s="94" t="s">
        <v>395</v>
      </c>
      <c r="D457" s="95" t="s">
        <v>1</v>
      </c>
      <c r="E457" s="100" t="s">
        <v>29</v>
      </c>
      <c r="F457" s="104">
        <v>90</v>
      </c>
      <c r="G457" s="101"/>
      <c r="H457" s="102">
        <f t="shared" si="91"/>
        <v>0</v>
      </c>
    </row>
    <row r="458" spans="1:8" s="50" customFormat="1" ht="36" customHeight="1" x14ac:dyDescent="0.2">
      <c r="A458" s="71" t="s">
        <v>38</v>
      </c>
      <c r="B458" s="109" t="s">
        <v>489</v>
      </c>
      <c r="C458" s="94" t="s">
        <v>39</v>
      </c>
      <c r="D458" s="95" t="s">
        <v>158</v>
      </c>
      <c r="E458" s="100"/>
      <c r="F458" s="104"/>
      <c r="G458" s="184"/>
      <c r="H458" s="102"/>
    </row>
    <row r="459" spans="1:8" s="50" customFormat="1" ht="36" customHeight="1" x14ac:dyDescent="0.2">
      <c r="A459" s="71" t="s">
        <v>159</v>
      </c>
      <c r="B459" s="105" t="s">
        <v>30</v>
      </c>
      <c r="C459" s="94" t="s">
        <v>160</v>
      </c>
      <c r="D459" s="95" t="s">
        <v>1</v>
      </c>
      <c r="E459" s="100" t="s">
        <v>36</v>
      </c>
      <c r="F459" s="104">
        <v>1350</v>
      </c>
      <c r="G459" s="101"/>
      <c r="H459" s="102">
        <f>ROUND(G459*F459,2)</f>
        <v>0</v>
      </c>
    </row>
    <row r="460" spans="1:8" s="50" customFormat="1" ht="36" customHeight="1" x14ac:dyDescent="0.2">
      <c r="A460" s="71" t="s">
        <v>42</v>
      </c>
      <c r="B460" s="109" t="s">
        <v>490</v>
      </c>
      <c r="C460" s="94" t="s">
        <v>43</v>
      </c>
      <c r="D460" s="95" t="s">
        <v>158</v>
      </c>
      <c r="E460" s="100"/>
      <c r="F460" s="104"/>
      <c r="G460" s="184"/>
      <c r="H460" s="102"/>
    </row>
    <row r="461" spans="1:8" s="50" customFormat="1" ht="36" customHeight="1" x14ac:dyDescent="0.2">
      <c r="A461" s="72" t="s">
        <v>161</v>
      </c>
      <c r="B461" s="105" t="s">
        <v>30</v>
      </c>
      <c r="C461" s="94" t="s">
        <v>162</v>
      </c>
      <c r="D461" s="95" t="s">
        <v>1</v>
      </c>
      <c r="E461" s="100" t="s">
        <v>36</v>
      </c>
      <c r="F461" s="104">
        <v>10</v>
      </c>
      <c r="G461" s="101"/>
      <c r="H461" s="102">
        <f>ROUND(G461*F461,2)</f>
        <v>0</v>
      </c>
    </row>
    <row r="462" spans="1:8" s="50" customFormat="1" ht="36" customHeight="1" x14ac:dyDescent="0.2">
      <c r="A462" s="71" t="s">
        <v>46</v>
      </c>
      <c r="B462" s="105" t="s">
        <v>37</v>
      </c>
      <c r="C462" s="94" t="s">
        <v>47</v>
      </c>
      <c r="D462" s="95" t="s">
        <v>1</v>
      </c>
      <c r="E462" s="100" t="s">
        <v>36</v>
      </c>
      <c r="F462" s="104">
        <v>1025</v>
      </c>
      <c r="G462" s="101"/>
      <c r="H462" s="102">
        <f>ROUND(G462*F462,2)</f>
        <v>0</v>
      </c>
    </row>
    <row r="463" spans="1:8" s="50" customFormat="1" ht="36" customHeight="1" x14ac:dyDescent="0.2">
      <c r="A463" s="71" t="s">
        <v>142</v>
      </c>
      <c r="B463" s="109" t="s">
        <v>491</v>
      </c>
      <c r="C463" s="94" t="s">
        <v>143</v>
      </c>
      <c r="D463" s="95" t="s">
        <v>99</v>
      </c>
      <c r="E463" s="100"/>
      <c r="F463" s="104"/>
      <c r="G463" s="184"/>
      <c r="H463" s="102"/>
    </row>
    <row r="464" spans="1:8" s="50" customFormat="1" ht="36" customHeight="1" x14ac:dyDescent="0.2">
      <c r="A464" s="71" t="s">
        <v>144</v>
      </c>
      <c r="B464" s="105" t="s">
        <v>30</v>
      </c>
      <c r="C464" s="94" t="s">
        <v>100</v>
      </c>
      <c r="D464" s="95" t="s">
        <v>1</v>
      </c>
      <c r="E464" s="100" t="s">
        <v>29</v>
      </c>
      <c r="F464" s="104">
        <v>100</v>
      </c>
      <c r="G464" s="101"/>
      <c r="H464" s="102">
        <f t="shared" ref="H464" si="92">ROUND(G464*F464,2)</f>
        <v>0</v>
      </c>
    </row>
    <row r="465" spans="1:8" s="50" customFormat="1" ht="36" customHeight="1" x14ac:dyDescent="0.2">
      <c r="A465" s="71" t="s">
        <v>399</v>
      </c>
      <c r="B465" s="109" t="s">
        <v>492</v>
      </c>
      <c r="C465" s="94" t="s">
        <v>400</v>
      </c>
      <c r="D465" s="95" t="s">
        <v>401</v>
      </c>
      <c r="E465" s="100"/>
      <c r="F465" s="104"/>
      <c r="G465" s="184"/>
      <c r="H465" s="102"/>
    </row>
    <row r="466" spans="1:8" s="50" customFormat="1" ht="36" customHeight="1" x14ac:dyDescent="0.2">
      <c r="A466" s="71" t="s">
        <v>411</v>
      </c>
      <c r="B466" s="105" t="s">
        <v>30</v>
      </c>
      <c r="C466" s="94" t="s">
        <v>412</v>
      </c>
      <c r="D466" s="95" t="s">
        <v>230</v>
      </c>
      <c r="E466" s="100" t="s">
        <v>29</v>
      </c>
      <c r="F466" s="104">
        <v>7</v>
      </c>
      <c r="G466" s="101"/>
      <c r="H466" s="102">
        <f t="shared" ref="H466" si="93">ROUND(G466*F466,2)</f>
        <v>0</v>
      </c>
    </row>
    <row r="467" spans="1:8" s="50" customFormat="1" ht="36" customHeight="1" x14ac:dyDescent="0.2">
      <c r="A467" s="71" t="s">
        <v>227</v>
      </c>
      <c r="B467" s="109" t="s">
        <v>493</v>
      </c>
      <c r="C467" s="94" t="s">
        <v>228</v>
      </c>
      <c r="D467" s="95" t="s">
        <v>401</v>
      </c>
      <c r="E467" s="100"/>
      <c r="F467" s="104"/>
      <c r="G467" s="184"/>
      <c r="H467" s="102"/>
    </row>
    <row r="468" spans="1:8" s="50" customFormat="1" ht="36" customHeight="1" x14ac:dyDescent="0.2">
      <c r="A468" s="71" t="s">
        <v>415</v>
      </c>
      <c r="B468" s="105" t="s">
        <v>30</v>
      </c>
      <c r="C468" s="94" t="s">
        <v>506</v>
      </c>
      <c r="D468" s="95" t="s">
        <v>173</v>
      </c>
      <c r="E468" s="100" t="s">
        <v>29</v>
      </c>
      <c r="F468" s="104">
        <v>5</v>
      </c>
      <c r="G468" s="101"/>
      <c r="H468" s="102">
        <f>ROUND(G468*F468,2)</f>
        <v>0</v>
      </c>
    </row>
    <row r="469" spans="1:8" s="50" customFormat="1" ht="36" customHeight="1" x14ac:dyDescent="0.2">
      <c r="A469" s="71" t="s">
        <v>504</v>
      </c>
      <c r="B469" s="105" t="s">
        <v>37</v>
      </c>
      <c r="C469" s="94" t="s">
        <v>505</v>
      </c>
      <c r="D469" s="95" t="s">
        <v>176</v>
      </c>
      <c r="E469" s="100" t="s">
        <v>29</v>
      </c>
      <c r="F469" s="104">
        <v>10</v>
      </c>
      <c r="G469" s="101"/>
      <c r="H469" s="102">
        <f t="shared" ref="H469" si="94">ROUND(G469*F469,2)</f>
        <v>0</v>
      </c>
    </row>
    <row r="470" spans="1:8" s="50" customFormat="1" ht="36" customHeight="1" x14ac:dyDescent="0.2">
      <c r="A470" s="71" t="s">
        <v>235</v>
      </c>
      <c r="B470" s="109" t="s">
        <v>494</v>
      </c>
      <c r="C470" s="94" t="s">
        <v>236</v>
      </c>
      <c r="D470" s="95" t="s">
        <v>237</v>
      </c>
      <c r="E470" s="100"/>
      <c r="F470" s="104"/>
      <c r="G470" s="184"/>
      <c r="H470" s="102"/>
    </row>
    <row r="471" spans="1:8" s="50" customFormat="1" ht="36" customHeight="1" x14ac:dyDescent="0.2">
      <c r="A471" s="71" t="s">
        <v>466</v>
      </c>
      <c r="B471" s="105" t="s">
        <v>30</v>
      </c>
      <c r="C471" s="94" t="s">
        <v>467</v>
      </c>
      <c r="D471" s="95" t="s">
        <v>1</v>
      </c>
      <c r="E471" s="100" t="s">
        <v>48</v>
      </c>
      <c r="F471" s="104">
        <v>570</v>
      </c>
      <c r="G471" s="101"/>
      <c r="H471" s="102">
        <f t="shared" ref="H471" si="95">ROUND(G471*F471,2)</f>
        <v>0</v>
      </c>
    </row>
    <row r="472" spans="1:8" s="50" customFormat="1" ht="36" customHeight="1" x14ac:dyDescent="0.2">
      <c r="A472" s="71"/>
      <c r="B472" s="109" t="s">
        <v>495</v>
      </c>
      <c r="C472" s="94" t="s">
        <v>929</v>
      </c>
      <c r="D472" s="95" t="s">
        <v>836</v>
      </c>
      <c r="E472" s="100"/>
      <c r="F472" s="104"/>
      <c r="G472" s="184"/>
      <c r="H472" s="102"/>
    </row>
    <row r="473" spans="1:8" s="50" customFormat="1" ht="36" customHeight="1" x14ac:dyDescent="0.2">
      <c r="A473" s="71"/>
      <c r="B473" s="105" t="s">
        <v>30</v>
      </c>
      <c r="C473" s="94" t="s">
        <v>930</v>
      </c>
      <c r="D473" s="95"/>
      <c r="E473" s="100" t="s">
        <v>48</v>
      </c>
      <c r="F473" s="104">
        <v>500</v>
      </c>
      <c r="G473" s="101"/>
      <c r="H473" s="102">
        <f t="shared" ref="H473" si="96">ROUND(G473*F473,2)</f>
        <v>0</v>
      </c>
    </row>
    <row r="474" spans="1:8" s="50" customFormat="1" ht="36" customHeight="1" x14ac:dyDescent="0.2">
      <c r="A474" s="71" t="s">
        <v>238</v>
      </c>
      <c r="B474" s="109" t="s">
        <v>496</v>
      </c>
      <c r="C474" s="94" t="s">
        <v>239</v>
      </c>
      <c r="D474" s="95" t="s">
        <v>237</v>
      </c>
      <c r="E474" s="100"/>
      <c r="F474" s="104"/>
      <c r="G474" s="184"/>
      <c r="H474" s="102"/>
    </row>
    <row r="475" spans="1:8" s="50" customFormat="1" ht="36" customHeight="1" x14ac:dyDescent="0.2">
      <c r="A475" s="71" t="s">
        <v>470</v>
      </c>
      <c r="B475" s="105" t="s">
        <v>30</v>
      </c>
      <c r="C475" s="94" t="s">
        <v>472</v>
      </c>
      <c r="D475" s="95" t="s">
        <v>117</v>
      </c>
      <c r="E475" s="100" t="s">
        <v>48</v>
      </c>
      <c r="F475" s="104">
        <v>10</v>
      </c>
      <c r="G475" s="101"/>
      <c r="H475" s="102">
        <f t="shared" ref="H475" si="97">ROUND(G475*F475,2)</f>
        <v>0</v>
      </c>
    </row>
    <row r="476" spans="1:8" s="73" customFormat="1" ht="36" customHeight="1" x14ac:dyDescent="0.2">
      <c r="A476" s="71" t="s">
        <v>402</v>
      </c>
      <c r="B476" s="105" t="s">
        <v>37</v>
      </c>
      <c r="C476" s="94" t="s">
        <v>356</v>
      </c>
      <c r="D476" s="95" t="s">
        <v>403</v>
      </c>
      <c r="E476" s="100" t="s">
        <v>48</v>
      </c>
      <c r="F476" s="104">
        <v>10</v>
      </c>
      <c r="G476" s="101"/>
      <c r="H476" s="102">
        <f t="shared" ref="H476:H479" si="98">ROUND(G476*F476,2)</f>
        <v>0</v>
      </c>
    </row>
    <row r="477" spans="1:8" s="50" customFormat="1" ht="36" customHeight="1" x14ac:dyDescent="0.2">
      <c r="A477" s="71" t="s">
        <v>404</v>
      </c>
      <c r="B477" s="105" t="s">
        <v>49</v>
      </c>
      <c r="C477" s="94" t="s">
        <v>509</v>
      </c>
      <c r="D477" s="95" t="s">
        <v>405</v>
      </c>
      <c r="E477" s="100" t="s">
        <v>48</v>
      </c>
      <c r="F477" s="104">
        <v>45</v>
      </c>
      <c r="G477" s="101"/>
      <c r="H477" s="102">
        <f t="shared" si="98"/>
        <v>0</v>
      </c>
    </row>
    <row r="478" spans="1:8" s="50" customFormat="1" ht="36" customHeight="1" x14ac:dyDescent="0.2">
      <c r="A478" s="71" t="s">
        <v>507</v>
      </c>
      <c r="B478" s="105" t="s">
        <v>59</v>
      </c>
      <c r="C478" s="94" t="s">
        <v>508</v>
      </c>
      <c r="D478" s="95" t="s">
        <v>181</v>
      </c>
      <c r="E478" s="100" t="s">
        <v>48</v>
      </c>
      <c r="F478" s="104">
        <v>10</v>
      </c>
      <c r="G478" s="101"/>
      <c r="H478" s="102">
        <f>ROUND(G478*F478,2)</f>
        <v>0</v>
      </c>
    </row>
    <row r="479" spans="1:8" s="50" customFormat="1" ht="36" customHeight="1" x14ac:dyDescent="0.2">
      <c r="A479" s="71" t="s">
        <v>397</v>
      </c>
      <c r="B479" s="109" t="s">
        <v>497</v>
      </c>
      <c r="C479" s="94" t="s">
        <v>414</v>
      </c>
      <c r="D479" s="95" t="s">
        <v>873</v>
      </c>
      <c r="E479" s="100" t="s">
        <v>48</v>
      </c>
      <c r="F479" s="104">
        <v>45</v>
      </c>
      <c r="G479" s="101"/>
      <c r="H479" s="102">
        <f t="shared" si="98"/>
        <v>0</v>
      </c>
    </row>
    <row r="480" spans="1:8" s="50" customFormat="1" ht="36" customHeight="1" x14ac:dyDescent="0.2">
      <c r="A480" s="71" t="s">
        <v>167</v>
      </c>
      <c r="B480" s="109" t="s">
        <v>498</v>
      </c>
      <c r="C480" s="94" t="s">
        <v>168</v>
      </c>
      <c r="D480" s="95" t="s">
        <v>1059</v>
      </c>
      <c r="E480" s="100"/>
      <c r="F480" s="104"/>
      <c r="G480" s="184"/>
      <c r="H480" s="102"/>
    </row>
    <row r="481" spans="1:8" s="50" customFormat="1" ht="36" customHeight="1" x14ac:dyDescent="0.2">
      <c r="A481" s="71" t="s">
        <v>245</v>
      </c>
      <c r="B481" s="105" t="s">
        <v>30</v>
      </c>
      <c r="C481" s="94" t="s">
        <v>246</v>
      </c>
      <c r="D481" s="95"/>
      <c r="E481" s="100"/>
      <c r="F481" s="104"/>
      <c r="G481" s="184"/>
      <c r="H481" s="102"/>
    </row>
    <row r="482" spans="1:8" s="50" customFormat="1" ht="36" customHeight="1" x14ac:dyDescent="0.2">
      <c r="A482" s="71" t="s">
        <v>1070</v>
      </c>
      <c r="B482" s="103" t="s">
        <v>101</v>
      </c>
      <c r="C482" s="94" t="s">
        <v>428</v>
      </c>
      <c r="D482" s="95"/>
      <c r="E482" s="100" t="s">
        <v>31</v>
      </c>
      <c r="F482" s="104">
        <v>500</v>
      </c>
      <c r="G482" s="101"/>
      <c r="H482" s="102">
        <f>ROUND(G482*F482,2)</f>
        <v>0</v>
      </c>
    </row>
    <row r="483" spans="1:8" s="50" customFormat="1" ht="36" customHeight="1" x14ac:dyDescent="0.2">
      <c r="A483" s="71" t="s">
        <v>169</v>
      </c>
      <c r="B483" s="105" t="s">
        <v>37</v>
      </c>
      <c r="C483" s="94" t="s">
        <v>68</v>
      </c>
      <c r="D483" s="95"/>
      <c r="E483" s="100"/>
      <c r="F483" s="104"/>
      <c r="G483" s="184"/>
      <c r="H483" s="102"/>
    </row>
    <row r="484" spans="1:8" s="50" customFormat="1" ht="36" customHeight="1" x14ac:dyDescent="0.2">
      <c r="A484" s="71" t="s">
        <v>1071</v>
      </c>
      <c r="B484" s="103" t="s">
        <v>101</v>
      </c>
      <c r="C484" s="94" t="s">
        <v>453</v>
      </c>
      <c r="D484" s="95"/>
      <c r="E484" s="100" t="s">
        <v>31</v>
      </c>
      <c r="F484" s="104">
        <v>225</v>
      </c>
      <c r="G484" s="101"/>
      <c r="H484" s="102">
        <f t="shared" ref="H484" si="99">ROUND(G484*F484,2)</f>
        <v>0</v>
      </c>
    </row>
    <row r="485" spans="1:8" s="50" customFormat="1" ht="36" customHeight="1" x14ac:dyDescent="0.2">
      <c r="A485" s="71" t="s">
        <v>1071</v>
      </c>
      <c r="B485" s="103" t="s">
        <v>102</v>
      </c>
      <c r="C485" s="94" t="s">
        <v>454</v>
      </c>
      <c r="D485" s="95"/>
      <c r="E485" s="100" t="s">
        <v>31</v>
      </c>
      <c r="F485" s="104">
        <v>50</v>
      </c>
      <c r="G485" s="101"/>
      <c r="H485" s="102">
        <f t="shared" ref="H485" si="100">ROUND(G485*F485,2)</f>
        <v>0</v>
      </c>
    </row>
    <row r="486" spans="1:8" s="50" customFormat="1" ht="36" customHeight="1" x14ac:dyDescent="0.2">
      <c r="A486" s="71" t="s">
        <v>108</v>
      </c>
      <c r="B486" s="109" t="s">
        <v>499</v>
      </c>
      <c r="C486" s="94" t="s">
        <v>110</v>
      </c>
      <c r="D486" s="95" t="s">
        <v>247</v>
      </c>
      <c r="E486" s="100"/>
      <c r="F486" s="104"/>
      <c r="G486" s="184"/>
      <c r="H486" s="102"/>
    </row>
    <row r="487" spans="1:8" s="50" customFormat="1" ht="36" customHeight="1" x14ac:dyDescent="0.2">
      <c r="A487" s="71" t="s">
        <v>111</v>
      </c>
      <c r="B487" s="105" t="s">
        <v>30</v>
      </c>
      <c r="C487" s="94" t="s">
        <v>248</v>
      </c>
      <c r="D487" s="95" t="s">
        <v>1</v>
      </c>
      <c r="E487" s="100" t="s">
        <v>29</v>
      </c>
      <c r="F487" s="104">
        <v>2050</v>
      </c>
      <c r="G487" s="101"/>
      <c r="H487" s="102">
        <f t="shared" ref="H487" si="101">ROUND(G487*F487,2)</f>
        <v>0</v>
      </c>
    </row>
    <row r="488" spans="1:8" s="50" customFormat="1" ht="36" customHeight="1" x14ac:dyDescent="0.2">
      <c r="A488" s="71" t="s">
        <v>112</v>
      </c>
      <c r="B488" s="109" t="s">
        <v>500</v>
      </c>
      <c r="C488" s="94" t="s">
        <v>114</v>
      </c>
      <c r="D488" s="95" t="s">
        <v>170</v>
      </c>
      <c r="E488" s="100" t="s">
        <v>36</v>
      </c>
      <c r="F488" s="104">
        <v>4</v>
      </c>
      <c r="G488" s="101"/>
      <c r="H488" s="102">
        <f t="shared" ref="H488" si="102">ROUND(G488*F488,2)</f>
        <v>0</v>
      </c>
    </row>
    <row r="489" spans="1:8" ht="36" customHeight="1" x14ac:dyDescent="0.2">
      <c r="A489" s="12"/>
      <c r="B489" s="103"/>
      <c r="C489" s="111" t="s">
        <v>20</v>
      </c>
      <c r="D489" s="95"/>
      <c r="E489" s="100"/>
      <c r="F489" s="104"/>
      <c r="G489" s="184"/>
      <c r="H489" s="102"/>
    </row>
    <row r="490" spans="1:8" s="50" customFormat="1" ht="36" customHeight="1" x14ac:dyDescent="0.2">
      <c r="A490" s="49" t="s">
        <v>56</v>
      </c>
      <c r="B490" s="109" t="s">
        <v>514</v>
      </c>
      <c r="C490" s="94" t="s">
        <v>57</v>
      </c>
      <c r="D490" s="95" t="s">
        <v>123</v>
      </c>
      <c r="E490" s="100" t="s">
        <v>48</v>
      </c>
      <c r="F490" s="104">
        <v>350</v>
      </c>
      <c r="G490" s="101"/>
      <c r="H490" s="102">
        <f>ROUND(G490*F490,2)</f>
        <v>0</v>
      </c>
    </row>
    <row r="491" spans="1:8" ht="36" customHeight="1" x14ac:dyDescent="0.2">
      <c r="A491" s="12"/>
      <c r="B491" s="103"/>
      <c r="C491" s="111" t="s">
        <v>21</v>
      </c>
      <c r="D491" s="95"/>
      <c r="E491" s="100"/>
      <c r="F491" s="104"/>
      <c r="G491" s="184"/>
      <c r="H491" s="102"/>
    </row>
    <row r="492" spans="1:8" ht="36" customHeight="1" x14ac:dyDescent="0.2">
      <c r="A492" s="12"/>
      <c r="B492" s="103"/>
      <c r="C492" s="94" t="s">
        <v>503</v>
      </c>
      <c r="D492" s="95"/>
      <c r="E492" s="100" t="s">
        <v>1</v>
      </c>
      <c r="F492" s="104" t="s">
        <v>1</v>
      </c>
      <c r="G492" s="184"/>
      <c r="H492" s="102"/>
    </row>
    <row r="493" spans="1:8" ht="36" customHeight="1" x14ac:dyDescent="0.2">
      <c r="A493" s="49" t="s">
        <v>256</v>
      </c>
      <c r="B493" s="109" t="s">
        <v>515</v>
      </c>
      <c r="C493" s="94" t="s">
        <v>257</v>
      </c>
      <c r="D493" s="95" t="s">
        <v>339</v>
      </c>
      <c r="E493" s="100" t="s">
        <v>36</v>
      </c>
      <c r="F493" s="104">
        <v>1</v>
      </c>
      <c r="G493" s="101"/>
      <c r="H493" s="102">
        <f t="shared" ref="H493" si="103">ROUND(G493*F493,2)</f>
        <v>0</v>
      </c>
    </row>
    <row r="494" spans="1:8" ht="36" customHeight="1" x14ac:dyDescent="0.2">
      <c r="A494" s="12"/>
      <c r="B494" s="103"/>
      <c r="C494" s="111" t="s">
        <v>22</v>
      </c>
      <c r="D494" s="95"/>
      <c r="E494" s="100"/>
      <c r="F494" s="104"/>
      <c r="G494" s="184"/>
      <c r="H494" s="102"/>
    </row>
    <row r="495" spans="1:8" ht="36" customHeight="1" x14ac:dyDescent="0.2">
      <c r="A495" s="49" t="s">
        <v>58</v>
      </c>
      <c r="B495" s="109" t="s">
        <v>516</v>
      </c>
      <c r="C495" s="94" t="s">
        <v>258</v>
      </c>
      <c r="D495" s="95" t="s">
        <v>259</v>
      </c>
      <c r="E495" s="100" t="s">
        <v>36</v>
      </c>
      <c r="F495" s="104">
        <v>3</v>
      </c>
      <c r="G495" s="101"/>
      <c r="H495" s="102">
        <f>ROUND(G495*F495,2)</f>
        <v>0</v>
      </c>
    </row>
    <row r="496" spans="1:8" ht="36" customHeight="1" x14ac:dyDescent="0.2">
      <c r="A496" s="12"/>
      <c r="B496" s="103"/>
      <c r="C496" s="111" t="s">
        <v>23</v>
      </c>
      <c r="D496" s="95"/>
      <c r="E496" s="100"/>
      <c r="F496" s="104"/>
      <c r="G496" s="184"/>
      <c r="H496" s="102"/>
    </row>
    <row r="497" spans="1:8" s="50" customFormat="1" ht="36" customHeight="1" x14ac:dyDescent="0.2">
      <c r="A497" s="71" t="s">
        <v>60</v>
      </c>
      <c r="B497" s="109" t="s">
        <v>517</v>
      </c>
      <c r="C497" s="94" t="s">
        <v>61</v>
      </c>
      <c r="D497" s="95" t="s">
        <v>340</v>
      </c>
      <c r="E497" s="100"/>
      <c r="F497" s="104"/>
      <c r="G497" s="184"/>
      <c r="H497" s="102"/>
    </row>
    <row r="498" spans="1:8" s="50" customFormat="1" ht="36" customHeight="1" x14ac:dyDescent="0.2">
      <c r="A498" s="71" t="s">
        <v>139</v>
      </c>
      <c r="B498" s="105" t="s">
        <v>30</v>
      </c>
      <c r="C498" s="94" t="s">
        <v>140</v>
      </c>
      <c r="D498" s="95"/>
      <c r="E498" s="100" t="s">
        <v>29</v>
      </c>
      <c r="F498" s="104">
        <v>25</v>
      </c>
      <c r="G498" s="101"/>
      <c r="H498" s="102">
        <f>ROUND(G498*F498,2)</f>
        <v>0</v>
      </c>
    </row>
    <row r="499" spans="1:8" s="50" customFormat="1" ht="36" customHeight="1" x14ac:dyDescent="0.2">
      <c r="A499" s="71" t="s">
        <v>62</v>
      </c>
      <c r="B499" s="160" t="s">
        <v>37</v>
      </c>
      <c r="C499" s="115" t="s">
        <v>141</v>
      </c>
      <c r="D499" s="116"/>
      <c r="E499" s="139" t="s">
        <v>29</v>
      </c>
      <c r="F499" s="140">
        <v>600</v>
      </c>
      <c r="G499" s="141"/>
      <c r="H499" s="142">
        <f>ROUND(G499*F499,2)</f>
        <v>0</v>
      </c>
    </row>
    <row r="500" spans="1:8" s="156" customFormat="1" ht="36" customHeight="1" thickBot="1" x14ac:dyDescent="0.25">
      <c r="A500" s="159"/>
      <c r="B500" s="121" t="str">
        <f>B432</f>
        <v>F</v>
      </c>
      <c r="C500" s="122" t="str">
        <f>C432</f>
        <v>SB PEMBINA HIGHWAY TO WB ABINOJII MIKANAH OFF-RAMP - REHABILITATION</v>
      </c>
      <c r="D500" s="123"/>
      <c r="E500" s="149"/>
      <c r="F500" s="150"/>
      <c r="G500" s="185" t="s">
        <v>16</v>
      </c>
      <c r="H500" s="151">
        <f>SUM(H432:H499)</f>
        <v>0</v>
      </c>
    </row>
    <row r="501" spans="1:8" s="156" customFormat="1" ht="36" customHeight="1" thickTop="1" x14ac:dyDescent="0.2">
      <c r="A501" s="113"/>
      <c r="B501" s="157" t="s">
        <v>332</v>
      </c>
      <c r="C501" s="148" t="s">
        <v>435</v>
      </c>
      <c r="D501" s="152"/>
      <c r="E501" s="153"/>
      <c r="F501" s="154"/>
      <c r="G501" s="186"/>
      <c r="H501" s="155"/>
    </row>
    <row r="502" spans="1:8" ht="36" customHeight="1" x14ac:dyDescent="0.2">
      <c r="A502" s="12"/>
      <c r="B502" s="161"/>
      <c r="C502" s="158" t="s">
        <v>18</v>
      </c>
      <c r="D502" s="162"/>
      <c r="E502" s="163" t="s">
        <v>1</v>
      </c>
      <c r="F502" s="164" t="s">
        <v>1</v>
      </c>
      <c r="G502" s="188" t="s">
        <v>1</v>
      </c>
      <c r="H502" s="165"/>
    </row>
    <row r="503" spans="1:8" s="50" customFormat="1" ht="36" customHeight="1" x14ac:dyDescent="0.2">
      <c r="A503" s="68" t="s">
        <v>87</v>
      </c>
      <c r="B503" s="109" t="s">
        <v>333</v>
      </c>
      <c r="C503" s="94" t="s">
        <v>341</v>
      </c>
      <c r="D503" s="95" t="s">
        <v>406</v>
      </c>
      <c r="E503" s="100"/>
      <c r="F503" s="104"/>
      <c r="G503" s="184"/>
      <c r="H503" s="102"/>
    </row>
    <row r="504" spans="1:8" s="50" customFormat="1" ht="36" customHeight="1" x14ac:dyDescent="0.2">
      <c r="A504" s="68" t="s">
        <v>342</v>
      </c>
      <c r="B504" s="105" t="s">
        <v>30</v>
      </c>
      <c r="C504" s="94" t="s">
        <v>343</v>
      </c>
      <c r="D504" s="95" t="s">
        <v>1</v>
      </c>
      <c r="E504" s="100" t="s">
        <v>31</v>
      </c>
      <c r="F504" s="104">
        <v>85</v>
      </c>
      <c r="G504" s="101"/>
      <c r="H504" s="102">
        <f t="shared" ref="H504" si="104">ROUND(G504*F504,2)</f>
        <v>0</v>
      </c>
    </row>
    <row r="505" spans="1:8" s="50" customFormat="1" ht="36" customHeight="1" x14ac:dyDescent="0.2">
      <c r="A505" s="68" t="s">
        <v>32</v>
      </c>
      <c r="B505" s="109" t="s">
        <v>519</v>
      </c>
      <c r="C505" s="94" t="s">
        <v>33</v>
      </c>
      <c r="D505" s="95" t="s">
        <v>337</v>
      </c>
      <c r="E505" s="100"/>
      <c r="F505" s="104"/>
      <c r="G505" s="184"/>
      <c r="H505" s="102"/>
    </row>
    <row r="506" spans="1:8" s="50" customFormat="1" ht="36" customHeight="1" x14ac:dyDescent="0.2">
      <c r="A506" s="68" t="s">
        <v>344</v>
      </c>
      <c r="B506" s="105" t="s">
        <v>30</v>
      </c>
      <c r="C506" s="94" t="s">
        <v>345</v>
      </c>
      <c r="D506" s="95" t="s">
        <v>1</v>
      </c>
      <c r="E506" s="100" t="s">
        <v>27</v>
      </c>
      <c r="F506" s="104">
        <v>45</v>
      </c>
      <c r="G506" s="101"/>
      <c r="H506" s="102">
        <f t="shared" ref="H506:H509" si="105">ROUND(G506*F506,2)</f>
        <v>0</v>
      </c>
    </row>
    <row r="507" spans="1:8" s="50" customFormat="1" ht="36" customHeight="1" x14ac:dyDescent="0.2">
      <c r="A507" s="49" t="s">
        <v>34</v>
      </c>
      <c r="B507" s="109" t="s">
        <v>520</v>
      </c>
      <c r="C507" s="94" t="s">
        <v>35</v>
      </c>
      <c r="D507" s="95" t="s">
        <v>337</v>
      </c>
      <c r="E507" s="100" t="s">
        <v>29</v>
      </c>
      <c r="F507" s="104">
        <v>660</v>
      </c>
      <c r="G507" s="101"/>
      <c r="H507" s="102">
        <f t="shared" si="105"/>
        <v>0</v>
      </c>
    </row>
    <row r="508" spans="1:8" s="50" customFormat="1" ht="36" customHeight="1" x14ac:dyDescent="0.2">
      <c r="A508" s="68" t="s">
        <v>91</v>
      </c>
      <c r="B508" s="109" t="s">
        <v>521</v>
      </c>
      <c r="C508" s="94" t="s">
        <v>346</v>
      </c>
      <c r="D508" s="95" t="s">
        <v>347</v>
      </c>
      <c r="E508" s="100"/>
      <c r="F508" s="104"/>
      <c r="G508" s="184"/>
      <c r="H508" s="102">
        <f t="shared" si="105"/>
        <v>0</v>
      </c>
    </row>
    <row r="509" spans="1:8" s="50" customFormat="1" ht="36" customHeight="1" x14ac:dyDescent="0.2">
      <c r="A509" s="68" t="s">
        <v>348</v>
      </c>
      <c r="B509" s="105" t="s">
        <v>30</v>
      </c>
      <c r="C509" s="94" t="s">
        <v>349</v>
      </c>
      <c r="D509" s="95" t="s">
        <v>1</v>
      </c>
      <c r="E509" s="100" t="s">
        <v>29</v>
      </c>
      <c r="F509" s="104">
        <v>210</v>
      </c>
      <c r="G509" s="101"/>
      <c r="H509" s="102">
        <f t="shared" si="105"/>
        <v>0</v>
      </c>
    </row>
    <row r="510" spans="1:8" s="50" customFormat="1" ht="36" customHeight="1" x14ac:dyDescent="0.2">
      <c r="A510" s="68" t="s">
        <v>350</v>
      </c>
      <c r="B510" s="109" t="s">
        <v>522</v>
      </c>
      <c r="C510" s="94" t="s">
        <v>94</v>
      </c>
      <c r="D510" s="95" t="s">
        <v>351</v>
      </c>
      <c r="E510" s="100"/>
      <c r="F510" s="104"/>
      <c r="G510" s="184"/>
      <c r="H510" s="102"/>
    </row>
    <row r="511" spans="1:8" s="50" customFormat="1" ht="36" customHeight="1" x14ac:dyDescent="0.2">
      <c r="A511" s="68" t="s">
        <v>354</v>
      </c>
      <c r="B511" s="105" t="s">
        <v>30</v>
      </c>
      <c r="C511" s="94" t="s">
        <v>355</v>
      </c>
      <c r="D511" s="95" t="s">
        <v>1</v>
      </c>
      <c r="E511" s="100" t="s">
        <v>29</v>
      </c>
      <c r="F511" s="104">
        <v>210</v>
      </c>
      <c r="G511" s="101"/>
      <c r="H511" s="102">
        <f>ROUND(G511*F511,2)</f>
        <v>0</v>
      </c>
    </row>
    <row r="512" spans="1:8" ht="36" customHeight="1" x14ac:dyDescent="0.2">
      <c r="A512" s="12"/>
      <c r="B512" s="103"/>
      <c r="C512" s="111" t="s">
        <v>330</v>
      </c>
      <c r="D512" s="95"/>
      <c r="E512" s="100"/>
      <c r="F512" s="104"/>
      <c r="G512" s="184"/>
      <c r="H512" s="102"/>
    </row>
    <row r="513" spans="1:8" ht="36" customHeight="1" x14ac:dyDescent="0.2">
      <c r="A513" s="71" t="s">
        <v>64</v>
      </c>
      <c r="B513" s="109" t="s">
        <v>523</v>
      </c>
      <c r="C513" s="94" t="s">
        <v>65</v>
      </c>
      <c r="D513" s="95" t="s">
        <v>337</v>
      </c>
      <c r="E513" s="100"/>
      <c r="F513" s="104"/>
      <c r="G513" s="184"/>
      <c r="H513" s="102"/>
    </row>
    <row r="514" spans="1:8" ht="36" customHeight="1" x14ac:dyDescent="0.2">
      <c r="A514" s="71" t="s">
        <v>66</v>
      </c>
      <c r="B514" s="105" t="s">
        <v>30</v>
      </c>
      <c r="C514" s="94" t="s">
        <v>67</v>
      </c>
      <c r="D514" s="95" t="s">
        <v>1</v>
      </c>
      <c r="E514" s="100" t="s">
        <v>29</v>
      </c>
      <c r="F514" s="104">
        <v>150</v>
      </c>
      <c r="G514" s="101"/>
      <c r="H514" s="102">
        <f>ROUND(G514*F514,2)</f>
        <v>0</v>
      </c>
    </row>
    <row r="515" spans="1:8" s="50" customFormat="1" ht="36" customHeight="1" x14ac:dyDescent="0.2">
      <c r="A515" s="71" t="s">
        <v>376</v>
      </c>
      <c r="B515" s="109" t="s">
        <v>524</v>
      </c>
      <c r="C515" s="94" t="s">
        <v>377</v>
      </c>
      <c r="D515" s="95" t="s">
        <v>158</v>
      </c>
      <c r="E515" s="100"/>
      <c r="F515" s="104"/>
      <c r="G515" s="184"/>
      <c r="H515" s="102"/>
    </row>
    <row r="516" spans="1:8" s="50" customFormat="1" ht="36" customHeight="1" x14ac:dyDescent="0.2">
      <c r="A516" s="71" t="s">
        <v>378</v>
      </c>
      <c r="B516" s="105" t="s">
        <v>30</v>
      </c>
      <c r="C516" s="94" t="s">
        <v>379</v>
      </c>
      <c r="D516" s="95" t="s">
        <v>1</v>
      </c>
      <c r="E516" s="100" t="s">
        <v>29</v>
      </c>
      <c r="F516" s="104">
        <v>10</v>
      </c>
      <c r="G516" s="101"/>
      <c r="H516" s="102">
        <f t="shared" ref="H516:H519" si="106">ROUND(G516*F516,2)</f>
        <v>0</v>
      </c>
    </row>
    <row r="517" spans="1:8" s="50" customFormat="1" ht="36" customHeight="1" x14ac:dyDescent="0.2">
      <c r="A517" s="71" t="s">
        <v>380</v>
      </c>
      <c r="B517" s="105" t="s">
        <v>37</v>
      </c>
      <c r="C517" s="94" t="s">
        <v>381</v>
      </c>
      <c r="D517" s="95" t="s">
        <v>1</v>
      </c>
      <c r="E517" s="100" t="s">
        <v>29</v>
      </c>
      <c r="F517" s="104">
        <v>10</v>
      </c>
      <c r="G517" s="101"/>
      <c r="H517" s="102">
        <f t="shared" si="106"/>
        <v>0</v>
      </c>
    </row>
    <row r="518" spans="1:8" s="50" customFormat="1" ht="36" customHeight="1" x14ac:dyDescent="0.2">
      <c r="A518" s="71" t="s">
        <v>382</v>
      </c>
      <c r="B518" s="105" t="s">
        <v>49</v>
      </c>
      <c r="C518" s="94" t="s">
        <v>383</v>
      </c>
      <c r="D518" s="95" t="s">
        <v>1</v>
      </c>
      <c r="E518" s="100" t="s">
        <v>29</v>
      </c>
      <c r="F518" s="104">
        <v>10</v>
      </c>
      <c r="G518" s="101"/>
      <c r="H518" s="102">
        <f t="shared" si="106"/>
        <v>0</v>
      </c>
    </row>
    <row r="519" spans="1:8" s="50" customFormat="1" ht="36" customHeight="1" x14ac:dyDescent="0.2">
      <c r="A519" s="71" t="s">
        <v>384</v>
      </c>
      <c r="B519" s="105" t="s">
        <v>59</v>
      </c>
      <c r="C519" s="94" t="s">
        <v>385</v>
      </c>
      <c r="D519" s="95" t="s">
        <v>1</v>
      </c>
      <c r="E519" s="100" t="s">
        <v>29</v>
      </c>
      <c r="F519" s="104">
        <v>10</v>
      </c>
      <c r="G519" s="101"/>
      <c r="H519" s="102">
        <f t="shared" si="106"/>
        <v>0</v>
      </c>
    </row>
    <row r="520" spans="1:8" s="50" customFormat="1" ht="36" customHeight="1" x14ac:dyDescent="0.2">
      <c r="A520" s="71" t="s">
        <v>223</v>
      </c>
      <c r="B520" s="109" t="s">
        <v>525</v>
      </c>
      <c r="C520" s="94" t="s">
        <v>224</v>
      </c>
      <c r="D520" s="95" t="s">
        <v>375</v>
      </c>
      <c r="E520" s="100"/>
      <c r="F520" s="104"/>
      <c r="G520" s="184"/>
      <c r="H520" s="102"/>
    </row>
    <row r="521" spans="1:8" s="50" customFormat="1" ht="36" customHeight="1" x14ac:dyDescent="0.2">
      <c r="A521" s="71" t="s">
        <v>386</v>
      </c>
      <c r="B521" s="105" t="s">
        <v>30</v>
      </c>
      <c r="C521" s="94" t="s">
        <v>387</v>
      </c>
      <c r="D521" s="95" t="s">
        <v>1</v>
      </c>
      <c r="E521" s="100" t="s">
        <v>29</v>
      </c>
      <c r="F521" s="104">
        <v>330</v>
      </c>
      <c r="G521" s="101"/>
      <c r="H521" s="102">
        <f>ROUND(G521*F521,2)</f>
        <v>0</v>
      </c>
    </row>
    <row r="522" spans="1:8" s="50" customFormat="1" ht="36" customHeight="1" x14ac:dyDescent="0.2">
      <c r="A522" s="71" t="s">
        <v>225</v>
      </c>
      <c r="B522" s="109" t="s">
        <v>526</v>
      </c>
      <c r="C522" s="94" t="s">
        <v>226</v>
      </c>
      <c r="D522" s="95" t="s">
        <v>375</v>
      </c>
      <c r="E522" s="100"/>
      <c r="F522" s="104"/>
      <c r="G522" s="184"/>
      <c r="H522" s="102"/>
    </row>
    <row r="523" spans="1:8" s="50" customFormat="1" ht="36" customHeight="1" x14ac:dyDescent="0.2">
      <c r="A523" s="71" t="s">
        <v>388</v>
      </c>
      <c r="B523" s="105" t="s">
        <v>30</v>
      </c>
      <c r="C523" s="94" t="s">
        <v>389</v>
      </c>
      <c r="D523" s="95" t="s">
        <v>1</v>
      </c>
      <c r="E523" s="100" t="s">
        <v>29</v>
      </c>
      <c r="F523" s="104">
        <v>5</v>
      </c>
      <c r="G523" s="101"/>
      <c r="H523" s="102">
        <f t="shared" ref="H523:H526" si="107">ROUND(G523*F523,2)</f>
        <v>0</v>
      </c>
    </row>
    <row r="524" spans="1:8" s="50" customFormat="1" ht="36" customHeight="1" x14ac:dyDescent="0.2">
      <c r="A524" s="71" t="s">
        <v>390</v>
      </c>
      <c r="B524" s="105" t="s">
        <v>37</v>
      </c>
      <c r="C524" s="94" t="s">
        <v>391</v>
      </c>
      <c r="D524" s="95" t="s">
        <v>1</v>
      </c>
      <c r="E524" s="100" t="s">
        <v>29</v>
      </c>
      <c r="F524" s="104">
        <v>455</v>
      </c>
      <c r="G524" s="101"/>
      <c r="H524" s="102">
        <f t="shared" si="107"/>
        <v>0</v>
      </c>
    </row>
    <row r="525" spans="1:8" s="50" customFormat="1" ht="36" customHeight="1" x14ac:dyDescent="0.2">
      <c r="A525" s="71" t="s">
        <v>392</v>
      </c>
      <c r="B525" s="105" t="s">
        <v>49</v>
      </c>
      <c r="C525" s="94" t="s">
        <v>393</v>
      </c>
      <c r="D525" s="95" t="s">
        <v>1</v>
      </c>
      <c r="E525" s="100" t="s">
        <v>29</v>
      </c>
      <c r="F525" s="104">
        <v>15</v>
      </c>
      <c r="G525" s="101"/>
      <c r="H525" s="102">
        <f t="shared" si="107"/>
        <v>0</v>
      </c>
    </row>
    <row r="526" spans="1:8" s="50" customFormat="1" ht="36" customHeight="1" x14ac:dyDescent="0.2">
      <c r="A526" s="71" t="s">
        <v>394</v>
      </c>
      <c r="B526" s="105" t="s">
        <v>59</v>
      </c>
      <c r="C526" s="94" t="s">
        <v>395</v>
      </c>
      <c r="D526" s="95" t="s">
        <v>1</v>
      </c>
      <c r="E526" s="100" t="s">
        <v>29</v>
      </c>
      <c r="F526" s="104">
        <v>25</v>
      </c>
      <c r="G526" s="101"/>
      <c r="H526" s="102">
        <f t="shared" si="107"/>
        <v>0</v>
      </c>
    </row>
    <row r="527" spans="1:8" s="50" customFormat="1" ht="36" customHeight="1" x14ac:dyDescent="0.2">
      <c r="A527" s="71" t="s">
        <v>38</v>
      </c>
      <c r="B527" s="109" t="s">
        <v>527</v>
      </c>
      <c r="C527" s="94" t="s">
        <v>39</v>
      </c>
      <c r="D527" s="95" t="s">
        <v>158</v>
      </c>
      <c r="E527" s="100"/>
      <c r="F527" s="104"/>
      <c r="G527" s="184"/>
      <c r="H527" s="102"/>
    </row>
    <row r="528" spans="1:8" s="50" customFormat="1" ht="36" customHeight="1" x14ac:dyDescent="0.2">
      <c r="A528" s="71" t="s">
        <v>159</v>
      </c>
      <c r="B528" s="105" t="s">
        <v>30</v>
      </c>
      <c r="C528" s="94" t="s">
        <v>160</v>
      </c>
      <c r="D528" s="95" t="s">
        <v>1</v>
      </c>
      <c r="E528" s="100" t="s">
        <v>36</v>
      </c>
      <c r="F528" s="104">
        <v>1660</v>
      </c>
      <c r="G528" s="101"/>
      <c r="H528" s="102">
        <f>ROUND(G528*F528,2)</f>
        <v>0</v>
      </c>
    </row>
    <row r="529" spans="1:8" s="50" customFormat="1" ht="36" customHeight="1" x14ac:dyDescent="0.2">
      <c r="A529" s="71" t="s">
        <v>42</v>
      </c>
      <c r="B529" s="109" t="s">
        <v>528</v>
      </c>
      <c r="C529" s="94" t="s">
        <v>43</v>
      </c>
      <c r="D529" s="95" t="s">
        <v>158</v>
      </c>
      <c r="E529" s="100"/>
      <c r="F529" s="104"/>
      <c r="G529" s="184"/>
      <c r="H529" s="102"/>
    </row>
    <row r="530" spans="1:8" s="50" customFormat="1" ht="36" customHeight="1" x14ac:dyDescent="0.2">
      <c r="A530" s="72" t="s">
        <v>161</v>
      </c>
      <c r="B530" s="105" t="s">
        <v>30</v>
      </c>
      <c r="C530" s="94" t="s">
        <v>162</v>
      </c>
      <c r="D530" s="95" t="s">
        <v>1</v>
      </c>
      <c r="E530" s="100" t="s">
        <v>36</v>
      </c>
      <c r="F530" s="104">
        <v>10</v>
      </c>
      <c r="G530" s="101"/>
      <c r="H530" s="102">
        <f>ROUND(G530*F530,2)</f>
        <v>0</v>
      </c>
    </row>
    <row r="531" spans="1:8" s="50" customFormat="1" ht="36" customHeight="1" x14ac:dyDescent="0.2">
      <c r="A531" s="71" t="s">
        <v>46</v>
      </c>
      <c r="B531" s="105" t="s">
        <v>37</v>
      </c>
      <c r="C531" s="94" t="s">
        <v>47</v>
      </c>
      <c r="D531" s="95" t="s">
        <v>1</v>
      </c>
      <c r="E531" s="100" t="s">
        <v>36</v>
      </c>
      <c r="F531" s="104">
        <v>1150</v>
      </c>
      <c r="G531" s="101"/>
      <c r="H531" s="102">
        <f>ROUND(G531*F531,2)</f>
        <v>0</v>
      </c>
    </row>
    <row r="532" spans="1:8" s="50" customFormat="1" ht="36" customHeight="1" x14ac:dyDescent="0.2">
      <c r="A532" s="71" t="s">
        <v>399</v>
      </c>
      <c r="B532" s="109" t="s">
        <v>860</v>
      </c>
      <c r="C532" s="94" t="s">
        <v>400</v>
      </c>
      <c r="D532" s="95" t="s">
        <v>401</v>
      </c>
      <c r="E532" s="100"/>
      <c r="F532" s="104"/>
      <c r="G532" s="184"/>
      <c r="H532" s="102"/>
    </row>
    <row r="533" spans="1:8" s="50" customFormat="1" ht="36" customHeight="1" x14ac:dyDescent="0.2">
      <c r="A533" s="71" t="s">
        <v>411</v>
      </c>
      <c r="B533" s="105" t="s">
        <v>30</v>
      </c>
      <c r="C533" s="94" t="s">
        <v>412</v>
      </c>
      <c r="D533" s="95" t="s">
        <v>230</v>
      </c>
      <c r="E533" s="100" t="s">
        <v>29</v>
      </c>
      <c r="F533" s="104">
        <v>7</v>
      </c>
      <c r="G533" s="101"/>
      <c r="H533" s="102">
        <f t="shared" ref="H533" si="108">ROUND(G533*F533,2)</f>
        <v>0</v>
      </c>
    </row>
    <row r="534" spans="1:8" s="50" customFormat="1" ht="36" customHeight="1" x14ac:dyDescent="0.2">
      <c r="A534" s="71" t="s">
        <v>235</v>
      </c>
      <c r="B534" s="109" t="s">
        <v>529</v>
      </c>
      <c r="C534" s="94" t="s">
        <v>236</v>
      </c>
      <c r="D534" s="95" t="s">
        <v>237</v>
      </c>
      <c r="E534" s="100"/>
      <c r="F534" s="104"/>
      <c r="G534" s="184"/>
      <c r="H534" s="102"/>
    </row>
    <row r="535" spans="1:8" s="50" customFormat="1" ht="36" customHeight="1" x14ac:dyDescent="0.2">
      <c r="A535" s="71" t="s">
        <v>466</v>
      </c>
      <c r="B535" s="105" t="s">
        <v>30</v>
      </c>
      <c r="C535" s="94" t="s">
        <v>467</v>
      </c>
      <c r="D535" s="95" t="s">
        <v>1</v>
      </c>
      <c r="E535" s="100" t="s">
        <v>48</v>
      </c>
      <c r="F535" s="104">
        <v>715</v>
      </c>
      <c r="G535" s="101"/>
      <c r="H535" s="102">
        <f t="shared" ref="H535" si="109">ROUND(G535*F535,2)</f>
        <v>0</v>
      </c>
    </row>
    <row r="536" spans="1:8" s="50" customFormat="1" ht="36" customHeight="1" x14ac:dyDescent="0.2">
      <c r="A536" s="71"/>
      <c r="B536" s="109" t="s">
        <v>530</v>
      </c>
      <c r="C536" s="94" t="s">
        <v>929</v>
      </c>
      <c r="D536" s="95" t="s">
        <v>836</v>
      </c>
      <c r="E536" s="100"/>
      <c r="F536" s="104"/>
      <c r="G536" s="184"/>
      <c r="H536" s="102"/>
    </row>
    <row r="537" spans="1:8" s="50" customFormat="1" ht="36" customHeight="1" x14ac:dyDescent="0.2">
      <c r="A537" s="71"/>
      <c r="B537" s="105" t="s">
        <v>30</v>
      </c>
      <c r="C537" s="94" t="s">
        <v>930</v>
      </c>
      <c r="D537" s="95"/>
      <c r="E537" s="100" t="s">
        <v>48</v>
      </c>
      <c r="F537" s="104">
        <v>320</v>
      </c>
      <c r="G537" s="101"/>
      <c r="H537" s="102">
        <f t="shared" ref="H537" si="110">ROUND(G537*F537,2)</f>
        <v>0</v>
      </c>
    </row>
    <row r="538" spans="1:8" s="50" customFormat="1" ht="36" customHeight="1" x14ac:dyDescent="0.2">
      <c r="A538" s="71" t="s">
        <v>238</v>
      </c>
      <c r="B538" s="109" t="s">
        <v>531</v>
      </c>
      <c r="C538" s="94" t="s">
        <v>239</v>
      </c>
      <c r="D538" s="95" t="s">
        <v>237</v>
      </c>
      <c r="E538" s="100"/>
      <c r="F538" s="104"/>
      <c r="G538" s="184"/>
      <c r="H538" s="102"/>
    </row>
    <row r="539" spans="1:8" s="50" customFormat="1" ht="36" customHeight="1" x14ac:dyDescent="0.2">
      <c r="A539" s="71" t="s">
        <v>470</v>
      </c>
      <c r="B539" s="105" t="s">
        <v>30</v>
      </c>
      <c r="C539" s="94" t="s">
        <v>472</v>
      </c>
      <c r="D539" s="95" t="s">
        <v>117</v>
      </c>
      <c r="E539" s="100" t="s">
        <v>48</v>
      </c>
      <c r="F539" s="104">
        <v>35</v>
      </c>
      <c r="G539" s="101"/>
      <c r="H539" s="102">
        <f t="shared" ref="H539" si="111">ROUND(G539*F539,2)</f>
        <v>0</v>
      </c>
    </row>
    <row r="540" spans="1:8" s="73" customFormat="1" ht="36" customHeight="1" x14ac:dyDescent="0.2">
      <c r="A540" s="71" t="s">
        <v>402</v>
      </c>
      <c r="B540" s="105" t="s">
        <v>37</v>
      </c>
      <c r="C540" s="94" t="s">
        <v>356</v>
      </c>
      <c r="D540" s="95" t="s">
        <v>403</v>
      </c>
      <c r="E540" s="100" t="s">
        <v>48</v>
      </c>
      <c r="F540" s="104">
        <v>7</v>
      </c>
      <c r="G540" s="101"/>
      <c r="H540" s="102">
        <f t="shared" ref="H540:H541" si="112">ROUND(G540*F540,2)</f>
        <v>0</v>
      </c>
    </row>
    <row r="541" spans="1:8" s="50" customFormat="1" ht="36" customHeight="1" x14ac:dyDescent="0.2">
      <c r="A541" s="71" t="s">
        <v>404</v>
      </c>
      <c r="B541" s="105" t="s">
        <v>49</v>
      </c>
      <c r="C541" s="94" t="s">
        <v>509</v>
      </c>
      <c r="D541" s="95" t="s">
        <v>405</v>
      </c>
      <c r="E541" s="100" t="s">
        <v>48</v>
      </c>
      <c r="F541" s="104">
        <v>21</v>
      </c>
      <c r="G541" s="101"/>
      <c r="H541" s="102">
        <f t="shared" si="112"/>
        <v>0</v>
      </c>
    </row>
    <row r="542" spans="1:8" s="50" customFormat="1" ht="36" customHeight="1" x14ac:dyDescent="0.2">
      <c r="A542" s="71" t="s">
        <v>507</v>
      </c>
      <c r="B542" s="105" t="s">
        <v>59</v>
      </c>
      <c r="C542" s="94" t="s">
        <v>508</v>
      </c>
      <c r="D542" s="95" t="s">
        <v>181</v>
      </c>
      <c r="E542" s="100" t="s">
        <v>48</v>
      </c>
      <c r="F542" s="104">
        <v>35</v>
      </c>
      <c r="G542" s="101"/>
      <c r="H542" s="102">
        <f>ROUND(G542*F542,2)</f>
        <v>0</v>
      </c>
    </row>
    <row r="543" spans="1:8" s="50" customFormat="1" ht="36" customHeight="1" x14ac:dyDescent="0.2">
      <c r="A543" s="71" t="s">
        <v>397</v>
      </c>
      <c r="B543" s="109" t="s">
        <v>532</v>
      </c>
      <c r="C543" s="94" t="s">
        <v>414</v>
      </c>
      <c r="D543" s="95" t="s">
        <v>873</v>
      </c>
      <c r="E543" s="100" t="s">
        <v>48</v>
      </c>
      <c r="F543" s="104">
        <v>45</v>
      </c>
      <c r="G543" s="101"/>
      <c r="H543" s="102">
        <f t="shared" ref="H543" si="113">ROUND(G543*F543,2)</f>
        <v>0</v>
      </c>
    </row>
    <row r="544" spans="1:8" s="50" customFormat="1" ht="36" customHeight="1" x14ac:dyDescent="0.2">
      <c r="A544" s="71" t="s">
        <v>167</v>
      </c>
      <c r="B544" s="109" t="s">
        <v>533</v>
      </c>
      <c r="C544" s="94" t="s">
        <v>168</v>
      </c>
      <c r="D544" s="95" t="s">
        <v>1059</v>
      </c>
      <c r="E544" s="100"/>
      <c r="F544" s="104"/>
      <c r="G544" s="184"/>
      <c r="H544" s="102"/>
    </row>
    <row r="545" spans="1:8" s="50" customFormat="1" ht="36" customHeight="1" x14ac:dyDescent="0.2">
      <c r="A545" s="71" t="s">
        <v>245</v>
      </c>
      <c r="B545" s="105" t="s">
        <v>30</v>
      </c>
      <c r="C545" s="94" t="s">
        <v>246</v>
      </c>
      <c r="D545" s="95"/>
      <c r="E545" s="100"/>
      <c r="F545" s="104"/>
      <c r="G545" s="184"/>
      <c r="H545" s="102"/>
    </row>
    <row r="546" spans="1:8" s="50" customFormat="1" ht="36" customHeight="1" x14ac:dyDescent="0.2">
      <c r="A546" s="71" t="s">
        <v>1070</v>
      </c>
      <c r="B546" s="103" t="s">
        <v>101</v>
      </c>
      <c r="C546" s="94" t="s">
        <v>518</v>
      </c>
      <c r="D546" s="95"/>
      <c r="E546" s="100" t="s">
        <v>31</v>
      </c>
      <c r="F546" s="104">
        <v>550</v>
      </c>
      <c r="G546" s="101"/>
      <c r="H546" s="102">
        <f>ROUND(G546*F546,2)</f>
        <v>0</v>
      </c>
    </row>
    <row r="547" spans="1:8" s="50" customFormat="1" ht="36" customHeight="1" x14ac:dyDescent="0.2">
      <c r="A547" s="71" t="s">
        <v>169</v>
      </c>
      <c r="B547" s="105" t="s">
        <v>37</v>
      </c>
      <c r="C547" s="94" t="s">
        <v>68</v>
      </c>
      <c r="D547" s="95"/>
      <c r="E547" s="100"/>
      <c r="F547" s="104"/>
      <c r="G547" s="184"/>
      <c r="H547" s="102"/>
    </row>
    <row r="548" spans="1:8" s="50" customFormat="1" ht="36" customHeight="1" x14ac:dyDescent="0.2">
      <c r="A548" s="71" t="s">
        <v>1071</v>
      </c>
      <c r="B548" s="103" t="s">
        <v>101</v>
      </c>
      <c r="C548" s="94" t="s">
        <v>453</v>
      </c>
      <c r="D548" s="95"/>
      <c r="E548" s="100" t="s">
        <v>31</v>
      </c>
      <c r="F548" s="104">
        <v>255</v>
      </c>
      <c r="G548" s="101"/>
      <c r="H548" s="102">
        <f t="shared" ref="H548" si="114">ROUND(G548*F548,2)</f>
        <v>0</v>
      </c>
    </row>
    <row r="549" spans="1:8" s="50" customFormat="1" ht="36" customHeight="1" x14ac:dyDescent="0.2">
      <c r="A549" s="71" t="s">
        <v>1071</v>
      </c>
      <c r="B549" s="103" t="s">
        <v>102</v>
      </c>
      <c r="C549" s="94" t="s">
        <v>454</v>
      </c>
      <c r="D549" s="95"/>
      <c r="E549" s="100" t="s">
        <v>31</v>
      </c>
      <c r="F549" s="104">
        <v>45</v>
      </c>
      <c r="G549" s="101"/>
      <c r="H549" s="102">
        <f t="shared" ref="H549" si="115">ROUND(G549*F549,2)</f>
        <v>0</v>
      </c>
    </row>
    <row r="550" spans="1:8" s="50" customFormat="1" ht="36" customHeight="1" x14ac:dyDescent="0.2">
      <c r="A550" s="71" t="s">
        <v>108</v>
      </c>
      <c r="B550" s="109" t="s">
        <v>534</v>
      </c>
      <c r="C550" s="94" t="s">
        <v>110</v>
      </c>
      <c r="D550" s="95" t="s">
        <v>247</v>
      </c>
      <c r="E550" s="100"/>
      <c r="F550" s="104"/>
      <c r="G550" s="184"/>
      <c r="H550" s="102"/>
    </row>
    <row r="551" spans="1:8" s="50" customFormat="1" ht="36" customHeight="1" x14ac:dyDescent="0.2">
      <c r="A551" s="71" t="s">
        <v>249</v>
      </c>
      <c r="B551" s="105" t="s">
        <v>30</v>
      </c>
      <c r="C551" s="94" t="s">
        <v>250</v>
      </c>
      <c r="D551" s="95" t="s">
        <v>1</v>
      </c>
      <c r="E551" s="100" t="s">
        <v>29</v>
      </c>
      <c r="F551" s="104">
        <v>1910</v>
      </c>
      <c r="G551" s="101"/>
      <c r="H551" s="102">
        <f t="shared" ref="H551:H552" si="116">ROUND(G551*F551,2)</f>
        <v>0</v>
      </c>
    </row>
    <row r="552" spans="1:8" s="50" customFormat="1" ht="36" customHeight="1" x14ac:dyDescent="0.2">
      <c r="A552" s="71" t="s">
        <v>112</v>
      </c>
      <c r="B552" s="109" t="s">
        <v>535</v>
      </c>
      <c r="C552" s="94" t="s">
        <v>114</v>
      </c>
      <c r="D552" s="95" t="s">
        <v>170</v>
      </c>
      <c r="E552" s="100" t="s">
        <v>36</v>
      </c>
      <c r="F552" s="104">
        <v>4</v>
      </c>
      <c r="G552" s="101"/>
      <c r="H552" s="102">
        <f t="shared" si="116"/>
        <v>0</v>
      </c>
    </row>
    <row r="553" spans="1:8" ht="36" customHeight="1" x14ac:dyDescent="0.2">
      <c r="A553" s="12"/>
      <c r="B553" s="103"/>
      <c r="C553" s="111" t="s">
        <v>20</v>
      </c>
      <c r="D553" s="95"/>
      <c r="E553" s="100"/>
      <c r="F553" s="104"/>
      <c r="G553" s="184"/>
      <c r="H553" s="102"/>
    </row>
    <row r="554" spans="1:8" s="50" customFormat="1" ht="36" customHeight="1" x14ac:dyDescent="0.2">
      <c r="A554" s="49" t="s">
        <v>56</v>
      </c>
      <c r="B554" s="109" t="s">
        <v>536</v>
      </c>
      <c r="C554" s="94" t="s">
        <v>57</v>
      </c>
      <c r="D554" s="95" t="s">
        <v>123</v>
      </c>
      <c r="E554" s="100" t="s">
        <v>48</v>
      </c>
      <c r="F554" s="104">
        <v>350</v>
      </c>
      <c r="G554" s="101"/>
      <c r="H554" s="102">
        <f>ROUND(G554*F554,2)</f>
        <v>0</v>
      </c>
    </row>
    <row r="555" spans="1:8" s="50" customFormat="1" ht="36" customHeight="1" x14ac:dyDescent="0.2">
      <c r="A555" s="12"/>
      <c r="B555" s="103"/>
      <c r="C555" s="111" t="s">
        <v>21</v>
      </c>
      <c r="D555" s="95"/>
      <c r="E555" s="100"/>
      <c r="F555" s="104"/>
      <c r="G555" s="184"/>
      <c r="H555" s="102"/>
    </row>
    <row r="556" spans="1:8" s="50" customFormat="1" ht="36" customHeight="1" x14ac:dyDescent="0.2">
      <c r="A556" s="12"/>
      <c r="B556" s="103"/>
      <c r="C556" s="94" t="s">
        <v>853</v>
      </c>
      <c r="D556" s="95"/>
      <c r="E556" s="100" t="s">
        <v>1</v>
      </c>
      <c r="F556" s="104" t="s">
        <v>1</v>
      </c>
      <c r="G556" s="184"/>
      <c r="H556" s="102"/>
    </row>
    <row r="557" spans="1:8" s="50" customFormat="1" ht="36" customHeight="1" x14ac:dyDescent="0.2">
      <c r="A557" s="49" t="s">
        <v>256</v>
      </c>
      <c r="B557" s="109" t="s">
        <v>537</v>
      </c>
      <c r="C557" s="94" t="s">
        <v>257</v>
      </c>
      <c r="D557" s="95" t="s">
        <v>339</v>
      </c>
      <c r="E557" s="100" t="s">
        <v>36</v>
      </c>
      <c r="F557" s="104">
        <v>1</v>
      </c>
      <c r="G557" s="101"/>
      <c r="H557" s="102">
        <f t="shared" ref="H557" si="117">ROUND(G557*F557,2)</f>
        <v>0</v>
      </c>
    </row>
    <row r="558" spans="1:8" s="50" customFormat="1" ht="36" customHeight="1" x14ac:dyDescent="0.2">
      <c r="A558" s="49" t="s">
        <v>76</v>
      </c>
      <c r="B558" s="109" t="s">
        <v>538</v>
      </c>
      <c r="C558" s="94" t="s">
        <v>253</v>
      </c>
      <c r="D558" s="95" t="s">
        <v>259</v>
      </c>
      <c r="E558" s="100"/>
      <c r="F558" s="104"/>
      <c r="G558" s="184"/>
      <c r="H558" s="102"/>
    </row>
    <row r="559" spans="1:8" s="50" customFormat="1" ht="36" customHeight="1" x14ac:dyDescent="0.2">
      <c r="A559" s="49" t="s">
        <v>846</v>
      </c>
      <c r="B559" s="105" t="s">
        <v>30</v>
      </c>
      <c r="C559" s="94" t="s">
        <v>847</v>
      </c>
      <c r="D559" s="95"/>
      <c r="E559" s="100" t="s">
        <v>36</v>
      </c>
      <c r="F559" s="104">
        <v>6</v>
      </c>
      <c r="G559" s="101"/>
      <c r="H559" s="102">
        <f t="shared" ref="H559" si="118">ROUND(G559*F559,2)</f>
        <v>0</v>
      </c>
    </row>
    <row r="560" spans="1:8" s="50" customFormat="1" ht="36" customHeight="1" x14ac:dyDescent="0.2">
      <c r="A560" s="78" t="s">
        <v>848</v>
      </c>
      <c r="B560" s="105" t="s">
        <v>37</v>
      </c>
      <c r="C560" s="94" t="s">
        <v>849</v>
      </c>
      <c r="D560" s="95"/>
      <c r="E560" s="100" t="s">
        <v>36</v>
      </c>
      <c r="F560" s="104">
        <v>6</v>
      </c>
      <c r="G560" s="101"/>
      <c r="H560" s="102">
        <f t="shared" ref="H560" si="119">ROUND(G560*F560,2)</f>
        <v>0</v>
      </c>
    </row>
    <row r="561" spans="1:8" ht="36" customHeight="1" x14ac:dyDescent="0.2">
      <c r="A561" s="12"/>
      <c r="B561" s="103"/>
      <c r="C561" s="111" t="s">
        <v>22</v>
      </c>
      <c r="D561" s="95"/>
      <c r="E561" s="100"/>
      <c r="F561" s="104"/>
      <c r="G561" s="184"/>
      <c r="H561" s="102"/>
    </row>
    <row r="562" spans="1:8" ht="36" customHeight="1" x14ac:dyDescent="0.2">
      <c r="A562" s="49" t="s">
        <v>58</v>
      </c>
      <c r="B562" s="109" t="s">
        <v>861</v>
      </c>
      <c r="C562" s="94" t="s">
        <v>258</v>
      </c>
      <c r="D562" s="95" t="s">
        <v>259</v>
      </c>
      <c r="E562" s="100" t="s">
        <v>36</v>
      </c>
      <c r="F562" s="104">
        <v>6</v>
      </c>
      <c r="G562" s="101"/>
      <c r="H562" s="102">
        <f>ROUND(G562*F562,2)</f>
        <v>0</v>
      </c>
    </row>
    <row r="563" spans="1:8" ht="36" customHeight="1" x14ac:dyDescent="0.2">
      <c r="A563" s="12"/>
      <c r="B563" s="103"/>
      <c r="C563" s="111" t="s">
        <v>23</v>
      </c>
      <c r="D563" s="95"/>
      <c r="E563" s="100"/>
      <c r="F563" s="104"/>
      <c r="G563" s="184"/>
      <c r="H563" s="102"/>
    </row>
    <row r="564" spans="1:8" s="50" customFormat="1" ht="36" customHeight="1" x14ac:dyDescent="0.2">
      <c r="A564" s="71" t="s">
        <v>60</v>
      </c>
      <c r="B564" s="109" t="s">
        <v>1022</v>
      </c>
      <c r="C564" s="94" t="s">
        <v>61</v>
      </c>
      <c r="D564" s="95" t="s">
        <v>340</v>
      </c>
      <c r="E564" s="100"/>
      <c r="F564" s="104"/>
      <c r="G564" s="184"/>
      <c r="H564" s="102"/>
    </row>
    <row r="565" spans="1:8" s="50" customFormat="1" ht="36" customHeight="1" x14ac:dyDescent="0.2">
      <c r="A565" s="71" t="s">
        <v>139</v>
      </c>
      <c r="B565" s="105" t="s">
        <v>30</v>
      </c>
      <c r="C565" s="94" t="s">
        <v>140</v>
      </c>
      <c r="D565" s="95"/>
      <c r="E565" s="100" t="s">
        <v>29</v>
      </c>
      <c r="F565" s="104">
        <v>10</v>
      </c>
      <c r="G565" s="101"/>
      <c r="H565" s="102">
        <f>ROUND(G565*F565,2)</f>
        <v>0</v>
      </c>
    </row>
    <row r="566" spans="1:8" s="50" customFormat="1" ht="36" customHeight="1" x14ac:dyDescent="0.2">
      <c r="A566" s="71" t="s">
        <v>62</v>
      </c>
      <c r="B566" s="160" t="s">
        <v>37</v>
      </c>
      <c r="C566" s="115" t="s">
        <v>141</v>
      </c>
      <c r="D566" s="116"/>
      <c r="E566" s="139" t="s">
        <v>29</v>
      </c>
      <c r="F566" s="140">
        <v>650</v>
      </c>
      <c r="G566" s="141"/>
      <c r="H566" s="142">
        <f>ROUND(G566*F566,2)</f>
        <v>0</v>
      </c>
    </row>
    <row r="567" spans="1:8" s="156" customFormat="1" ht="41.25" customHeight="1" thickBot="1" x14ac:dyDescent="0.25">
      <c r="A567" s="159"/>
      <c r="B567" s="121" t="str">
        <f>B501</f>
        <v>G</v>
      </c>
      <c r="C567" s="122" t="str">
        <f>C501</f>
        <v>SB PEMBINA HIGHWAY TO EB ABINOJII MIKANAH OFF-RAMP - REHABILITATION</v>
      </c>
      <c r="D567" s="123"/>
      <c r="E567" s="149"/>
      <c r="F567" s="150"/>
      <c r="G567" s="185" t="s">
        <v>16</v>
      </c>
      <c r="H567" s="151">
        <f>SUM(H501:H566)</f>
        <v>0</v>
      </c>
    </row>
    <row r="568" spans="1:8" s="156" customFormat="1" ht="36" customHeight="1" thickTop="1" x14ac:dyDescent="0.2">
      <c r="A568" s="113"/>
      <c r="B568" s="157" t="s">
        <v>370</v>
      </c>
      <c r="C568" s="148" t="s">
        <v>421</v>
      </c>
      <c r="D568" s="152"/>
      <c r="E568" s="153"/>
      <c r="F568" s="154"/>
      <c r="G568" s="186"/>
      <c r="H568" s="155"/>
    </row>
    <row r="569" spans="1:8" s="112" customFormat="1" ht="36" customHeight="1" x14ac:dyDescent="0.25">
      <c r="A569" s="166"/>
      <c r="B569" s="161"/>
      <c r="C569" s="158" t="s">
        <v>18</v>
      </c>
      <c r="D569" s="162"/>
      <c r="E569" s="163" t="s">
        <v>1</v>
      </c>
      <c r="F569" s="164" t="s">
        <v>1</v>
      </c>
      <c r="G569" s="188" t="s">
        <v>1</v>
      </c>
      <c r="H569" s="165"/>
    </row>
    <row r="570" spans="1:8" ht="36" customHeight="1" x14ac:dyDescent="0.2">
      <c r="A570" s="49" t="s">
        <v>83</v>
      </c>
      <c r="B570" s="109" t="s">
        <v>722</v>
      </c>
      <c r="C570" s="94" t="s">
        <v>84</v>
      </c>
      <c r="D570" s="95" t="s">
        <v>337</v>
      </c>
      <c r="E570" s="100" t="s">
        <v>27</v>
      </c>
      <c r="F570" s="104">
        <v>1250</v>
      </c>
      <c r="G570" s="101"/>
      <c r="H570" s="102">
        <f t="shared" ref="H570:H571" si="120">ROUND(G570*F570,2)</f>
        <v>0</v>
      </c>
    </row>
    <row r="571" spans="1:8" ht="36" customHeight="1" x14ac:dyDescent="0.2">
      <c r="A571" s="68" t="s">
        <v>85</v>
      </c>
      <c r="B571" s="109" t="s">
        <v>723</v>
      </c>
      <c r="C571" s="94" t="s">
        <v>86</v>
      </c>
      <c r="D571" s="95" t="s">
        <v>406</v>
      </c>
      <c r="E571" s="100" t="s">
        <v>29</v>
      </c>
      <c r="F571" s="104">
        <v>2400</v>
      </c>
      <c r="G571" s="101"/>
      <c r="H571" s="102">
        <f t="shared" si="120"/>
        <v>0</v>
      </c>
    </row>
    <row r="572" spans="1:8" ht="36" customHeight="1" x14ac:dyDescent="0.2">
      <c r="A572" s="68" t="s">
        <v>87</v>
      </c>
      <c r="B572" s="109" t="s">
        <v>724</v>
      </c>
      <c r="C572" s="94" t="s">
        <v>341</v>
      </c>
      <c r="D572" s="95" t="s">
        <v>406</v>
      </c>
      <c r="E572" s="100"/>
      <c r="F572" s="104"/>
      <c r="G572" s="184"/>
      <c r="H572" s="102"/>
    </row>
    <row r="573" spans="1:8" ht="36" customHeight="1" x14ac:dyDescent="0.2">
      <c r="A573" s="68" t="s">
        <v>342</v>
      </c>
      <c r="B573" s="105" t="s">
        <v>30</v>
      </c>
      <c r="C573" s="94" t="s">
        <v>343</v>
      </c>
      <c r="D573" s="95" t="s">
        <v>1</v>
      </c>
      <c r="E573" s="100" t="s">
        <v>31</v>
      </c>
      <c r="F573" s="104">
        <v>850</v>
      </c>
      <c r="G573" s="101"/>
      <c r="H573" s="102">
        <f t="shared" ref="H573:H574" si="121">ROUND(G573*F573,2)</f>
        <v>0</v>
      </c>
    </row>
    <row r="574" spans="1:8" ht="36" customHeight="1" x14ac:dyDescent="0.2">
      <c r="A574" s="68" t="s">
        <v>877</v>
      </c>
      <c r="B574" s="105" t="s">
        <v>37</v>
      </c>
      <c r="C574" s="94" t="s">
        <v>878</v>
      </c>
      <c r="D574" s="95" t="s">
        <v>1</v>
      </c>
      <c r="E574" s="100" t="s">
        <v>31</v>
      </c>
      <c r="F574" s="104">
        <v>480</v>
      </c>
      <c r="G574" s="101"/>
      <c r="H574" s="102">
        <f t="shared" si="121"/>
        <v>0</v>
      </c>
    </row>
    <row r="575" spans="1:8" ht="36" customHeight="1" x14ac:dyDescent="0.2">
      <c r="A575" s="68" t="s">
        <v>32</v>
      </c>
      <c r="B575" s="109" t="s">
        <v>725</v>
      </c>
      <c r="C575" s="94" t="s">
        <v>33</v>
      </c>
      <c r="D575" s="95" t="s">
        <v>337</v>
      </c>
      <c r="E575" s="100"/>
      <c r="F575" s="104"/>
      <c r="G575" s="184"/>
      <c r="H575" s="102"/>
    </row>
    <row r="576" spans="1:8" ht="36" customHeight="1" x14ac:dyDescent="0.2">
      <c r="A576" s="68" t="s">
        <v>344</v>
      </c>
      <c r="B576" s="105" t="s">
        <v>30</v>
      </c>
      <c r="C576" s="94" t="s">
        <v>345</v>
      </c>
      <c r="D576" s="95" t="s">
        <v>1</v>
      </c>
      <c r="E576" s="100" t="s">
        <v>27</v>
      </c>
      <c r="F576" s="104">
        <v>275</v>
      </c>
      <c r="G576" s="101"/>
      <c r="H576" s="102">
        <f t="shared" ref="H576:H579" si="122">ROUND(G576*F576,2)</f>
        <v>0</v>
      </c>
    </row>
    <row r="577" spans="1:8" ht="36" customHeight="1" x14ac:dyDescent="0.2">
      <c r="A577" s="49" t="s">
        <v>34</v>
      </c>
      <c r="B577" s="109" t="s">
        <v>726</v>
      </c>
      <c r="C577" s="94" t="s">
        <v>35</v>
      </c>
      <c r="D577" s="95" t="s">
        <v>337</v>
      </c>
      <c r="E577" s="100" t="s">
        <v>29</v>
      </c>
      <c r="F577" s="104">
        <v>2250</v>
      </c>
      <c r="G577" s="101"/>
      <c r="H577" s="102">
        <f t="shared" si="122"/>
        <v>0</v>
      </c>
    </row>
    <row r="578" spans="1:8" ht="36" customHeight="1" x14ac:dyDescent="0.2">
      <c r="A578" s="68" t="s">
        <v>91</v>
      </c>
      <c r="B578" s="109" t="s">
        <v>727</v>
      </c>
      <c r="C578" s="94" t="s">
        <v>346</v>
      </c>
      <c r="D578" s="95" t="s">
        <v>347</v>
      </c>
      <c r="E578" s="100"/>
      <c r="F578" s="104"/>
      <c r="G578" s="184"/>
      <c r="H578" s="102">
        <f t="shared" si="122"/>
        <v>0</v>
      </c>
    </row>
    <row r="579" spans="1:8" ht="36" customHeight="1" x14ac:dyDescent="0.2">
      <c r="A579" s="68" t="s">
        <v>348</v>
      </c>
      <c r="B579" s="105" t="s">
        <v>30</v>
      </c>
      <c r="C579" s="94" t="s">
        <v>349</v>
      </c>
      <c r="D579" s="95" t="s">
        <v>1</v>
      </c>
      <c r="E579" s="100" t="s">
        <v>29</v>
      </c>
      <c r="F579" s="104">
        <v>2400</v>
      </c>
      <c r="G579" s="101"/>
      <c r="H579" s="102">
        <f t="shared" si="122"/>
        <v>0</v>
      </c>
    </row>
    <row r="580" spans="1:8" ht="36" customHeight="1" x14ac:dyDescent="0.2">
      <c r="A580" s="68" t="s">
        <v>350</v>
      </c>
      <c r="B580" s="109" t="s">
        <v>728</v>
      </c>
      <c r="C580" s="94" t="s">
        <v>94</v>
      </c>
      <c r="D580" s="95" t="s">
        <v>351</v>
      </c>
      <c r="E580" s="100"/>
      <c r="F580" s="104"/>
      <c r="G580" s="184"/>
      <c r="H580" s="102"/>
    </row>
    <row r="581" spans="1:8" ht="36" customHeight="1" x14ac:dyDescent="0.2">
      <c r="A581" s="68" t="s">
        <v>354</v>
      </c>
      <c r="B581" s="105" t="s">
        <v>30</v>
      </c>
      <c r="C581" s="94" t="s">
        <v>355</v>
      </c>
      <c r="D581" s="95" t="s">
        <v>1</v>
      </c>
      <c r="E581" s="100" t="s">
        <v>29</v>
      </c>
      <c r="F581" s="104">
        <v>1275</v>
      </c>
      <c r="G581" s="101"/>
      <c r="H581" s="102">
        <f>ROUND(G581*F581,2)</f>
        <v>0</v>
      </c>
    </row>
    <row r="582" spans="1:8" ht="36" customHeight="1" x14ac:dyDescent="0.2">
      <c r="A582" s="12"/>
      <c r="B582" s="103"/>
      <c r="C582" s="111" t="s">
        <v>330</v>
      </c>
      <c r="D582" s="95"/>
      <c r="E582" s="100"/>
      <c r="F582" s="104"/>
      <c r="G582" s="184"/>
      <c r="H582" s="102"/>
    </row>
    <row r="583" spans="1:8" ht="36" customHeight="1" x14ac:dyDescent="0.2">
      <c r="A583" s="71" t="s">
        <v>64</v>
      </c>
      <c r="B583" s="109" t="s">
        <v>729</v>
      </c>
      <c r="C583" s="94" t="s">
        <v>65</v>
      </c>
      <c r="D583" s="95" t="s">
        <v>337</v>
      </c>
      <c r="E583" s="100"/>
      <c r="F583" s="104"/>
      <c r="G583" s="184"/>
      <c r="H583" s="102"/>
    </row>
    <row r="584" spans="1:8" ht="36" customHeight="1" x14ac:dyDescent="0.2">
      <c r="A584" s="71" t="s">
        <v>66</v>
      </c>
      <c r="B584" s="105" t="s">
        <v>30</v>
      </c>
      <c r="C584" s="94" t="s">
        <v>67</v>
      </c>
      <c r="D584" s="95" t="s">
        <v>1</v>
      </c>
      <c r="E584" s="100" t="s">
        <v>29</v>
      </c>
      <c r="F584" s="104">
        <v>1250</v>
      </c>
      <c r="G584" s="101"/>
      <c r="H584" s="102">
        <f>ROUND(G584*F584,2)</f>
        <v>0</v>
      </c>
    </row>
    <row r="585" spans="1:8" ht="36" customHeight="1" x14ac:dyDescent="0.2">
      <c r="A585" s="71" t="s">
        <v>376</v>
      </c>
      <c r="B585" s="109" t="s">
        <v>730</v>
      </c>
      <c r="C585" s="94" t="s">
        <v>377</v>
      </c>
      <c r="D585" s="95" t="s">
        <v>158</v>
      </c>
      <c r="E585" s="100"/>
      <c r="F585" s="104"/>
      <c r="G585" s="184"/>
      <c r="H585" s="102"/>
    </row>
    <row r="586" spans="1:8" ht="36" customHeight="1" x14ac:dyDescent="0.2">
      <c r="A586" s="71" t="s">
        <v>896</v>
      </c>
      <c r="B586" s="105" t="s">
        <v>30</v>
      </c>
      <c r="C586" s="94" t="s">
        <v>898</v>
      </c>
      <c r="D586" s="95" t="s">
        <v>1</v>
      </c>
      <c r="E586" s="100" t="s">
        <v>29</v>
      </c>
      <c r="F586" s="104">
        <v>5</v>
      </c>
      <c r="G586" s="101"/>
      <c r="H586" s="102">
        <f t="shared" ref="H586:H589" si="123">ROUND(G586*F586,2)</f>
        <v>0</v>
      </c>
    </row>
    <row r="587" spans="1:8" ht="36" customHeight="1" x14ac:dyDescent="0.2">
      <c r="A587" s="71" t="s">
        <v>899</v>
      </c>
      <c r="B587" s="105" t="s">
        <v>37</v>
      </c>
      <c r="C587" s="94" t="s">
        <v>901</v>
      </c>
      <c r="D587" s="95" t="s">
        <v>1</v>
      </c>
      <c r="E587" s="100" t="s">
        <v>29</v>
      </c>
      <c r="F587" s="104">
        <v>10</v>
      </c>
      <c r="G587" s="101"/>
      <c r="H587" s="102">
        <f t="shared" si="123"/>
        <v>0</v>
      </c>
    </row>
    <row r="588" spans="1:8" ht="36" customHeight="1" x14ac:dyDescent="0.2">
      <c r="A588" s="71" t="s">
        <v>902</v>
      </c>
      <c r="B588" s="105" t="s">
        <v>49</v>
      </c>
      <c r="C588" s="94" t="s">
        <v>904</v>
      </c>
      <c r="D588" s="95" t="s">
        <v>1</v>
      </c>
      <c r="E588" s="100" t="s">
        <v>29</v>
      </c>
      <c r="F588" s="104">
        <v>10</v>
      </c>
      <c r="G588" s="101"/>
      <c r="H588" s="102">
        <f t="shared" si="123"/>
        <v>0</v>
      </c>
    </row>
    <row r="589" spans="1:8" ht="36" customHeight="1" x14ac:dyDescent="0.2">
      <c r="A589" s="71" t="s">
        <v>905</v>
      </c>
      <c r="B589" s="105" t="s">
        <v>59</v>
      </c>
      <c r="C589" s="94" t="s">
        <v>907</v>
      </c>
      <c r="D589" s="95" t="s">
        <v>1</v>
      </c>
      <c r="E589" s="100" t="s">
        <v>29</v>
      </c>
      <c r="F589" s="104">
        <v>10</v>
      </c>
      <c r="G589" s="101"/>
      <c r="H589" s="102">
        <f t="shared" si="123"/>
        <v>0</v>
      </c>
    </row>
    <row r="590" spans="1:8" ht="36" customHeight="1" x14ac:dyDescent="0.2">
      <c r="A590" s="71" t="s">
        <v>223</v>
      </c>
      <c r="B590" s="109" t="s">
        <v>731</v>
      </c>
      <c r="C590" s="94" t="s">
        <v>224</v>
      </c>
      <c r="D590" s="95" t="s">
        <v>375</v>
      </c>
      <c r="E590" s="100"/>
      <c r="F590" s="104"/>
      <c r="G590" s="184"/>
      <c r="H590" s="102"/>
    </row>
    <row r="591" spans="1:8" ht="36" customHeight="1" x14ac:dyDescent="0.2">
      <c r="A591" s="71" t="s">
        <v>908</v>
      </c>
      <c r="B591" s="105" t="s">
        <v>30</v>
      </c>
      <c r="C591" s="94" t="s">
        <v>909</v>
      </c>
      <c r="D591" s="95" t="s">
        <v>1</v>
      </c>
      <c r="E591" s="100" t="s">
        <v>29</v>
      </c>
      <c r="F591" s="104">
        <v>235</v>
      </c>
      <c r="G591" s="101"/>
      <c r="H591" s="102">
        <f>ROUND(G591*F591,2)</f>
        <v>0</v>
      </c>
    </row>
    <row r="592" spans="1:8" ht="36" customHeight="1" x14ac:dyDescent="0.2">
      <c r="A592" s="71" t="s">
        <v>225</v>
      </c>
      <c r="B592" s="109" t="s">
        <v>732</v>
      </c>
      <c r="C592" s="94" t="s">
        <v>226</v>
      </c>
      <c r="D592" s="95" t="s">
        <v>375</v>
      </c>
      <c r="E592" s="100"/>
      <c r="F592" s="104"/>
      <c r="G592" s="184"/>
      <c r="H592" s="102"/>
    </row>
    <row r="593" spans="1:8" ht="36" customHeight="1" x14ac:dyDescent="0.2">
      <c r="A593" s="71" t="s">
        <v>910</v>
      </c>
      <c r="B593" s="105" t="s">
        <v>30</v>
      </c>
      <c r="C593" s="94" t="s">
        <v>911</v>
      </c>
      <c r="D593" s="95" t="s">
        <v>1</v>
      </c>
      <c r="E593" s="100" t="s">
        <v>29</v>
      </c>
      <c r="F593" s="104">
        <v>10</v>
      </c>
      <c r="G593" s="101"/>
      <c r="H593" s="102">
        <f t="shared" ref="H593:H596" si="124">ROUND(G593*F593,2)</f>
        <v>0</v>
      </c>
    </row>
    <row r="594" spans="1:8" ht="36" customHeight="1" x14ac:dyDescent="0.2">
      <c r="A594" s="71" t="s">
        <v>912</v>
      </c>
      <c r="B594" s="105" t="s">
        <v>37</v>
      </c>
      <c r="C594" s="94" t="s">
        <v>913</v>
      </c>
      <c r="D594" s="95" t="s">
        <v>1</v>
      </c>
      <c r="E594" s="100" t="s">
        <v>29</v>
      </c>
      <c r="F594" s="104">
        <v>700</v>
      </c>
      <c r="G594" s="101"/>
      <c r="H594" s="102">
        <f t="shared" si="124"/>
        <v>0</v>
      </c>
    </row>
    <row r="595" spans="1:8" ht="36" customHeight="1" x14ac:dyDescent="0.2">
      <c r="A595" s="71" t="s">
        <v>914</v>
      </c>
      <c r="B595" s="105" t="s">
        <v>49</v>
      </c>
      <c r="C595" s="94" t="s">
        <v>915</v>
      </c>
      <c r="D595" s="95" t="s">
        <v>1</v>
      </c>
      <c r="E595" s="100" t="s">
        <v>29</v>
      </c>
      <c r="F595" s="104">
        <v>15</v>
      </c>
      <c r="G595" s="101"/>
      <c r="H595" s="102">
        <f t="shared" si="124"/>
        <v>0</v>
      </c>
    </row>
    <row r="596" spans="1:8" ht="36" customHeight="1" x14ac:dyDescent="0.2">
      <c r="A596" s="71" t="s">
        <v>916</v>
      </c>
      <c r="B596" s="105" t="s">
        <v>59</v>
      </c>
      <c r="C596" s="94" t="s">
        <v>917</v>
      </c>
      <c r="D596" s="95" t="s">
        <v>1</v>
      </c>
      <c r="E596" s="100" t="s">
        <v>29</v>
      </c>
      <c r="F596" s="104">
        <v>50</v>
      </c>
      <c r="G596" s="101"/>
      <c r="H596" s="102">
        <f t="shared" si="124"/>
        <v>0</v>
      </c>
    </row>
    <row r="597" spans="1:8" ht="36" customHeight="1" x14ac:dyDescent="0.2">
      <c r="A597" s="71" t="s">
        <v>38</v>
      </c>
      <c r="B597" s="109" t="s">
        <v>733</v>
      </c>
      <c r="C597" s="94" t="s">
        <v>39</v>
      </c>
      <c r="D597" s="95" t="s">
        <v>158</v>
      </c>
      <c r="E597" s="100"/>
      <c r="F597" s="104"/>
      <c r="G597" s="184"/>
      <c r="H597" s="102"/>
    </row>
    <row r="598" spans="1:8" ht="36" customHeight="1" x14ac:dyDescent="0.2">
      <c r="A598" s="71" t="s">
        <v>159</v>
      </c>
      <c r="B598" s="105" t="s">
        <v>30</v>
      </c>
      <c r="C598" s="94" t="s">
        <v>160</v>
      </c>
      <c r="D598" s="95" t="s">
        <v>1</v>
      </c>
      <c r="E598" s="100" t="s">
        <v>36</v>
      </c>
      <c r="F598" s="104">
        <v>2340</v>
      </c>
      <c r="G598" s="101"/>
      <c r="H598" s="102">
        <f>ROUND(G598*F598,2)</f>
        <v>0</v>
      </c>
    </row>
    <row r="599" spans="1:8" ht="36" customHeight="1" x14ac:dyDescent="0.2">
      <c r="A599" s="71" t="s">
        <v>42</v>
      </c>
      <c r="B599" s="109" t="s">
        <v>734</v>
      </c>
      <c r="C599" s="94" t="s">
        <v>43</v>
      </c>
      <c r="D599" s="95" t="s">
        <v>158</v>
      </c>
      <c r="E599" s="100"/>
      <c r="F599" s="104"/>
      <c r="G599" s="184"/>
      <c r="H599" s="102"/>
    </row>
    <row r="600" spans="1:8" ht="36" customHeight="1" x14ac:dyDescent="0.2">
      <c r="A600" s="72" t="s">
        <v>161</v>
      </c>
      <c r="B600" s="105" t="s">
        <v>30</v>
      </c>
      <c r="C600" s="94" t="s">
        <v>162</v>
      </c>
      <c r="D600" s="95" t="s">
        <v>1</v>
      </c>
      <c r="E600" s="100" t="s">
        <v>36</v>
      </c>
      <c r="F600" s="104">
        <v>78</v>
      </c>
      <c r="G600" s="101"/>
      <c r="H600" s="102">
        <f>ROUND(G600*F600,2)</f>
        <v>0</v>
      </c>
    </row>
    <row r="601" spans="1:8" ht="36" customHeight="1" x14ac:dyDescent="0.2">
      <c r="A601" s="71" t="s">
        <v>46</v>
      </c>
      <c r="B601" s="105" t="s">
        <v>37</v>
      </c>
      <c r="C601" s="94" t="s">
        <v>47</v>
      </c>
      <c r="D601" s="95" t="s">
        <v>1</v>
      </c>
      <c r="E601" s="100" t="s">
        <v>36</v>
      </c>
      <c r="F601" s="104">
        <v>2020</v>
      </c>
      <c r="G601" s="101"/>
      <c r="H601" s="102">
        <f>ROUND(G601*F601,2)</f>
        <v>0</v>
      </c>
    </row>
    <row r="602" spans="1:8" ht="36" customHeight="1" x14ac:dyDescent="0.2">
      <c r="A602" s="71" t="s">
        <v>142</v>
      </c>
      <c r="B602" s="109" t="s">
        <v>735</v>
      </c>
      <c r="C602" s="94" t="s">
        <v>143</v>
      </c>
      <c r="D602" s="95" t="s">
        <v>99</v>
      </c>
      <c r="E602" s="100"/>
      <c r="F602" s="104"/>
      <c r="G602" s="184"/>
      <c r="H602" s="102"/>
    </row>
    <row r="603" spans="1:8" ht="36" customHeight="1" x14ac:dyDescent="0.2">
      <c r="A603" s="71" t="s">
        <v>144</v>
      </c>
      <c r="B603" s="105" t="s">
        <v>30</v>
      </c>
      <c r="C603" s="94" t="s">
        <v>100</v>
      </c>
      <c r="D603" s="95" t="s">
        <v>1</v>
      </c>
      <c r="E603" s="100" t="s">
        <v>29</v>
      </c>
      <c r="F603" s="104">
        <v>1200</v>
      </c>
      <c r="G603" s="101"/>
      <c r="H603" s="102">
        <f t="shared" ref="H603" si="125">ROUND(G603*F603,2)</f>
        <v>0</v>
      </c>
    </row>
    <row r="604" spans="1:8" ht="36" customHeight="1" x14ac:dyDescent="0.2">
      <c r="A604" s="71" t="s">
        <v>399</v>
      </c>
      <c r="B604" s="109" t="s">
        <v>736</v>
      </c>
      <c r="C604" s="94" t="s">
        <v>400</v>
      </c>
      <c r="D604" s="95" t="s">
        <v>401</v>
      </c>
      <c r="E604" s="100"/>
      <c r="F604" s="104"/>
      <c r="G604" s="184"/>
      <c r="H604" s="102"/>
    </row>
    <row r="605" spans="1:8" ht="36" customHeight="1" x14ac:dyDescent="0.2">
      <c r="A605" s="71" t="s">
        <v>776</v>
      </c>
      <c r="B605" s="105" t="s">
        <v>30</v>
      </c>
      <c r="C605" s="94" t="s">
        <v>505</v>
      </c>
      <c r="D605" s="95" t="s">
        <v>176</v>
      </c>
      <c r="E605" s="100" t="s">
        <v>29</v>
      </c>
      <c r="F605" s="104">
        <v>15</v>
      </c>
      <c r="G605" s="101"/>
      <c r="H605" s="102">
        <f t="shared" ref="H605" si="126">ROUND(G605*F605,2)</f>
        <v>0</v>
      </c>
    </row>
    <row r="606" spans="1:8" ht="36" customHeight="1" x14ac:dyDescent="0.2">
      <c r="A606" s="71" t="s">
        <v>562</v>
      </c>
      <c r="B606" s="109" t="s">
        <v>737</v>
      </c>
      <c r="C606" s="94" t="s">
        <v>687</v>
      </c>
      <c r="D606" s="95" t="s">
        <v>819</v>
      </c>
      <c r="E606" s="100" t="s">
        <v>29</v>
      </c>
      <c r="F606" s="104">
        <v>310</v>
      </c>
      <c r="G606" s="101"/>
      <c r="H606" s="102">
        <f t="shared" ref="H606:H607" si="127">ROUND(G606*F606,2)</f>
        <v>0</v>
      </c>
    </row>
    <row r="607" spans="1:8" ht="36" customHeight="1" x14ac:dyDescent="0.2">
      <c r="A607" s="71" t="s">
        <v>564</v>
      </c>
      <c r="B607" s="109" t="s">
        <v>1023</v>
      </c>
      <c r="C607" s="94" t="s">
        <v>565</v>
      </c>
      <c r="D607" s="95" t="s">
        <v>835</v>
      </c>
      <c r="E607" s="100" t="s">
        <v>29</v>
      </c>
      <c r="F607" s="104">
        <v>30</v>
      </c>
      <c r="G607" s="101"/>
      <c r="H607" s="102">
        <f t="shared" si="127"/>
        <v>0</v>
      </c>
    </row>
    <row r="608" spans="1:8" ht="36" customHeight="1" x14ac:dyDescent="0.2">
      <c r="A608" s="71" t="s">
        <v>235</v>
      </c>
      <c r="B608" s="109" t="s">
        <v>739</v>
      </c>
      <c r="C608" s="94" t="s">
        <v>236</v>
      </c>
      <c r="D608" s="95" t="s">
        <v>237</v>
      </c>
      <c r="E608" s="100"/>
      <c r="F608" s="104"/>
      <c r="G608" s="184"/>
      <c r="H608" s="102"/>
    </row>
    <row r="609" spans="1:8" ht="36" customHeight="1" x14ac:dyDescent="0.2">
      <c r="A609" s="71" t="s">
        <v>710</v>
      </c>
      <c r="B609" s="105" t="s">
        <v>30</v>
      </c>
      <c r="C609" s="94" t="s">
        <v>413</v>
      </c>
      <c r="D609" s="95" t="s">
        <v>1</v>
      </c>
      <c r="E609" s="100" t="s">
        <v>48</v>
      </c>
      <c r="F609" s="104">
        <v>1700</v>
      </c>
      <c r="G609" s="101"/>
      <c r="H609" s="102">
        <f t="shared" ref="H609" si="128">ROUND(G609*F609,2)</f>
        <v>0</v>
      </c>
    </row>
    <row r="610" spans="1:8" ht="36" customHeight="1" x14ac:dyDescent="0.2">
      <c r="A610" s="71" t="s">
        <v>238</v>
      </c>
      <c r="B610" s="109" t="s">
        <v>740</v>
      </c>
      <c r="C610" s="94" t="s">
        <v>239</v>
      </c>
      <c r="D610" s="95" t="s">
        <v>237</v>
      </c>
      <c r="E610" s="100"/>
      <c r="F610" s="104"/>
      <c r="G610" s="184"/>
      <c r="H610" s="102"/>
    </row>
    <row r="611" spans="1:8" ht="36" customHeight="1" x14ac:dyDescent="0.2">
      <c r="A611" s="71" t="s">
        <v>470</v>
      </c>
      <c r="B611" s="105" t="s">
        <v>30</v>
      </c>
      <c r="C611" s="94" t="s">
        <v>472</v>
      </c>
      <c r="D611" s="95" t="s">
        <v>117</v>
      </c>
      <c r="E611" s="100" t="s">
        <v>48</v>
      </c>
      <c r="F611" s="104">
        <v>650</v>
      </c>
      <c r="G611" s="101"/>
      <c r="H611" s="102">
        <f t="shared" ref="H611:H615" si="129">ROUND(G611*F611,2)</f>
        <v>0</v>
      </c>
    </row>
    <row r="612" spans="1:8" ht="36" customHeight="1" x14ac:dyDescent="0.2">
      <c r="A612" s="71" t="s">
        <v>240</v>
      </c>
      <c r="B612" s="105" t="s">
        <v>37</v>
      </c>
      <c r="C612" s="94" t="s">
        <v>951</v>
      </c>
      <c r="D612" s="95" t="s">
        <v>106</v>
      </c>
      <c r="E612" s="100" t="s">
        <v>48</v>
      </c>
      <c r="F612" s="104">
        <v>13</v>
      </c>
      <c r="G612" s="101"/>
      <c r="H612" s="102">
        <f t="shared" ref="H612" si="130">ROUND(G612*F612,2)</f>
        <v>0</v>
      </c>
    </row>
    <row r="613" spans="1:8" ht="36" customHeight="1" x14ac:dyDescent="0.2">
      <c r="A613" s="71" t="s">
        <v>471</v>
      </c>
      <c r="B613" s="105" t="s">
        <v>49</v>
      </c>
      <c r="C613" s="94" t="s">
        <v>473</v>
      </c>
      <c r="D613" s="95" t="s">
        <v>106</v>
      </c>
      <c r="E613" s="100" t="s">
        <v>48</v>
      </c>
      <c r="F613" s="104">
        <v>75</v>
      </c>
      <c r="G613" s="101"/>
      <c r="H613" s="102">
        <f t="shared" si="129"/>
        <v>0</v>
      </c>
    </row>
    <row r="614" spans="1:8" ht="36" customHeight="1" x14ac:dyDescent="0.2">
      <c r="A614" s="71" t="s">
        <v>402</v>
      </c>
      <c r="B614" s="105" t="s">
        <v>59</v>
      </c>
      <c r="C614" s="94" t="s">
        <v>356</v>
      </c>
      <c r="D614" s="95" t="s">
        <v>403</v>
      </c>
      <c r="E614" s="100" t="s">
        <v>48</v>
      </c>
      <c r="F614" s="104">
        <v>175</v>
      </c>
      <c r="G614" s="101"/>
      <c r="H614" s="102">
        <f t="shared" si="129"/>
        <v>0</v>
      </c>
    </row>
    <row r="615" spans="1:8" ht="36" customHeight="1" x14ac:dyDescent="0.2">
      <c r="A615" s="71" t="s">
        <v>404</v>
      </c>
      <c r="B615" s="105" t="s">
        <v>63</v>
      </c>
      <c r="C615" s="94" t="s">
        <v>509</v>
      </c>
      <c r="D615" s="95" t="s">
        <v>405</v>
      </c>
      <c r="E615" s="100" t="s">
        <v>48</v>
      </c>
      <c r="F615" s="104">
        <v>350</v>
      </c>
      <c r="G615" s="101"/>
      <c r="H615" s="102">
        <f t="shared" si="129"/>
        <v>0</v>
      </c>
    </row>
    <row r="616" spans="1:8" ht="36" customHeight="1" x14ac:dyDescent="0.2">
      <c r="A616" s="71" t="s">
        <v>507</v>
      </c>
      <c r="B616" s="105" t="s">
        <v>118</v>
      </c>
      <c r="C616" s="94" t="s">
        <v>508</v>
      </c>
      <c r="D616" s="95" t="s">
        <v>181</v>
      </c>
      <c r="E616" s="100" t="s">
        <v>48</v>
      </c>
      <c r="F616" s="104">
        <v>560</v>
      </c>
      <c r="G616" s="101"/>
      <c r="H616" s="102">
        <f>ROUND(G616*F616,2)</f>
        <v>0</v>
      </c>
    </row>
    <row r="617" spans="1:8" ht="36" customHeight="1" x14ac:dyDescent="0.2">
      <c r="A617" s="71" t="s">
        <v>167</v>
      </c>
      <c r="B617" s="109" t="s">
        <v>741</v>
      </c>
      <c r="C617" s="94" t="s">
        <v>168</v>
      </c>
      <c r="D617" s="95" t="s">
        <v>1059</v>
      </c>
      <c r="E617" s="100"/>
      <c r="F617" s="104"/>
      <c r="G617" s="184"/>
      <c r="H617" s="102"/>
    </row>
    <row r="618" spans="1:8" ht="36" customHeight="1" x14ac:dyDescent="0.2">
      <c r="A618" s="71" t="s">
        <v>245</v>
      </c>
      <c r="B618" s="105" t="s">
        <v>30</v>
      </c>
      <c r="C618" s="94" t="s">
        <v>246</v>
      </c>
      <c r="D618" s="95"/>
      <c r="E618" s="100"/>
      <c r="F618" s="104"/>
      <c r="G618" s="184"/>
      <c r="H618" s="102"/>
    </row>
    <row r="619" spans="1:8" ht="36" customHeight="1" x14ac:dyDescent="0.2">
      <c r="A619" s="71" t="s">
        <v>1070</v>
      </c>
      <c r="B619" s="103" t="s">
        <v>101</v>
      </c>
      <c r="C619" s="94" t="s">
        <v>398</v>
      </c>
      <c r="D619" s="95"/>
      <c r="E619" s="100" t="s">
        <v>31</v>
      </c>
      <c r="F619" s="104">
        <v>1250</v>
      </c>
      <c r="G619" s="101"/>
      <c r="H619" s="102">
        <f>ROUND(G619*F619,2)</f>
        <v>0</v>
      </c>
    </row>
    <row r="620" spans="1:8" ht="36" customHeight="1" x14ac:dyDescent="0.2">
      <c r="A620" s="71" t="s">
        <v>1070</v>
      </c>
      <c r="B620" s="103" t="s">
        <v>102</v>
      </c>
      <c r="C620" s="94" t="s">
        <v>410</v>
      </c>
      <c r="D620" s="95"/>
      <c r="E620" s="100" t="s">
        <v>31</v>
      </c>
      <c r="F620" s="104">
        <v>250</v>
      </c>
      <c r="G620" s="101"/>
      <c r="H620" s="102">
        <f>ROUND(G620*F620,2)</f>
        <v>0</v>
      </c>
    </row>
    <row r="621" spans="1:8" ht="36" customHeight="1" x14ac:dyDescent="0.2">
      <c r="A621" s="71" t="s">
        <v>169</v>
      </c>
      <c r="B621" s="105" t="s">
        <v>37</v>
      </c>
      <c r="C621" s="94" t="s">
        <v>68</v>
      </c>
      <c r="D621" s="95"/>
      <c r="E621" s="100"/>
      <c r="F621" s="104"/>
      <c r="G621" s="184"/>
      <c r="H621" s="102"/>
    </row>
    <row r="622" spans="1:8" ht="36" customHeight="1" x14ac:dyDescent="0.2">
      <c r="A622" s="71" t="s">
        <v>1071</v>
      </c>
      <c r="B622" s="103" t="s">
        <v>101</v>
      </c>
      <c r="C622" s="94" t="s">
        <v>398</v>
      </c>
      <c r="D622" s="95"/>
      <c r="E622" s="100" t="s">
        <v>31</v>
      </c>
      <c r="F622" s="104">
        <v>150</v>
      </c>
      <c r="G622" s="101"/>
      <c r="H622" s="102">
        <f t="shared" ref="H622" si="131">ROUND(G622*F622,2)</f>
        <v>0</v>
      </c>
    </row>
    <row r="623" spans="1:8" ht="36" customHeight="1" x14ac:dyDescent="0.2">
      <c r="A623" s="71" t="s">
        <v>108</v>
      </c>
      <c r="B623" s="109" t="s">
        <v>742</v>
      </c>
      <c r="C623" s="94" t="s">
        <v>110</v>
      </c>
      <c r="D623" s="95" t="s">
        <v>247</v>
      </c>
      <c r="E623" s="100"/>
      <c r="F623" s="104"/>
      <c r="G623" s="184"/>
      <c r="H623" s="102"/>
    </row>
    <row r="624" spans="1:8" ht="36" customHeight="1" x14ac:dyDescent="0.2">
      <c r="A624" s="71" t="s">
        <v>111</v>
      </c>
      <c r="B624" s="105" t="s">
        <v>30</v>
      </c>
      <c r="C624" s="94" t="s">
        <v>248</v>
      </c>
      <c r="D624" s="95" t="s">
        <v>1</v>
      </c>
      <c r="E624" s="100" t="s">
        <v>29</v>
      </c>
      <c r="F624" s="104">
        <v>3750</v>
      </c>
      <c r="G624" s="101"/>
      <c r="H624" s="102">
        <f t="shared" ref="H624" si="132">ROUND(G624*F624,2)</f>
        <v>0</v>
      </c>
    </row>
    <row r="625" spans="1:8" ht="36" customHeight="1" x14ac:dyDescent="0.2">
      <c r="A625" s="71" t="s">
        <v>249</v>
      </c>
      <c r="B625" s="105" t="s">
        <v>37</v>
      </c>
      <c r="C625" s="94" t="s">
        <v>250</v>
      </c>
      <c r="D625" s="95" t="s">
        <v>1</v>
      </c>
      <c r="E625" s="100" t="s">
        <v>29</v>
      </c>
      <c r="F625" s="104">
        <v>3750</v>
      </c>
      <c r="G625" s="101"/>
      <c r="H625" s="102">
        <f t="shared" ref="H625:H626" si="133">ROUND(G625*F625,2)</f>
        <v>0</v>
      </c>
    </row>
    <row r="626" spans="1:8" ht="36" customHeight="1" x14ac:dyDescent="0.2">
      <c r="A626" s="71" t="s">
        <v>251</v>
      </c>
      <c r="B626" s="105" t="s">
        <v>49</v>
      </c>
      <c r="C626" s="94" t="s">
        <v>252</v>
      </c>
      <c r="D626" s="95" t="s">
        <v>1</v>
      </c>
      <c r="E626" s="100" t="s">
        <v>29</v>
      </c>
      <c r="F626" s="104">
        <v>50</v>
      </c>
      <c r="G626" s="101"/>
      <c r="H626" s="102">
        <f t="shared" si="133"/>
        <v>0</v>
      </c>
    </row>
    <row r="627" spans="1:8" ht="36" customHeight="1" x14ac:dyDescent="0.2">
      <c r="A627" s="71" t="s">
        <v>112</v>
      </c>
      <c r="B627" s="109" t="s">
        <v>743</v>
      </c>
      <c r="C627" s="94" t="s">
        <v>114</v>
      </c>
      <c r="D627" s="95" t="s">
        <v>170</v>
      </c>
      <c r="E627" s="100" t="s">
        <v>36</v>
      </c>
      <c r="F627" s="104">
        <v>17</v>
      </c>
      <c r="G627" s="101"/>
      <c r="H627" s="102">
        <f t="shared" ref="H627" si="134">ROUND(G627*F627,2)</f>
        <v>0</v>
      </c>
    </row>
    <row r="628" spans="1:8" ht="36" customHeight="1" x14ac:dyDescent="0.2">
      <c r="A628" s="71"/>
      <c r="B628" s="109" t="s">
        <v>744</v>
      </c>
      <c r="C628" s="94" t="s">
        <v>838</v>
      </c>
      <c r="D628" s="95" t="s">
        <v>874</v>
      </c>
      <c r="E628" s="100"/>
      <c r="F628" s="104"/>
      <c r="G628" s="184"/>
      <c r="H628" s="102"/>
    </row>
    <row r="629" spans="1:8" ht="36" customHeight="1" x14ac:dyDescent="0.2">
      <c r="A629" s="71"/>
      <c r="B629" s="105" t="s">
        <v>30</v>
      </c>
      <c r="C629" s="94" t="s">
        <v>839</v>
      </c>
      <c r="D629" s="95" t="s">
        <v>1</v>
      </c>
      <c r="E629" s="100" t="s">
        <v>36</v>
      </c>
      <c r="F629" s="104">
        <v>15</v>
      </c>
      <c r="G629" s="101"/>
      <c r="H629" s="102">
        <f>ROUND(G629*F629,2)</f>
        <v>0</v>
      </c>
    </row>
    <row r="630" spans="1:8" ht="36" customHeight="1" x14ac:dyDescent="0.2">
      <c r="A630" s="12"/>
      <c r="B630" s="103"/>
      <c r="C630" s="111" t="s">
        <v>19</v>
      </c>
      <c r="D630" s="95"/>
      <c r="E630" s="100"/>
      <c r="F630" s="104"/>
      <c r="G630" s="184"/>
      <c r="H630" s="102"/>
    </row>
    <row r="631" spans="1:8" ht="36" customHeight="1" x14ac:dyDescent="0.2">
      <c r="A631" s="49" t="s">
        <v>51</v>
      </c>
      <c r="B631" s="109" t="s">
        <v>745</v>
      </c>
      <c r="C631" s="94" t="s">
        <v>52</v>
      </c>
      <c r="D631" s="95" t="s">
        <v>873</v>
      </c>
      <c r="E631" s="100"/>
      <c r="F631" s="104"/>
      <c r="G631" s="184"/>
      <c r="H631" s="102"/>
    </row>
    <row r="632" spans="1:8" ht="36" customHeight="1" x14ac:dyDescent="0.2">
      <c r="A632" s="49" t="s">
        <v>73</v>
      </c>
      <c r="B632" s="105" t="s">
        <v>30</v>
      </c>
      <c r="C632" s="94" t="s">
        <v>357</v>
      </c>
      <c r="D632" s="95" t="s">
        <v>1</v>
      </c>
      <c r="E632" s="100" t="s">
        <v>29</v>
      </c>
      <c r="F632" s="104">
        <v>275</v>
      </c>
      <c r="G632" s="101"/>
      <c r="H632" s="102">
        <f t="shared" ref="H632" si="135">ROUND(G632*F632,2)</f>
        <v>0</v>
      </c>
    </row>
    <row r="633" spans="1:8" ht="36" customHeight="1" x14ac:dyDescent="0.2">
      <c r="A633" s="49" t="s">
        <v>172</v>
      </c>
      <c r="B633" s="105" t="s">
        <v>37</v>
      </c>
      <c r="C633" s="94" t="s">
        <v>358</v>
      </c>
      <c r="D633" s="95" t="s">
        <v>173</v>
      </c>
      <c r="E633" s="100" t="s">
        <v>29</v>
      </c>
      <c r="F633" s="104">
        <v>90</v>
      </c>
      <c r="G633" s="101"/>
      <c r="H633" s="102">
        <f t="shared" ref="H633:H634" si="136">ROUND(G633*F633,2)</f>
        <v>0</v>
      </c>
    </row>
    <row r="634" spans="1:8" ht="36" customHeight="1" x14ac:dyDescent="0.2">
      <c r="A634" s="49" t="s">
        <v>174</v>
      </c>
      <c r="B634" s="105" t="s">
        <v>49</v>
      </c>
      <c r="C634" s="94" t="s">
        <v>359</v>
      </c>
      <c r="D634" s="95" t="s">
        <v>175</v>
      </c>
      <c r="E634" s="100" t="s">
        <v>29</v>
      </c>
      <c r="F634" s="104">
        <v>30</v>
      </c>
      <c r="G634" s="101"/>
      <c r="H634" s="102">
        <f t="shared" si="136"/>
        <v>0</v>
      </c>
    </row>
    <row r="635" spans="1:8" ht="36" customHeight="1" x14ac:dyDescent="0.2">
      <c r="A635" s="49"/>
      <c r="B635" s="109" t="s">
        <v>746</v>
      </c>
      <c r="C635" s="94" t="s">
        <v>928</v>
      </c>
      <c r="D635" s="95" t="s">
        <v>836</v>
      </c>
      <c r="E635" s="100" t="s">
        <v>48</v>
      </c>
      <c r="F635" s="104">
        <v>105</v>
      </c>
      <c r="G635" s="101"/>
      <c r="H635" s="102">
        <f t="shared" ref="H635" si="137">ROUND(G635*F635,2)</f>
        <v>0</v>
      </c>
    </row>
    <row r="636" spans="1:8" ht="36" customHeight="1" x14ac:dyDescent="0.2">
      <c r="A636" s="49" t="s">
        <v>74</v>
      </c>
      <c r="B636" s="109" t="s">
        <v>747</v>
      </c>
      <c r="C636" s="94" t="s">
        <v>75</v>
      </c>
      <c r="D636" s="95" t="s">
        <v>873</v>
      </c>
      <c r="E636" s="100"/>
      <c r="F636" s="104"/>
      <c r="G636" s="184"/>
      <c r="H636" s="102"/>
    </row>
    <row r="637" spans="1:8" ht="45" customHeight="1" x14ac:dyDescent="0.2">
      <c r="A637" s="49" t="s">
        <v>360</v>
      </c>
      <c r="B637" s="105" t="s">
        <v>30</v>
      </c>
      <c r="C637" s="94" t="s">
        <v>361</v>
      </c>
      <c r="D637" s="95"/>
      <c r="E637" s="100" t="s">
        <v>29</v>
      </c>
      <c r="F637" s="104">
        <v>825</v>
      </c>
      <c r="G637" s="101"/>
      <c r="H637" s="102">
        <f t="shared" ref="H637:H645" si="138">ROUND(G637*F637,2)</f>
        <v>0</v>
      </c>
    </row>
    <row r="638" spans="1:8" ht="36" customHeight="1" x14ac:dyDescent="0.2">
      <c r="A638" s="49"/>
      <c r="B638" s="109" t="s">
        <v>748</v>
      </c>
      <c r="C638" s="94" t="s">
        <v>929</v>
      </c>
      <c r="D638" s="95" t="s">
        <v>836</v>
      </c>
      <c r="E638" s="100"/>
      <c r="F638" s="104"/>
      <c r="G638" s="184"/>
      <c r="H638" s="102"/>
    </row>
    <row r="639" spans="1:8" ht="36" customHeight="1" x14ac:dyDescent="0.2">
      <c r="A639" s="49"/>
      <c r="B639" s="105" t="s">
        <v>30</v>
      </c>
      <c r="C639" s="94" t="s">
        <v>931</v>
      </c>
      <c r="D639" s="95"/>
      <c r="E639" s="100" t="s">
        <v>48</v>
      </c>
      <c r="F639" s="104">
        <v>310</v>
      </c>
      <c r="G639" s="101"/>
      <c r="H639" s="102">
        <f t="shared" ref="H639" si="139">ROUND(G639*F639,2)</f>
        <v>0</v>
      </c>
    </row>
    <row r="640" spans="1:8" ht="36" customHeight="1" x14ac:dyDescent="0.2">
      <c r="A640" s="49"/>
      <c r="B640" s="109" t="s">
        <v>749</v>
      </c>
      <c r="C640" s="94" t="s">
        <v>1048</v>
      </c>
      <c r="D640" s="95" t="s">
        <v>873</v>
      </c>
      <c r="E640" s="100"/>
      <c r="F640" s="104"/>
      <c r="G640" s="184"/>
      <c r="H640" s="102"/>
    </row>
    <row r="641" spans="1:8" ht="36" customHeight="1" x14ac:dyDescent="0.2">
      <c r="A641" s="49"/>
      <c r="B641" s="105" t="s">
        <v>30</v>
      </c>
      <c r="C641" s="94" t="s">
        <v>920</v>
      </c>
      <c r="D641" s="95" t="s">
        <v>117</v>
      </c>
      <c r="E641" s="100" t="s">
        <v>48</v>
      </c>
      <c r="F641" s="104">
        <v>16</v>
      </c>
      <c r="G641" s="101"/>
      <c r="H641" s="102">
        <f t="shared" ref="H641:H642" si="140">ROUND(G641*F641,2)</f>
        <v>0</v>
      </c>
    </row>
    <row r="642" spans="1:8" ht="36" customHeight="1" x14ac:dyDescent="0.2">
      <c r="A642" s="49"/>
      <c r="B642" s="105" t="s">
        <v>37</v>
      </c>
      <c r="C642" s="94" t="s">
        <v>921</v>
      </c>
      <c r="D642" s="95" t="s">
        <v>117</v>
      </c>
      <c r="E642" s="100" t="s">
        <v>48</v>
      </c>
      <c r="F642" s="104">
        <v>9</v>
      </c>
      <c r="G642" s="101"/>
      <c r="H642" s="102">
        <f t="shared" si="140"/>
        <v>0</v>
      </c>
    </row>
    <row r="643" spans="1:8" ht="36" customHeight="1" x14ac:dyDescent="0.2">
      <c r="A643" s="49" t="s">
        <v>151</v>
      </c>
      <c r="B643" s="109" t="s">
        <v>750</v>
      </c>
      <c r="C643" s="94" t="s">
        <v>338</v>
      </c>
      <c r="D643" s="95" t="s">
        <v>152</v>
      </c>
      <c r="E643" s="100" t="s">
        <v>29</v>
      </c>
      <c r="F643" s="104">
        <v>1110</v>
      </c>
      <c r="G643" s="101"/>
      <c r="H643" s="102">
        <f t="shared" si="138"/>
        <v>0</v>
      </c>
    </row>
    <row r="644" spans="1:8" ht="36" customHeight="1" x14ac:dyDescent="0.2">
      <c r="A644" s="49" t="s">
        <v>151</v>
      </c>
      <c r="B644" s="109" t="s">
        <v>751</v>
      </c>
      <c r="C644" s="94" t="s">
        <v>738</v>
      </c>
      <c r="D644" s="95" t="s">
        <v>152</v>
      </c>
      <c r="E644" s="100" t="s">
        <v>29</v>
      </c>
      <c r="F644" s="104">
        <v>14</v>
      </c>
      <c r="G644" s="101"/>
      <c r="H644" s="102">
        <f t="shared" si="138"/>
        <v>0</v>
      </c>
    </row>
    <row r="645" spans="1:8" ht="36" customHeight="1" x14ac:dyDescent="0.2">
      <c r="A645" s="49" t="s">
        <v>183</v>
      </c>
      <c r="B645" s="109" t="s">
        <v>752</v>
      </c>
      <c r="C645" s="94" t="s">
        <v>184</v>
      </c>
      <c r="D645" s="95" t="s">
        <v>326</v>
      </c>
      <c r="E645" s="100" t="s">
        <v>29</v>
      </c>
      <c r="F645" s="104">
        <v>180</v>
      </c>
      <c r="G645" s="101"/>
      <c r="H645" s="102">
        <f t="shared" si="138"/>
        <v>0</v>
      </c>
    </row>
    <row r="646" spans="1:8" ht="36" customHeight="1" x14ac:dyDescent="0.2">
      <c r="A646" s="49"/>
      <c r="B646" s="109" t="s">
        <v>753</v>
      </c>
      <c r="C646" s="94" t="s">
        <v>850</v>
      </c>
      <c r="D646" s="95" t="s">
        <v>835</v>
      </c>
      <c r="E646" s="100" t="s">
        <v>29</v>
      </c>
      <c r="F646" s="104">
        <v>2</v>
      </c>
      <c r="G646" s="101"/>
      <c r="H646" s="102">
        <f t="shared" ref="H646" si="141">ROUND(G646*F646,2)</f>
        <v>0</v>
      </c>
    </row>
    <row r="647" spans="1:8" ht="36" customHeight="1" x14ac:dyDescent="0.2">
      <c r="A647" s="12"/>
      <c r="B647" s="103"/>
      <c r="C647" s="111" t="s">
        <v>20</v>
      </c>
      <c r="D647" s="95"/>
      <c r="E647" s="100"/>
      <c r="F647" s="104"/>
      <c r="G647" s="184"/>
      <c r="H647" s="102"/>
    </row>
    <row r="648" spans="1:8" ht="36" customHeight="1" x14ac:dyDescent="0.2">
      <c r="A648" s="49" t="s">
        <v>56</v>
      </c>
      <c r="B648" s="109" t="s">
        <v>754</v>
      </c>
      <c r="C648" s="94" t="s">
        <v>57</v>
      </c>
      <c r="D648" s="95" t="s">
        <v>123</v>
      </c>
      <c r="E648" s="100" t="s">
        <v>48</v>
      </c>
      <c r="F648" s="104">
        <v>3615</v>
      </c>
      <c r="G648" s="101"/>
      <c r="H648" s="102">
        <f>ROUND(G648*F648,2)</f>
        <v>0</v>
      </c>
    </row>
    <row r="649" spans="1:8" ht="36" customHeight="1" x14ac:dyDescent="0.2">
      <c r="A649" s="12"/>
      <c r="B649" s="103"/>
      <c r="C649" s="111" t="s">
        <v>21</v>
      </c>
      <c r="D649" s="95"/>
      <c r="E649" s="100"/>
      <c r="F649" s="104"/>
      <c r="G649" s="184"/>
      <c r="H649" s="102"/>
    </row>
    <row r="650" spans="1:8" ht="36" customHeight="1" x14ac:dyDescent="0.2">
      <c r="A650" s="49" t="s">
        <v>124</v>
      </c>
      <c r="B650" s="109" t="s">
        <v>755</v>
      </c>
      <c r="C650" s="94" t="s">
        <v>126</v>
      </c>
      <c r="D650" s="95" t="s">
        <v>1061</v>
      </c>
      <c r="E650" s="100"/>
      <c r="F650" s="104"/>
      <c r="G650" s="184"/>
      <c r="H650" s="102"/>
    </row>
    <row r="651" spans="1:8" ht="36" customHeight="1" x14ac:dyDescent="0.2">
      <c r="A651" s="49" t="s">
        <v>128</v>
      </c>
      <c r="B651" s="105" t="s">
        <v>30</v>
      </c>
      <c r="C651" s="94" t="s">
        <v>185</v>
      </c>
      <c r="D651" s="95"/>
      <c r="E651" s="100" t="s">
        <v>36</v>
      </c>
      <c r="F651" s="104">
        <v>4</v>
      </c>
      <c r="G651" s="101"/>
      <c r="H651" s="102">
        <f>ROUND(G651*F651,2)</f>
        <v>0</v>
      </c>
    </row>
    <row r="652" spans="1:8" ht="36" customHeight="1" x14ac:dyDescent="0.2">
      <c r="A652" s="49"/>
      <c r="B652" s="105" t="s">
        <v>37</v>
      </c>
      <c r="C652" s="94" t="s">
        <v>851</v>
      </c>
      <c r="D652" s="95"/>
      <c r="E652" s="100" t="s">
        <v>36</v>
      </c>
      <c r="F652" s="104">
        <v>1</v>
      </c>
      <c r="G652" s="101"/>
      <c r="H652" s="102">
        <f>ROUND(G652*F652,2)</f>
        <v>0</v>
      </c>
    </row>
    <row r="653" spans="1:8" ht="36" customHeight="1" x14ac:dyDescent="0.2">
      <c r="A653" s="49" t="s">
        <v>320</v>
      </c>
      <c r="B653" s="105" t="s">
        <v>49</v>
      </c>
      <c r="C653" s="94" t="s">
        <v>129</v>
      </c>
      <c r="D653" s="95"/>
      <c r="E653" s="100" t="s">
        <v>36</v>
      </c>
      <c r="F653" s="104">
        <v>2</v>
      </c>
      <c r="G653" s="101"/>
      <c r="H653" s="102">
        <f>ROUND(G653*F653,2)</f>
        <v>0</v>
      </c>
    </row>
    <row r="654" spans="1:8" ht="36" customHeight="1" x14ac:dyDescent="0.2">
      <c r="A654" s="49"/>
      <c r="B654" s="105" t="s">
        <v>59</v>
      </c>
      <c r="C654" s="94" t="s">
        <v>1049</v>
      </c>
      <c r="D654" s="95"/>
      <c r="E654" s="100" t="s">
        <v>36</v>
      </c>
      <c r="F654" s="104">
        <v>1</v>
      </c>
      <c r="G654" s="101"/>
      <c r="H654" s="102">
        <f>ROUND(G654*F654,2)</f>
        <v>0</v>
      </c>
    </row>
    <row r="655" spans="1:8" ht="36" customHeight="1" x14ac:dyDescent="0.2">
      <c r="A655" s="49" t="s">
        <v>145</v>
      </c>
      <c r="B655" s="109" t="s">
        <v>756</v>
      </c>
      <c r="C655" s="94" t="s">
        <v>146</v>
      </c>
      <c r="D655" s="95" t="s">
        <v>1061</v>
      </c>
      <c r="E655" s="100"/>
      <c r="F655" s="104"/>
      <c r="G655" s="184"/>
      <c r="H655" s="102"/>
    </row>
    <row r="656" spans="1:8" ht="36" customHeight="1" x14ac:dyDescent="0.2">
      <c r="A656" s="49" t="s">
        <v>147</v>
      </c>
      <c r="B656" s="105" t="s">
        <v>30</v>
      </c>
      <c r="C656" s="94" t="s">
        <v>148</v>
      </c>
      <c r="D656" s="95"/>
      <c r="E656" s="100" t="s">
        <v>36</v>
      </c>
      <c r="F656" s="104">
        <v>1</v>
      </c>
      <c r="G656" s="101"/>
      <c r="H656" s="102">
        <f>ROUND(G656*F656,2)</f>
        <v>0</v>
      </c>
    </row>
    <row r="657" spans="1:8" ht="36" customHeight="1" x14ac:dyDescent="0.2">
      <c r="A657" s="49"/>
      <c r="B657" s="105" t="s">
        <v>37</v>
      </c>
      <c r="C657" s="94" t="s">
        <v>1054</v>
      </c>
      <c r="D657" s="95"/>
      <c r="E657" s="100" t="s">
        <v>36</v>
      </c>
      <c r="F657" s="104">
        <v>1</v>
      </c>
      <c r="G657" s="101"/>
      <c r="H657" s="102">
        <f>ROUND(G657*F657,2)</f>
        <v>0</v>
      </c>
    </row>
    <row r="658" spans="1:8" ht="36" customHeight="1" x14ac:dyDescent="0.2">
      <c r="A658" s="49"/>
      <c r="B658" s="105" t="s">
        <v>49</v>
      </c>
      <c r="C658" s="94" t="s">
        <v>1050</v>
      </c>
      <c r="D658" s="95"/>
      <c r="E658" s="100" t="s">
        <v>36</v>
      </c>
      <c r="F658" s="104">
        <v>2</v>
      </c>
      <c r="G658" s="101"/>
      <c r="H658" s="102">
        <f>ROUND(G658*F658,2)</f>
        <v>0</v>
      </c>
    </row>
    <row r="659" spans="1:8" ht="36" customHeight="1" x14ac:dyDescent="0.2">
      <c r="A659" s="49" t="s">
        <v>130</v>
      </c>
      <c r="B659" s="109" t="s">
        <v>757</v>
      </c>
      <c r="C659" s="94" t="s">
        <v>132</v>
      </c>
      <c r="D659" s="95" t="s">
        <v>127</v>
      </c>
      <c r="E659" s="100"/>
      <c r="F659" s="104"/>
      <c r="G659" s="184"/>
      <c r="H659" s="102"/>
    </row>
    <row r="660" spans="1:8" ht="36" customHeight="1" x14ac:dyDescent="0.2">
      <c r="A660" s="49" t="s">
        <v>133</v>
      </c>
      <c r="B660" s="105" t="s">
        <v>30</v>
      </c>
      <c r="C660" s="94" t="s">
        <v>667</v>
      </c>
      <c r="D660" s="95"/>
      <c r="E660" s="100"/>
      <c r="F660" s="104"/>
      <c r="G660" s="184"/>
      <c r="H660" s="102"/>
    </row>
    <row r="661" spans="1:8" ht="36" customHeight="1" x14ac:dyDescent="0.2">
      <c r="A661" s="49" t="s">
        <v>134</v>
      </c>
      <c r="B661" s="103" t="s">
        <v>101</v>
      </c>
      <c r="C661" s="94" t="s">
        <v>668</v>
      </c>
      <c r="D661" s="95"/>
      <c r="E661" s="100" t="s">
        <v>48</v>
      </c>
      <c r="F661" s="104">
        <v>2</v>
      </c>
      <c r="G661" s="101"/>
      <c r="H661" s="102">
        <f>ROUND(G661*F661,2)</f>
        <v>0</v>
      </c>
    </row>
    <row r="662" spans="1:8" ht="36" customHeight="1" x14ac:dyDescent="0.2">
      <c r="A662" s="49" t="s">
        <v>187</v>
      </c>
      <c r="B662" s="103" t="s">
        <v>102</v>
      </c>
      <c r="C662" s="94" t="s">
        <v>669</v>
      </c>
      <c r="D662" s="95"/>
      <c r="E662" s="100" t="s">
        <v>48</v>
      </c>
      <c r="F662" s="104">
        <v>32.799999999999997</v>
      </c>
      <c r="G662" s="101"/>
      <c r="H662" s="102">
        <f>ROUND(G662*F662,2)</f>
        <v>0</v>
      </c>
    </row>
    <row r="663" spans="1:8" ht="36" customHeight="1" x14ac:dyDescent="0.2">
      <c r="A663" s="49" t="s">
        <v>133</v>
      </c>
      <c r="B663" s="105" t="s">
        <v>37</v>
      </c>
      <c r="C663" s="94" t="s">
        <v>444</v>
      </c>
      <c r="D663" s="95"/>
      <c r="E663" s="100"/>
      <c r="F663" s="104"/>
      <c r="G663" s="184"/>
      <c r="H663" s="102"/>
    </row>
    <row r="664" spans="1:8" ht="36" customHeight="1" x14ac:dyDescent="0.2">
      <c r="A664" s="49" t="s">
        <v>134</v>
      </c>
      <c r="B664" s="103" t="s">
        <v>101</v>
      </c>
      <c r="C664" s="94" t="s">
        <v>668</v>
      </c>
      <c r="D664" s="95"/>
      <c r="E664" s="100" t="s">
        <v>48</v>
      </c>
      <c r="F664" s="104">
        <v>2.4</v>
      </c>
      <c r="G664" s="101"/>
      <c r="H664" s="102">
        <f>ROUND(G664*F664,2)</f>
        <v>0</v>
      </c>
    </row>
    <row r="665" spans="1:8" ht="36" customHeight="1" x14ac:dyDescent="0.2">
      <c r="A665" s="49" t="s">
        <v>187</v>
      </c>
      <c r="B665" s="103" t="s">
        <v>102</v>
      </c>
      <c r="C665" s="94" t="s">
        <v>669</v>
      </c>
      <c r="D665" s="95"/>
      <c r="E665" s="100" t="s">
        <v>48</v>
      </c>
      <c r="F665" s="104">
        <v>19.8</v>
      </c>
      <c r="G665" s="101"/>
      <c r="H665" s="102">
        <f>ROUND(G665*F665,2)</f>
        <v>0</v>
      </c>
    </row>
    <row r="666" spans="1:8" ht="36" customHeight="1" x14ac:dyDescent="0.2">
      <c r="A666" s="49" t="s">
        <v>149</v>
      </c>
      <c r="B666" s="109" t="s">
        <v>758</v>
      </c>
      <c r="C666" s="94" t="s">
        <v>150</v>
      </c>
      <c r="D666" s="95" t="s">
        <v>127</v>
      </c>
      <c r="E666" s="100" t="s">
        <v>48</v>
      </c>
      <c r="F666" s="104">
        <v>19</v>
      </c>
      <c r="G666" s="101"/>
      <c r="H666" s="102">
        <f>ROUND(G666*F666,2)</f>
        <v>0</v>
      </c>
    </row>
    <row r="667" spans="1:8" ht="36" customHeight="1" x14ac:dyDescent="0.2">
      <c r="A667" s="49" t="s">
        <v>76</v>
      </c>
      <c r="B667" s="109" t="s">
        <v>759</v>
      </c>
      <c r="C667" s="94" t="s">
        <v>253</v>
      </c>
      <c r="D667" s="95" t="s">
        <v>259</v>
      </c>
      <c r="E667" s="100"/>
      <c r="F667" s="104"/>
      <c r="G667" s="184"/>
      <c r="H667" s="102"/>
    </row>
    <row r="668" spans="1:8" ht="36" customHeight="1" x14ac:dyDescent="0.2">
      <c r="A668" s="49" t="s">
        <v>77</v>
      </c>
      <c r="B668" s="105" t="s">
        <v>30</v>
      </c>
      <c r="C668" s="94" t="s">
        <v>309</v>
      </c>
      <c r="D668" s="95"/>
      <c r="E668" s="100" t="s">
        <v>36</v>
      </c>
      <c r="F668" s="104">
        <v>8</v>
      </c>
      <c r="G668" s="101"/>
      <c r="H668" s="102">
        <f t="shared" ref="H668:H670" si="142">ROUND(G668*F668,2)</f>
        <v>0</v>
      </c>
    </row>
    <row r="669" spans="1:8" ht="36" customHeight="1" x14ac:dyDescent="0.2">
      <c r="A669" s="49" t="s">
        <v>78</v>
      </c>
      <c r="B669" s="105" t="s">
        <v>37</v>
      </c>
      <c r="C669" s="94" t="s">
        <v>310</v>
      </c>
      <c r="D669" s="95"/>
      <c r="E669" s="100" t="s">
        <v>36</v>
      </c>
      <c r="F669" s="104">
        <v>7</v>
      </c>
      <c r="G669" s="101"/>
      <c r="H669" s="102">
        <f t="shared" si="142"/>
        <v>0</v>
      </c>
    </row>
    <row r="670" spans="1:8" ht="36" customHeight="1" x14ac:dyDescent="0.2">
      <c r="A670" s="49" t="s">
        <v>192</v>
      </c>
      <c r="B670" s="105" t="s">
        <v>49</v>
      </c>
      <c r="C670" s="94" t="s">
        <v>666</v>
      </c>
      <c r="D670" s="95"/>
      <c r="E670" s="100" t="s">
        <v>36</v>
      </c>
      <c r="F670" s="104">
        <v>1</v>
      </c>
      <c r="G670" s="101"/>
      <c r="H670" s="102">
        <f t="shared" si="142"/>
        <v>0</v>
      </c>
    </row>
    <row r="671" spans="1:8" ht="36" customHeight="1" x14ac:dyDescent="0.2">
      <c r="A671" s="49" t="s">
        <v>193</v>
      </c>
      <c r="B671" s="109" t="s">
        <v>760</v>
      </c>
      <c r="C671" s="94" t="s">
        <v>194</v>
      </c>
      <c r="D671" s="95" t="s">
        <v>127</v>
      </c>
      <c r="E671" s="100"/>
      <c r="F671" s="104"/>
      <c r="G671" s="184"/>
      <c r="H671" s="102"/>
    </row>
    <row r="672" spans="1:8" ht="36" customHeight="1" x14ac:dyDescent="0.2">
      <c r="A672" s="49" t="s">
        <v>195</v>
      </c>
      <c r="B672" s="105" t="s">
        <v>30</v>
      </c>
      <c r="C672" s="94" t="s">
        <v>196</v>
      </c>
      <c r="D672" s="95"/>
      <c r="E672" s="100" t="s">
        <v>36</v>
      </c>
      <c r="F672" s="104">
        <v>3</v>
      </c>
      <c r="G672" s="101"/>
      <c r="H672" s="102">
        <f>ROUND(G672*F672,2)</f>
        <v>0</v>
      </c>
    </row>
    <row r="673" spans="1:8" ht="36" customHeight="1" x14ac:dyDescent="0.2">
      <c r="A673" s="49" t="s">
        <v>551</v>
      </c>
      <c r="B673" s="109" t="s">
        <v>761</v>
      </c>
      <c r="C673" s="94" t="s">
        <v>552</v>
      </c>
      <c r="D673" s="95" t="s">
        <v>127</v>
      </c>
      <c r="E673" s="100"/>
      <c r="F673" s="104"/>
      <c r="G673" s="184"/>
      <c r="H673" s="102"/>
    </row>
    <row r="674" spans="1:8" ht="36" customHeight="1" x14ac:dyDescent="0.2">
      <c r="A674" s="49" t="s">
        <v>553</v>
      </c>
      <c r="B674" s="105" t="s">
        <v>30</v>
      </c>
      <c r="C674" s="94" t="s">
        <v>683</v>
      </c>
      <c r="D674" s="95"/>
      <c r="E674" s="100" t="s">
        <v>36</v>
      </c>
      <c r="F674" s="104">
        <v>2</v>
      </c>
      <c r="G674" s="101"/>
      <c r="H674" s="102">
        <f>ROUND(G674*F674,2)</f>
        <v>0</v>
      </c>
    </row>
    <row r="675" spans="1:8" ht="36" customHeight="1" x14ac:dyDescent="0.2">
      <c r="A675" s="49" t="s">
        <v>553</v>
      </c>
      <c r="B675" s="105" t="s">
        <v>37</v>
      </c>
      <c r="C675" s="94" t="s">
        <v>684</v>
      </c>
      <c r="D675" s="95"/>
      <c r="E675" s="100" t="s">
        <v>36</v>
      </c>
      <c r="F675" s="104">
        <v>2</v>
      </c>
      <c r="G675" s="101"/>
      <c r="H675" s="102">
        <f>ROUND(G675*F675,2)</f>
        <v>0</v>
      </c>
    </row>
    <row r="676" spans="1:8" ht="36" customHeight="1" x14ac:dyDescent="0.2">
      <c r="A676" s="49" t="s">
        <v>676</v>
      </c>
      <c r="B676" s="109" t="s">
        <v>762</v>
      </c>
      <c r="C676" s="94" t="s">
        <v>677</v>
      </c>
      <c r="D676" s="95" t="s">
        <v>127</v>
      </c>
      <c r="E676" s="100"/>
      <c r="F676" s="104"/>
      <c r="G676" s="184"/>
      <c r="H676" s="102"/>
    </row>
    <row r="677" spans="1:8" ht="36" customHeight="1" x14ac:dyDescent="0.2">
      <c r="A677" s="49" t="s">
        <v>678</v>
      </c>
      <c r="B677" s="105" t="s">
        <v>30</v>
      </c>
      <c r="C677" s="94" t="s">
        <v>679</v>
      </c>
      <c r="D677" s="95"/>
      <c r="E677" s="100" t="s">
        <v>36</v>
      </c>
      <c r="F677" s="104">
        <v>2</v>
      </c>
      <c r="G677" s="101"/>
      <c r="H677" s="102">
        <f t="shared" ref="H677" si="143">ROUND(G677*F677,2)</f>
        <v>0</v>
      </c>
    </row>
    <row r="678" spans="1:8" ht="36" customHeight="1" x14ac:dyDescent="0.2">
      <c r="A678" s="49" t="s">
        <v>198</v>
      </c>
      <c r="B678" s="109" t="s">
        <v>763</v>
      </c>
      <c r="C678" s="94" t="s">
        <v>199</v>
      </c>
      <c r="D678" s="95" t="s">
        <v>127</v>
      </c>
      <c r="E678" s="100" t="s">
        <v>36</v>
      </c>
      <c r="F678" s="104">
        <v>9</v>
      </c>
      <c r="G678" s="101"/>
      <c r="H678" s="102">
        <f t="shared" ref="H678:H680" si="144">ROUND(G678*F678,2)</f>
        <v>0</v>
      </c>
    </row>
    <row r="679" spans="1:8" ht="36" customHeight="1" x14ac:dyDescent="0.2">
      <c r="A679" s="49" t="s">
        <v>200</v>
      </c>
      <c r="B679" s="109" t="s">
        <v>764</v>
      </c>
      <c r="C679" s="94" t="s">
        <v>201</v>
      </c>
      <c r="D679" s="95" t="s">
        <v>127</v>
      </c>
      <c r="E679" s="100" t="s">
        <v>36</v>
      </c>
      <c r="F679" s="104">
        <v>6</v>
      </c>
      <c r="G679" s="101"/>
      <c r="H679" s="102">
        <f t="shared" si="144"/>
        <v>0</v>
      </c>
    </row>
    <row r="680" spans="1:8" ht="36" customHeight="1" x14ac:dyDescent="0.2">
      <c r="A680" s="77"/>
      <c r="B680" s="109" t="s">
        <v>765</v>
      </c>
      <c r="C680" s="94" t="s">
        <v>665</v>
      </c>
      <c r="D680" s="95" t="s">
        <v>127</v>
      </c>
      <c r="E680" s="100" t="s">
        <v>36</v>
      </c>
      <c r="F680" s="104">
        <v>6</v>
      </c>
      <c r="G680" s="101"/>
      <c r="H680" s="102">
        <f t="shared" si="144"/>
        <v>0</v>
      </c>
    </row>
    <row r="681" spans="1:8" ht="36" customHeight="1" x14ac:dyDescent="0.2">
      <c r="A681" s="75"/>
      <c r="B681" s="109" t="s">
        <v>766</v>
      </c>
      <c r="C681" s="94" t="s">
        <v>202</v>
      </c>
      <c r="D681" s="95" t="s">
        <v>127</v>
      </c>
      <c r="E681" s="100"/>
      <c r="F681" s="104"/>
      <c r="G681" s="184"/>
      <c r="H681" s="102"/>
    </row>
    <row r="682" spans="1:8" ht="36" customHeight="1" x14ac:dyDescent="0.2">
      <c r="A682" s="75"/>
      <c r="B682" s="105" t="s">
        <v>30</v>
      </c>
      <c r="C682" s="94" t="s">
        <v>203</v>
      </c>
      <c r="D682" s="95"/>
      <c r="E682" s="100" t="s">
        <v>36</v>
      </c>
      <c r="F682" s="104">
        <v>9</v>
      </c>
      <c r="G682" s="101"/>
      <c r="H682" s="102">
        <f>ROUND(G682*F682,2)</f>
        <v>0</v>
      </c>
    </row>
    <row r="683" spans="1:8" ht="36" customHeight="1" x14ac:dyDescent="0.2">
      <c r="A683" s="12"/>
      <c r="B683" s="103"/>
      <c r="C683" s="111" t="s">
        <v>22</v>
      </c>
      <c r="D683" s="95"/>
      <c r="E683" s="100"/>
      <c r="F683" s="104"/>
      <c r="G683" s="184"/>
      <c r="H683" s="102"/>
    </row>
    <row r="684" spans="1:8" ht="36" customHeight="1" x14ac:dyDescent="0.2">
      <c r="A684" s="49" t="s">
        <v>58</v>
      </c>
      <c r="B684" s="109" t="s">
        <v>767</v>
      </c>
      <c r="C684" s="94" t="s">
        <v>258</v>
      </c>
      <c r="D684" s="95" t="s">
        <v>259</v>
      </c>
      <c r="E684" s="100" t="s">
        <v>36</v>
      </c>
      <c r="F684" s="104">
        <v>8</v>
      </c>
      <c r="G684" s="101"/>
      <c r="H684" s="102">
        <f>ROUND(G684*F684,2)</f>
        <v>0</v>
      </c>
    </row>
    <row r="685" spans="1:8" ht="36" customHeight="1" x14ac:dyDescent="0.2">
      <c r="A685" s="49" t="s">
        <v>71</v>
      </c>
      <c r="B685" s="109" t="s">
        <v>768</v>
      </c>
      <c r="C685" s="94" t="s">
        <v>81</v>
      </c>
      <c r="D685" s="95" t="s">
        <v>259</v>
      </c>
      <c r="E685" s="100" t="s">
        <v>36</v>
      </c>
      <c r="F685" s="104">
        <v>6</v>
      </c>
      <c r="G685" s="101"/>
      <c r="H685" s="102">
        <f t="shared" ref="H685:H686" si="145">ROUND(G685*F685,2)</f>
        <v>0</v>
      </c>
    </row>
    <row r="686" spans="1:8" ht="36" customHeight="1" x14ac:dyDescent="0.2">
      <c r="A686" s="49" t="s">
        <v>72</v>
      </c>
      <c r="B686" s="109" t="s">
        <v>769</v>
      </c>
      <c r="C686" s="94" t="s">
        <v>82</v>
      </c>
      <c r="D686" s="95" t="s">
        <v>259</v>
      </c>
      <c r="E686" s="100" t="s">
        <v>36</v>
      </c>
      <c r="F686" s="104">
        <v>1</v>
      </c>
      <c r="G686" s="101"/>
      <c r="H686" s="102">
        <f t="shared" si="145"/>
        <v>0</v>
      </c>
    </row>
    <row r="687" spans="1:8" ht="36" customHeight="1" x14ac:dyDescent="0.2">
      <c r="A687" s="49" t="s">
        <v>680</v>
      </c>
      <c r="B687" s="109" t="s">
        <v>770</v>
      </c>
      <c r="C687" s="94" t="s">
        <v>681</v>
      </c>
      <c r="D687" s="95" t="s">
        <v>1063</v>
      </c>
      <c r="E687" s="100" t="s">
        <v>36</v>
      </c>
      <c r="F687" s="104">
        <v>1</v>
      </c>
      <c r="G687" s="101"/>
      <c r="H687" s="102">
        <f t="shared" ref="H687" si="146">ROUND(G687*F687,2)</f>
        <v>0</v>
      </c>
    </row>
    <row r="688" spans="1:8" ht="36" customHeight="1" x14ac:dyDescent="0.2">
      <c r="A688" s="12"/>
      <c r="B688" s="103"/>
      <c r="C688" s="111" t="s">
        <v>23</v>
      </c>
      <c r="D688" s="95"/>
      <c r="E688" s="100"/>
      <c r="F688" s="104"/>
      <c r="G688" s="184"/>
      <c r="H688" s="102"/>
    </row>
    <row r="689" spans="1:8" ht="36" customHeight="1" x14ac:dyDescent="0.2">
      <c r="A689" s="71" t="s">
        <v>60</v>
      </c>
      <c r="B689" s="109" t="s">
        <v>771</v>
      </c>
      <c r="C689" s="94" t="s">
        <v>61</v>
      </c>
      <c r="D689" s="95" t="s">
        <v>340</v>
      </c>
      <c r="E689" s="100"/>
      <c r="F689" s="104"/>
      <c r="G689" s="184"/>
      <c r="H689" s="102"/>
    </row>
    <row r="690" spans="1:8" ht="36" customHeight="1" x14ac:dyDescent="0.2">
      <c r="A690" s="71" t="s">
        <v>139</v>
      </c>
      <c r="B690" s="105" t="s">
        <v>30</v>
      </c>
      <c r="C690" s="94" t="s">
        <v>140</v>
      </c>
      <c r="D690" s="95"/>
      <c r="E690" s="100" t="s">
        <v>29</v>
      </c>
      <c r="F690" s="104">
        <v>350</v>
      </c>
      <c r="G690" s="101"/>
      <c r="H690" s="102">
        <f>ROUND(G690*F690,2)</f>
        <v>0</v>
      </c>
    </row>
    <row r="691" spans="1:8" ht="36" customHeight="1" x14ac:dyDescent="0.2">
      <c r="A691" s="71" t="s">
        <v>62</v>
      </c>
      <c r="B691" s="105" t="s">
        <v>37</v>
      </c>
      <c r="C691" s="94" t="s">
        <v>141</v>
      </c>
      <c r="D691" s="95"/>
      <c r="E691" s="100" t="s">
        <v>29</v>
      </c>
      <c r="F691" s="104">
        <v>1900</v>
      </c>
      <c r="G691" s="101"/>
      <c r="H691" s="102">
        <f>ROUND(G691*F691,2)</f>
        <v>0</v>
      </c>
    </row>
    <row r="692" spans="1:8" ht="36" customHeight="1" x14ac:dyDescent="0.2">
      <c r="A692" s="12"/>
      <c r="B692" s="103"/>
      <c r="C692" s="111" t="s">
        <v>24</v>
      </c>
      <c r="D692" s="95"/>
      <c r="E692" s="100"/>
      <c r="F692" s="104"/>
      <c r="G692" s="184"/>
      <c r="H692" s="102"/>
    </row>
    <row r="693" spans="1:8" ht="36" customHeight="1" x14ac:dyDescent="0.2">
      <c r="A693" s="71"/>
      <c r="B693" s="109" t="s">
        <v>772</v>
      </c>
      <c r="C693" s="94" t="s">
        <v>663</v>
      </c>
      <c r="D693" s="95" t="s">
        <v>840</v>
      </c>
      <c r="E693" s="100" t="s">
        <v>48</v>
      </c>
      <c r="F693" s="104">
        <v>190</v>
      </c>
      <c r="G693" s="101"/>
      <c r="H693" s="102">
        <f t="shared" ref="H693" si="147">ROUND(G693*F693,2)</f>
        <v>0</v>
      </c>
    </row>
    <row r="694" spans="1:8" ht="45" customHeight="1" x14ac:dyDescent="0.2">
      <c r="A694" s="71"/>
      <c r="B694" s="109" t="s">
        <v>862</v>
      </c>
      <c r="C694" s="94" t="s">
        <v>664</v>
      </c>
      <c r="D694" s="95" t="s">
        <v>840</v>
      </c>
      <c r="E694" s="100" t="s">
        <v>29</v>
      </c>
      <c r="F694" s="104">
        <v>13</v>
      </c>
      <c r="G694" s="101"/>
      <c r="H694" s="102">
        <f t="shared" ref="H694:H697" si="148">ROUND(G694*F694,2)</f>
        <v>0</v>
      </c>
    </row>
    <row r="695" spans="1:8" ht="36" customHeight="1" x14ac:dyDescent="0.2">
      <c r="A695" s="71"/>
      <c r="B695" s="109" t="s">
        <v>863</v>
      </c>
      <c r="C695" s="94" t="s">
        <v>842</v>
      </c>
      <c r="D695" s="95" t="s">
        <v>843</v>
      </c>
      <c r="E695" s="100" t="s">
        <v>48</v>
      </c>
      <c r="F695" s="104">
        <v>235</v>
      </c>
      <c r="G695" s="101"/>
      <c r="H695" s="102">
        <f t="shared" si="148"/>
        <v>0</v>
      </c>
    </row>
    <row r="696" spans="1:8" ht="36" customHeight="1" x14ac:dyDescent="0.2">
      <c r="A696" s="71"/>
      <c r="B696" s="109" t="s">
        <v>1024</v>
      </c>
      <c r="C696" s="94" t="s">
        <v>844</v>
      </c>
      <c r="D696" s="95" t="s">
        <v>843</v>
      </c>
      <c r="E696" s="100" t="s">
        <v>36</v>
      </c>
      <c r="F696" s="104">
        <v>130</v>
      </c>
      <c r="G696" s="101"/>
      <c r="H696" s="102">
        <f t="shared" si="148"/>
        <v>0</v>
      </c>
    </row>
    <row r="697" spans="1:8" ht="36" customHeight="1" x14ac:dyDescent="0.2">
      <c r="A697" s="71"/>
      <c r="B697" s="114" t="s">
        <v>1025</v>
      </c>
      <c r="C697" s="115" t="s">
        <v>557</v>
      </c>
      <c r="D697" s="116" t="s">
        <v>837</v>
      </c>
      <c r="E697" s="139" t="s">
        <v>36</v>
      </c>
      <c r="F697" s="140">
        <v>2</v>
      </c>
      <c r="G697" s="141"/>
      <c r="H697" s="142">
        <f t="shared" si="148"/>
        <v>0</v>
      </c>
    </row>
    <row r="698" spans="1:8" s="156" customFormat="1" ht="36" customHeight="1" thickBot="1" x14ac:dyDescent="0.25">
      <c r="A698" s="159"/>
      <c r="B698" s="121" t="str">
        <f>B568</f>
        <v>H</v>
      </c>
      <c r="C698" s="122" t="str">
        <f>C568</f>
        <v>PEMBINA HIGHWAY - NB - REHABILITATION</v>
      </c>
      <c r="D698" s="123"/>
      <c r="E698" s="149"/>
      <c r="F698" s="150"/>
      <c r="G698" s="185" t="s">
        <v>16</v>
      </c>
      <c r="H698" s="151">
        <f>SUM(H568:H697)</f>
        <v>0</v>
      </c>
    </row>
    <row r="699" spans="1:8" s="156" customFormat="1" ht="36" customHeight="1" thickTop="1" x14ac:dyDescent="0.2">
      <c r="A699" s="113"/>
      <c r="B699" s="157" t="s">
        <v>371</v>
      </c>
      <c r="C699" s="148" t="s">
        <v>422</v>
      </c>
      <c r="D699" s="152"/>
      <c r="E699" s="153"/>
      <c r="F699" s="154"/>
      <c r="G699" s="186"/>
      <c r="H699" s="155"/>
    </row>
    <row r="700" spans="1:8" s="112" customFormat="1" ht="36" customHeight="1" x14ac:dyDescent="0.25">
      <c r="A700" s="166"/>
      <c r="B700" s="161"/>
      <c r="C700" s="158" t="s">
        <v>18</v>
      </c>
      <c r="D700" s="162"/>
      <c r="E700" s="163" t="s">
        <v>1</v>
      </c>
      <c r="F700" s="164" t="s">
        <v>1</v>
      </c>
      <c r="G700" s="188"/>
      <c r="H700" s="165"/>
    </row>
    <row r="701" spans="1:8" s="50" customFormat="1" ht="36" customHeight="1" x14ac:dyDescent="0.2">
      <c r="A701" s="49" t="s">
        <v>83</v>
      </c>
      <c r="B701" s="109" t="s">
        <v>583</v>
      </c>
      <c r="C701" s="94" t="s">
        <v>84</v>
      </c>
      <c r="D701" s="95" t="s">
        <v>337</v>
      </c>
      <c r="E701" s="100" t="s">
        <v>27</v>
      </c>
      <c r="F701" s="104">
        <v>155</v>
      </c>
      <c r="G701" s="101"/>
      <c r="H701" s="102">
        <f t="shared" ref="H701:H702" si="149">ROUND(G701*F701,2)</f>
        <v>0</v>
      </c>
    </row>
    <row r="702" spans="1:8" s="50" customFormat="1" ht="36" customHeight="1" x14ac:dyDescent="0.2">
      <c r="A702" s="68" t="s">
        <v>85</v>
      </c>
      <c r="B702" s="109" t="s">
        <v>584</v>
      </c>
      <c r="C702" s="94" t="s">
        <v>86</v>
      </c>
      <c r="D702" s="95" t="s">
        <v>406</v>
      </c>
      <c r="E702" s="100" t="s">
        <v>29</v>
      </c>
      <c r="F702" s="104">
        <v>225</v>
      </c>
      <c r="G702" s="101"/>
      <c r="H702" s="102">
        <f t="shared" si="149"/>
        <v>0</v>
      </c>
    </row>
    <row r="703" spans="1:8" s="50" customFormat="1" ht="36" customHeight="1" x14ac:dyDescent="0.2">
      <c r="A703" s="68" t="s">
        <v>87</v>
      </c>
      <c r="B703" s="109" t="s">
        <v>585</v>
      </c>
      <c r="C703" s="94" t="s">
        <v>341</v>
      </c>
      <c r="D703" s="95" t="s">
        <v>406</v>
      </c>
      <c r="E703" s="100"/>
      <c r="F703" s="104"/>
      <c r="G703" s="184"/>
      <c r="H703" s="102"/>
    </row>
    <row r="704" spans="1:8" s="50" customFormat="1" ht="36" customHeight="1" x14ac:dyDescent="0.2">
      <c r="A704" s="68" t="s">
        <v>342</v>
      </c>
      <c r="B704" s="105" t="s">
        <v>30</v>
      </c>
      <c r="C704" s="94" t="s">
        <v>343</v>
      </c>
      <c r="D704" s="95" t="s">
        <v>1</v>
      </c>
      <c r="E704" s="100" t="s">
        <v>31</v>
      </c>
      <c r="F704" s="104">
        <v>180</v>
      </c>
      <c r="G704" s="101"/>
      <c r="H704" s="102">
        <f t="shared" ref="H704" si="150">ROUND(G704*F704,2)</f>
        <v>0</v>
      </c>
    </row>
    <row r="705" spans="1:8" s="50" customFormat="1" ht="36" customHeight="1" x14ac:dyDescent="0.2">
      <c r="A705" s="68" t="s">
        <v>32</v>
      </c>
      <c r="B705" s="109" t="s">
        <v>586</v>
      </c>
      <c r="C705" s="94" t="s">
        <v>33</v>
      </c>
      <c r="D705" s="95" t="s">
        <v>337</v>
      </c>
      <c r="E705" s="100"/>
      <c r="F705" s="104"/>
      <c r="G705" s="184"/>
      <c r="H705" s="102"/>
    </row>
    <row r="706" spans="1:8" s="50" customFormat="1" ht="36" customHeight="1" x14ac:dyDescent="0.2">
      <c r="A706" s="68" t="s">
        <v>344</v>
      </c>
      <c r="B706" s="105" t="s">
        <v>30</v>
      </c>
      <c r="C706" s="94" t="s">
        <v>345</v>
      </c>
      <c r="D706" s="95" t="s">
        <v>1</v>
      </c>
      <c r="E706" s="100" t="s">
        <v>27</v>
      </c>
      <c r="F706" s="104">
        <v>30</v>
      </c>
      <c r="G706" s="101"/>
      <c r="H706" s="102">
        <f t="shared" ref="H706:H709" si="151">ROUND(G706*F706,2)</f>
        <v>0</v>
      </c>
    </row>
    <row r="707" spans="1:8" s="50" customFormat="1" ht="36" customHeight="1" x14ac:dyDescent="0.2">
      <c r="A707" s="49" t="s">
        <v>34</v>
      </c>
      <c r="B707" s="109" t="s">
        <v>587</v>
      </c>
      <c r="C707" s="94" t="s">
        <v>35</v>
      </c>
      <c r="D707" s="95" t="s">
        <v>337</v>
      </c>
      <c r="E707" s="100" t="s">
        <v>29</v>
      </c>
      <c r="F707" s="104">
        <v>960</v>
      </c>
      <c r="G707" s="101"/>
      <c r="H707" s="102">
        <f t="shared" si="151"/>
        <v>0</v>
      </c>
    </row>
    <row r="708" spans="1:8" s="50" customFormat="1" ht="36" customHeight="1" x14ac:dyDescent="0.2">
      <c r="A708" s="68" t="s">
        <v>91</v>
      </c>
      <c r="B708" s="109" t="s">
        <v>588</v>
      </c>
      <c r="C708" s="94" t="s">
        <v>346</v>
      </c>
      <c r="D708" s="95" t="s">
        <v>347</v>
      </c>
      <c r="E708" s="100"/>
      <c r="F708" s="104"/>
      <c r="G708" s="184"/>
      <c r="H708" s="102">
        <f t="shared" si="151"/>
        <v>0</v>
      </c>
    </row>
    <row r="709" spans="1:8" s="50" customFormat="1" ht="36" customHeight="1" x14ac:dyDescent="0.2">
      <c r="A709" s="68" t="s">
        <v>348</v>
      </c>
      <c r="B709" s="105" t="s">
        <v>30</v>
      </c>
      <c r="C709" s="94" t="s">
        <v>349</v>
      </c>
      <c r="D709" s="95" t="s">
        <v>1</v>
      </c>
      <c r="E709" s="100" t="s">
        <v>29</v>
      </c>
      <c r="F709" s="104">
        <v>225</v>
      </c>
      <c r="G709" s="101"/>
      <c r="H709" s="102">
        <f t="shared" si="151"/>
        <v>0</v>
      </c>
    </row>
    <row r="710" spans="1:8" ht="36" customHeight="1" x14ac:dyDescent="0.2">
      <c r="A710" s="12"/>
      <c r="B710" s="103"/>
      <c r="C710" s="111" t="s">
        <v>330</v>
      </c>
      <c r="D710" s="95"/>
      <c r="E710" s="100"/>
      <c r="F710" s="104"/>
      <c r="G710" s="184"/>
      <c r="H710" s="102"/>
    </row>
    <row r="711" spans="1:8" ht="36" customHeight="1" x14ac:dyDescent="0.2">
      <c r="A711" s="71" t="s">
        <v>64</v>
      </c>
      <c r="B711" s="109" t="s">
        <v>589</v>
      </c>
      <c r="C711" s="94" t="s">
        <v>65</v>
      </c>
      <c r="D711" s="95" t="s">
        <v>337</v>
      </c>
      <c r="E711" s="100"/>
      <c r="F711" s="104"/>
      <c r="G711" s="184"/>
      <c r="H711" s="102"/>
    </row>
    <row r="712" spans="1:8" ht="36" customHeight="1" x14ac:dyDescent="0.2">
      <c r="A712" s="71" t="s">
        <v>66</v>
      </c>
      <c r="B712" s="105" t="s">
        <v>30</v>
      </c>
      <c r="C712" s="94" t="s">
        <v>67</v>
      </c>
      <c r="D712" s="95" t="s">
        <v>1</v>
      </c>
      <c r="E712" s="100" t="s">
        <v>29</v>
      </c>
      <c r="F712" s="104">
        <v>105</v>
      </c>
      <c r="G712" s="101"/>
      <c r="H712" s="102">
        <f>ROUND(G712*F712,2)</f>
        <v>0</v>
      </c>
    </row>
    <row r="713" spans="1:8" s="50" customFormat="1" ht="36" customHeight="1" x14ac:dyDescent="0.2">
      <c r="A713" s="71" t="s">
        <v>376</v>
      </c>
      <c r="B713" s="109" t="s">
        <v>590</v>
      </c>
      <c r="C713" s="94" t="s">
        <v>377</v>
      </c>
      <c r="D713" s="95" t="s">
        <v>158</v>
      </c>
      <c r="E713" s="100"/>
      <c r="F713" s="104"/>
      <c r="G713" s="184"/>
      <c r="H713" s="102"/>
    </row>
    <row r="714" spans="1:8" s="50" customFormat="1" ht="36" customHeight="1" x14ac:dyDescent="0.2">
      <c r="A714" s="71" t="s">
        <v>378</v>
      </c>
      <c r="B714" s="105" t="s">
        <v>30</v>
      </c>
      <c r="C714" s="94" t="s">
        <v>379</v>
      </c>
      <c r="D714" s="95" t="s">
        <v>1</v>
      </c>
      <c r="E714" s="100" t="s">
        <v>29</v>
      </c>
      <c r="F714" s="104">
        <v>10</v>
      </c>
      <c r="G714" s="101"/>
      <c r="H714" s="102">
        <f t="shared" ref="H714:H717" si="152">ROUND(G714*F714,2)</f>
        <v>0</v>
      </c>
    </row>
    <row r="715" spans="1:8" s="50" customFormat="1" ht="36" customHeight="1" x14ac:dyDescent="0.2">
      <c r="A715" s="71" t="s">
        <v>380</v>
      </c>
      <c r="B715" s="105" t="s">
        <v>37</v>
      </c>
      <c r="C715" s="94" t="s">
        <v>381</v>
      </c>
      <c r="D715" s="95" t="s">
        <v>1</v>
      </c>
      <c r="E715" s="100" t="s">
        <v>29</v>
      </c>
      <c r="F715" s="104">
        <v>10</v>
      </c>
      <c r="G715" s="101"/>
      <c r="H715" s="102">
        <f t="shared" si="152"/>
        <v>0</v>
      </c>
    </row>
    <row r="716" spans="1:8" s="50" customFormat="1" ht="36" customHeight="1" x14ac:dyDescent="0.2">
      <c r="A716" s="71" t="s">
        <v>382</v>
      </c>
      <c r="B716" s="105" t="s">
        <v>49</v>
      </c>
      <c r="C716" s="94" t="s">
        <v>383</v>
      </c>
      <c r="D716" s="95" t="s">
        <v>1</v>
      </c>
      <c r="E716" s="100" t="s">
        <v>29</v>
      </c>
      <c r="F716" s="104">
        <v>10</v>
      </c>
      <c r="G716" s="101"/>
      <c r="H716" s="102">
        <f t="shared" si="152"/>
        <v>0</v>
      </c>
    </row>
    <row r="717" spans="1:8" s="50" customFormat="1" ht="36" customHeight="1" x14ac:dyDescent="0.2">
      <c r="A717" s="71" t="s">
        <v>384</v>
      </c>
      <c r="B717" s="105" t="s">
        <v>59</v>
      </c>
      <c r="C717" s="94" t="s">
        <v>385</v>
      </c>
      <c r="D717" s="95" t="s">
        <v>1</v>
      </c>
      <c r="E717" s="100" t="s">
        <v>29</v>
      </c>
      <c r="F717" s="104">
        <v>10</v>
      </c>
      <c r="G717" s="101"/>
      <c r="H717" s="102">
        <f t="shared" si="152"/>
        <v>0</v>
      </c>
    </row>
    <row r="718" spans="1:8" s="50" customFormat="1" ht="36" customHeight="1" x14ac:dyDescent="0.2">
      <c r="A718" s="71" t="s">
        <v>223</v>
      </c>
      <c r="B718" s="109" t="s">
        <v>591</v>
      </c>
      <c r="C718" s="94" t="s">
        <v>224</v>
      </c>
      <c r="D718" s="95" t="s">
        <v>375</v>
      </c>
      <c r="E718" s="100"/>
      <c r="F718" s="104"/>
      <c r="G718" s="184"/>
      <c r="H718" s="102"/>
    </row>
    <row r="719" spans="1:8" s="50" customFormat="1" ht="36" customHeight="1" x14ac:dyDescent="0.2">
      <c r="A719" s="71" t="s">
        <v>386</v>
      </c>
      <c r="B719" s="105" t="s">
        <v>30</v>
      </c>
      <c r="C719" s="94" t="s">
        <v>387</v>
      </c>
      <c r="D719" s="95" t="s">
        <v>1</v>
      </c>
      <c r="E719" s="100" t="s">
        <v>29</v>
      </c>
      <c r="F719" s="104">
        <v>190</v>
      </c>
      <c r="G719" s="101"/>
      <c r="H719" s="102">
        <f>ROUND(G719*F719,2)</f>
        <v>0</v>
      </c>
    </row>
    <row r="720" spans="1:8" s="50" customFormat="1" ht="36" customHeight="1" x14ac:dyDescent="0.2">
      <c r="A720" s="71" t="s">
        <v>225</v>
      </c>
      <c r="B720" s="109" t="s">
        <v>592</v>
      </c>
      <c r="C720" s="94" t="s">
        <v>226</v>
      </c>
      <c r="D720" s="95" t="s">
        <v>375</v>
      </c>
      <c r="E720" s="100"/>
      <c r="F720" s="104"/>
      <c r="G720" s="184"/>
      <c r="H720" s="102"/>
    </row>
    <row r="721" spans="1:8" s="50" customFormat="1" ht="36" customHeight="1" x14ac:dyDescent="0.2">
      <c r="A721" s="71" t="s">
        <v>388</v>
      </c>
      <c r="B721" s="105" t="s">
        <v>30</v>
      </c>
      <c r="C721" s="94" t="s">
        <v>389</v>
      </c>
      <c r="D721" s="95" t="s">
        <v>1</v>
      </c>
      <c r="E721" s="100" t="s">
        <v>29</v>
      </c>
      <c r="F721" s="104">
        <v>10</v>
      </c>
      <c r="G721" s="101"/>
      <c r="H721" s="102">
        <f t="shared" ref="H721:H724" si="153">ROUND(G721*F721,2)</f>
        <v>0</v>
      </c>
    </row>
    <row r="722" spans="1:8" s="50" customFormat="1" ht="36" customHeight="1" x14ac:dyDescent="0.2">
      <c r="A722" s="71" t="s">
        <v>390</v>
      </c>
      <c r="B722" s="105" t="s">
        <v>37</v>
      </c>
      <c r="C722" s="94" t="s">
        <v>391</v>
      </c>
      <c r="D722" s="95" t="s">
        <v>1</v>
      </c>
      <c r="E722" s="100" t="s">
        <v>29</v>
      </c>
      <c r="F722" s="104">
        <v>265</v>
      </c>
      <c r="G722" s="101"/>
      <c r="H722" s="102">
        <f t="shared" si="153"/>
        <v>0</v>
      </c>
    </row>
    <row r="723" spans="1:8" s="50" customFormat="1" ht="36" customHeight="1" x14ac:dyDescent="0.2">
      <c r="A723" s="71" t="s">
        <v>392</v>
      </c>
      <c r="B723" s="105" t="s">
        <v>49</v>
      </c>
      <c r="C723" s="94" t="s">
        <v>393</v>
      </c>
      <c r="D723" s="95" t="s">
        <v>1</v>
      </c>
      <c r="E723" s="100" t="s">
        <v>29</v>
      </c>
      <c r="F723" s="104">
        <v>10</v>
      </c>
      <c r="G723" s="101"/>
      <c r="H723" s="102">
        <f t="shared" si="153"/>
        <v>0</v>
      </c>
    </row>
    <row r="724" spans="1:8" s="50" customFormat="1" ht="36" customHeight="1" x14ac:dyDescent="0.2">
      <c r="A724" s="71" t="s">
        <v>394</v>
      </c>
      <c r="B724" s="105" t="s">
        <v>59</v>
      </c>
      <c r="C724" s="94" t="s">
        <v>395</v>
      </c>
      <c r="D724" s="95" t="s">
        <v>1</v>
      </c>
      <c r="E724" s="100" t="s">
        <v>29</v>
      </c>
      <c r="F724" s="104">
        <v>20</v>
      </c>
      <c r="G724" s="101"/>
      <c r="H724" s="102">
        <f t="shared" si="153"/>
        <v>0</v>
      </c>
    </row>
    <row r="725" spans="1:8" s="50" customFormat="1" ht="36" customHeight="1" x14ac:dyDescent="0.2">
      <c r="A725" s="71" t="s">
        <v>38</v>
      </c>
      <c r="B725" s="109" t="s">
        <v>593</v>
      </c>
      <c r="C725" s="94" t="s">
        <v>39</v>
      </c>
      <c r="D725" s="95" t="s">
        <v>158</v>
      </c>
      <c r="E725" s="100"/>
      <c r="F725" s="104"/>
      <c r="G725" s="184"/>
      <c r="H725" s="102"/>
    </row>
    <row r="726" spans="1:8" s="50" customFormat="1" ht="36" customHeight="1" x14ac:dyDescent="0.2">
      <c r="A726" s="71" t="s">
        <v>159</v>
      </c>
      <c r="B726" s="105" t="s">
        <v>30</v>
      </c>
      <c r="C726" s="94" t="s">
        <v>160</v>
      </c>
      <c r="D726" s="95" t="s">
        <v>1</v>
      </c>
      <c r="E726" s="100" t="s">
        <v>36</v>
      </c>
      <c r="F726" s="104">
        <v>1010</v>
      </c>
      <c r="G726" s="101"/>
      <c r="H726" s="102">
        <f>ROUND(G726*F726,2)</f>
        <v>0</v>
      </c>
    </row>
    <row r="727" spans="1:8" s="50" customFormat="1" ht="36" customHeight="1" x14ac:dyDescent="0.2">
      <c r="A727" s="71" t="s">
        <v>42</v>
      </c>
      <c r="B727" s="109" t="s">
        <v>594</v>
      </c>
      <c r="C727" s="94" t="s">
        <v>43</v>
      </c>
      <c r="D727" s="95" t="s">
        <v>158</v>
      </c>
      <c r="E727" s="100"/>
      <c r="F727" s="104"/>
      <c r="G727" s="184"/>
      <c r="H727" s="102"/>
    </row>
    <row r="728" spans="1:8" s="50" customFormat="1" ht="36" customHeight="1" x14ac:dyDescent="0.2">
      <c r="A728" s="72" t="s">
        <v>161</v>
      </c>
      <c r="B728" s="105" t="s">
        <v>30</v>
      </c>
      <c r="C728" s="94" t="s">
        <v>162</v>
      </c>
      <c r="D728" s="95" t="s">
        <v>1</v>
      </c>
      <c r="E728" s="100" t="s">
        <v>36</v>
      </c>
      <c r="F728" s="104">
        <v>12</v>
      </c>
      <c r="G728" s="101"/>
      <c r="H728" s="102">
        <f>ROUND(G728*F728,2)</f>
        <v>0</v>
      </c>
    </row>
    <row r="729" spans="1:8" s="50" customFormat="1" ht="36" customHeight="1" x14ac:dyDescent="0.2">
      <c r="A729" s="71" t="s">
        <v>46</v>
      </c>
      <c r="B729" s="105" t="s">
        <v>37</v>
      </c>
      <c r="C729" s="94" t="s">
        <v>47</v>
      </c>
      <c r="D729" s="95" t="s">
        <v>1</v>
      </c>
      <c r="E729" s="100" t="s">
        <v>36</v>
      </c>
      <c r="F729" s="104">
        <v>745</v>
      </c>
      <c r="G729" s="101"/>
      <c r="H729" s="102">
        <f>ROUND(G729*F729,2)</f>
        <v>0</v>
      </c>
    </row>
    <row r="730" spans="1:8" s="50" customFormat="1" ht="36" customHeight="1" x14ac:dyDescent="0.2">
      <c r="A730" s="71" t="s">
        <v>142</v>
      </c>
      <c r="B730" s="109" t="s">
        <v>595</v>
      </c>
      <c r="C730" s="94" t="s">
        <v>143</v>
      </c>
      <c r="D730" s="95" t="s">
        <v>99</v>
      </c>
      <c r="E730" s="100"/>
      <c r="F730" s="104"/>
      <c r="G730" s="184"/>
      <c r="H730" s="102"/>
    </row>
    <row r="731" spans="1:8" s="50" customFormat="1" ht="36" customHeight="1" x14ac:dyDescent="0.2">
      <c r="A731" s="71" t="s">
        <v>163</v>
      </c>
      <c r="B731" s="105" t="s">
        <v>30</v>
      </c>
      <c r="C731" s="94" t="s">
        <v>164</v>
      </c>
      <c r="D731" s="95" t="s">
        <v>1</v>
      </c>
      <c r="E731" s="100" t="s">
        <v>29</v>
      </c>
      <c r="F731" s="104">
        <v>25</v>
      </c>
      <c r="G731" s="101"/>
      <c r="H731" s="102">
        <f t="shared" ref="H731" si="154">ROUND(G731*F731,2)</f>
        <v>0</v>
      </c>
    </row>
    <row r="732" spans="1:8" s="50" customFormat="1" ht="36" customHeight="1" x14ac:dyDescent="0.2">
      <c r="A732" s="71" t="s">
        <v>235</v>
      </c>
      <c r="B732" s="109" t="s">
        <v>596</v>
      </c>
      <c r="C732" s="94" t="s">
        <v>236</v>
      </c>
      <c r="D732" s="95" t="s">
        <v>237</v>
      </c>
      <c r="E732" s="100"/>
      <c r="F732" s="104"/>
      <c r="G732" s="184"/>
      <c r="H732" s="102"/>
    </row>
    <row r="733" spans="1:8" s="50" customFormat="1" ht="36" customHeight="1" x14ac:dyDescent="0.2">
      <c r="A733" s="71" t="s">
        <v>710</v>
      </c>
      <c r="B733" s="105" t="s">
        <v>30</v>
      </c>
      <c r="C733" s="94" t="s">
        <v>413</v>
      </c>
      <c r="D733" s="95" t="s">
        <v>1</v>
      </c>
      <c r="E733" s="100" t="s">
        <v>48</v>
      </c>
      <c r="F733" s="104">
        <v>100</v>
      </c>
      <c r="G733" s="101"/>
      <c r="H733" s="102">
        <f t="shared" ref="H733" si="155">ROUND(G733*F733,2)</f>
        <v>0</v>
      </c>
    </row>
    <row r="734" spans="1:8" s="50" customFormat="1" ht="36" customHeight="1" x14ac:dyDescent="0.2">
      <c r="A734" s="71" t="s">
        <v>466</v>
      </c>
      <c r="B734" s="105" t="s">
        <v>37</v>
      </c>
      <c r="C734" s="94" t="s">
        <v>467</v>
      </c>
      <c r="D734" s="95" t="s">
        <v>1</v>
      </c>
      <c r="E734" s="100" t="s">
        <v>48</v>
      </c>
      <c r="F734" s="104">
        <v>550</v>
      </c>
      <c r="G734" s="101"/>
      <c r="H734" s="102">
        <f t="shared" ref="H734" si="156">ROUND(G734*F734,2)</f>
        <v>0</v>
      </c>
    </row>
    <row r="735" spans="1:8" s="50" customFormat="1" ht="36" customHeight="1" x14ac:dyDescent="0.2">
      <c r="A735" s="71"/>
      <c r="B735" s="109" t="s">
        <v>597</v>
      </c>
      <c r="C735" s="94" t="s">
        <v>929</v>
      </c>
      <c r="D735" s="95" t="s">
        <v>836</v>
      </c>
      <c r="E735" s="100"/>
      <c r="F735" s="104"/>
      <c r="G735" s="184"/>
      <c r="H735" s="102"/>
    </row>
    <row r="736" spans="1:8" s="50" customFormat="1" ht="36" customHeight="1" x14ac:dyDescent="0.2">
      <c r="A736" s="71"/>
      <c r="B736" s="105" t="s">
        <v>30</v>
      </c>
      <c r="C736" s="94" t="s">
        <v>930</v>
      </c>
      <c r="D736" s="95"/>
      <c r="E736" s="100" t="s">
        <v>48</v>
      </c>
      <c r="F736" s="104">
        <v>540</v>
      </c>
      <c r="G736" s="101"/>
      <c r="H736" s="102">
        <f t="shared" ref="H736" si="157">ROUND(G736*F736,2)</f>
        <v>0</v>
      </c>
    </row>
    <row r="737" spans="1:8" s="50" customFormat="1" ht="36" customHeight="1" x14ac:dyDescent="0.2">
      <c r="A737" s="71" t="s">
        <v>238</v>
      </c>
      <c r="B737" s="109" t="s">
        <v>598</v>
      </c>
      <c r="C737" s="94" t="s">
        <v>239</v>
      </c>
      <c r="D737" s="95" t="s">
        <v>237</v>
      </c>
      <c r="E737" s="100"/>
      <c r="F737" s="104"/>
      <c r="G737" s="184"/>
      <c r="H737" s="102"/>
    </row>
    <row r="738" spans="1:8" s="50" customFormat="1" ht="36" customHeight="1" x14ac:dyDescent="0.2">
      <c r="A738" s="71" t="s">
        <v>470</v>
      </c>
      <c r="B738" s="105" t="s">
        <v>30</v>
      </c>
      <c r="C738" s="94" t="s">
        <v>472</v>
      </c>
      <c r="D738" s="95" t="s">
        <v>117</v>
      </c>
      <c r="E738" s="100" t="s">
        <v>48</v>
      </c>
      <c r="F738" s="104">
        <v>60</v>
      </c>
      <c r="G738" s="101"/>
      <c r="H738" s="102">
        <f t="shared" ref="H738" si="158">ROUND(G738*F738,2)</f>
        <v>0</v>
      </c>
    </row>
    <row r="739" spans="1:8" s="73" customFormat="1" ht="36" customHeight="1" x14ac:dyDescent="0.2">
      <c r="A739" s="71" t="s">
        <v>402</v>
      </c>
      <c r="B739" s="105" t="s">
        <v>37</v>
      </c>
      <c r="C739" s="94" t="s">
        <v>356</v>
      </c>
      <c r="D739" s="95" t="s">
        <v>403</v>
      </c>
      <c r="E739" s="100" t="s">
        <v>48</v>
      </c>
      <c r="F739" s="104">
        <v>20</v>
      </c>
      <c r="G739" s="101"/>
      <c r="H739" s="102">
        <f t="shared" ref="H739:H740" si="159">ROUND(G739*F739,2)</f>
        <v>0</v>
      </c>
    </row>
    <row r="740" spans="1:8" s="73" customFormat="1" ht="36" customHeight="1" x14ac:dyDescent="0.2">
      <c r="A740" s="71" t="s">
        <v>1035</v>
      </c>
      <c r="B740" s="105" t="s">
        <v>49</v>
      </c>
      <c r="C740" s="94" t="s">
        <v>508</v>
      </c>
      <c r="D740" s="95" t="s">
        <v>181</v>
      </c>
      <c r="E740" s="100" t="s">
        <v>48</v>
      </c>
      <c r="F740" s="104">
        <v>45</v>
      </c>
      <c r="G740" s="101"/>
      <c r="H740" s="102">
        <f t="shared" si="159"/>
        <v>0</v>
      </c>
    </row>
    <row r="741" spans="1:8" s="50" customFormat="1" ht="36" customHeight="1" x14ac:dyDescent="0.2">
      <c r="A741" s="71" t="s">
        <v>104</v>
      </c>
      <c r="B741" s="109" t="s">
        <v>600</v>
      </c>
      <c r="C741" s="94" t="s">
        <v>50</v>
      </c>
      <c r="D741" s="95" t="s">
        <v>165</v>
      </c>
      <c r="E741" s="100"/>
      <c r="F741" s="104"/>
      <c r="G741" s="184"/>
      <c r="H741" s="102"/>
    </row>
    <row r="742" spans="1:8" s="50" customFormat="1" ht="36" customHeight="1" x14ac:dyDescent="0.2">
      <c r="A742" s="71" t="s">
        <v>711</v>
      </c>
      <c r="B742" s="105" t="s">
        <v>30</v>
      </c>
      <c r="C742" s="94" t="s">
        <v>472</v>
      </c>
      <c r="D742" s="95" t="s">
        <v>308</v>
      </c>
      <c r="E742" s="100"/>
      <c r="F742" s="104"/>
      <c r="G742" s="184"/>
      <c r="H742" s="102"/>
    </row>
    <row r="743" spans="1:8" s="50" customFormat="1" ht="36" customHeight="1" x14ac:dyDescent="0.2">
      <c r="A743" s="71" t="s">
        <v>712</v>
      </c>
      <c r="B743" s="103" t="s">
        <v>101</v>
      </c>
      <c r="C743" s="94" t="s">
        <v>319</v>
      </c>
      <c r="D743" s="95"/>
      <c r="E743" s="100" t="s">
        <v>48</v>
      </c>
      <c r="F743" s="104">
        <v>5</v>
      </c>
      <c r="G743" s="101"/>
      <c r="H743" s="102">
        <f>ROUND(G743*F743,2)</f>
        <v>0</v>
      </c>
    </row>
    <row r="744" spans="1:8" s="50" customFormat="1" ht="36" customHeight="1" x14ac:dyDescent="0.2">
      <c r="A744" s="71" t="s">
        <v>713</v>
      </c>
      <c r="B744" s="103" t="s">
        <v>102</v>
      </c>
      <c r="C744" s="94" t="s">
        <v>416</v>
      </c>
      <c r="D744" s="95"/>
      <c r="E744" s="100" t="s">
        <v>48</v>
      </c>
      <c r="F744" s="104">
        <v>10</v>
      </c>
      <c r="G744" s="101"/>
      <c r="H744" s="102">
        <f>ROUND(G744*F744,2)</f>
        <v>0</v>
      </c>
    </row>
    <row r="745" spans="1:8" s="50" customFormat="1" ht="36" customHeight="1" x14ac:dyDescent="0.2">
      <c r="A745" s="71" t="s">
        <v>460</v>
      </c>
      <c r="B745" s="105" t="s">
        <v>37</v>
      </c>
      <c r="C745" s="94" t="s">
        <v>1036</v>
      </c>
      <c r="D745" s="95" t="s">
        <v>461</v>
      </c>
      <c r="E745" s="100" t="s">
        <v>48</v>
      </c>
      <c r="F745" s="104">
        <v>10</v>
      </c>
      <c r="G745" s="101"/>
      <c r="H745" s="102">
        <f t="shared" ref="H745" si="160">ROUND(G745*F745,2)</f>
        <v>0</v>
      </c>
    </row>
    <row r="746" spans="1:8" s="50" customFormat="1" ht="36" customHeight="1" x14ac:dyDescent="0.2">
      <c r="A746" s="71" t="s">
        <v>397</v>
      </c>
      <c r="B746" s="109" t="s">
        <v>601</v>
      </c>
      <c r="C746" s="94" t="s">
        <v>414</v>
      </c>
      <c r="D746" s="95" t="s">
        <v>873</v>
      </c>
      <c r="E746" s="100" t="s">
        <v>48</v>
      </c>
      <c r="F746" s="104">
        <v>50</v>
      </c>
      <c r="G746" s="101"/>
      <c r="H746" s="102">
        <f t="shared" ref="H746" si="161">ROUND(G746*F746,2)</f>
        <v>0</v>
      </c>
    </row>
    <row r="747" spans="1:8" s="50" customFormat="1" ht="36" customHeight="1" x14ac:dyDescent="0.2">
      <c r="A747" s="71" t="s">
        <v>167</v>
      </c>
      <c r="B747" s="109" t="s">
        <v>599</v>
      </c>
      <c r="C747" s="94" t="s">
        <v>168</v>
      </c>
      <c r="D747" s="95" t="s">
        <v>1059</v>
      </c>
      <c r="E747" s="100"/>
      <c r="F747" s="104"/>
      <c r="G747" s="184"/>
      <c r="H747" s="102"/>
    </row>
    <row r="748" spans="1:8" s="50" customFormat="1" ht="36" customHeight="1" x14ac:dyDescent="0.2">
      <c r="A748" s="71" t="s">
        <v>245</v>
      </c>
      <c r="B748" s="105" t="s">
        <v>30</v>
      </c>
      <c r="C748" s="94" t="s">
        <v>246</v>
      </c>
      <c r="D748" s="95"/>
      <c r="E748" s="100"/>
      <c r="F748" s="104"/>
      <c r="G748" s="184"/>
      <c r="H748" s="102"/>
    </row>
    <row r="749" spans="1:8" s="50" customFormat="1" ht="36" customHeight="1" x14ac:dyDescent="0.2">
      <c r="A749" s="71" t="s">
        <v>1070</v>
      </c>
      <c r="B749" s="103" t="s">
        <v>101</v>
      </c>
      <c r="C749" s="94" t="s">
        <v>398</v>
      </c>
      <c r="D749" s="95"/>
      <c r="E749" s="100" t="s">
        <v>31</v>
      </c>
      <c r="F749" s="104">
        <v>650</v>
      </c>
      <c r="G749" s="101"/>
      <c r="H749" s="102">
        <f>ROUND(G749*F749,2)</f>
        <v>0</v>
      </c>
    </row>
    <row r="750" spans="1:8" s="50" customFormat="1" ht="36" customHeight="1" x14ac:dyDescent="0.2">
      <c r="A750" s="71" t="s">
        <v>169</v>
      </c>
      <c r="B750" s="105" t="s">
        <v>37</v>
      </c>
      <c r="C750" s="94" t="s">
        <v>68</v>
      </c>
      <c r="D750" s="95"/>
      <c r="E750" s="100"/>
      <c r="F750" s="104"/>
      <c r="G750" s="184"/>
      <c r="H750" s="102"/>
    </row>
    <row r="751" spans="1:8" s="50" customFormat="1" ht="36" customHeight="1" x14ac:dyDescent="0.2">
      <c r="A751" s="71" t="s">
        <v>1071</v>
      </c>
      <c r="B751" s="103" t="s">
        <v>101</v>
      </c>
      <c r="C751" s="94" t="s">
        <v>409</v>
      </c>
      <c r="D751" s="95"/>
      <c r="E751" s="100" t="s">
        <v>31</v>
      </c>
      <c r="F751" s="104">
        <v>160</v>
      </c>
      <c r="G751" s="101"/>
      <c r="H751" s="102">
        <f t="shared" ref="H751" si="162">ROUND(G751*F751,2)</f>
        <v>0</v>
      </c>
    </row>
    <row r="752" spans="1:8" s="50" customFormat="1" ht="36" customHeight="1" x14ac:dyDescent="0.2">
      <c r="A752" s="71" t="s">
        <v>1071</v>
      </c>
      <c r="B752" s="103" t="s">
        <v>102</v>
      </c>
      <c r="C752" s="94" t="s">
        <v>410</v>
      </c>
      <c r="D752" s="95"/>
      <c r="E752" s="100" t="s">
        <v>31</v>
      </c>
      <c r="F752" s="104">
        <v>55</v>
      </c>
      <c r="G752" s="101"/>
      <c r="H752" s="102">
        <f t="shared" ref="H752" si="163">ROUND(G752*F752,2)</f>
        <v>0</v>
      </c>
    </row>
    <row r="753" spans="1:8" s="50" customFormat="1" ht="36" customHeight="1" x14ac:dyDescent="0.2">
      <c r="A753" s="71" t="s">
        <v>112</v>
      </c>
      <c r="B753" s="109" t="s">
        <v>602</v>
      </c>
      <c r="C753" s="94" t="s">
        <v>114</v>
      </c>
      <c r="D753" s="95" t="s">
        <v>170</v>
      </c>
      <c r="E753" s="100" t="s">
        <v>36</v>
      </c>
      <c r="F753" s="104">
        <v>2</v>
      </c>
      <c r="G753" s="101"/>
      <c r="H753" s="102">
        <f t="shared" ref="H753" si="164">ROUND(G753*F753,2)</f>
        <v>0</v>
      </c>
    </row>
    <row r="754" spans="1:8" ht="36" customHeight="1" x14ac:dyDescent="0.2">
      <c r="A754" s="12"/>
      <c r="B754" s="103"/>
      <c r="C754" s="111" t="s">
        <v>19</v>
      </c>
      <c r="D754" s="95"/>
      <c r="E754" s="100"/>
      <c r="F754" s="104"/>
      <c r="G754" s="184"/>
      <c r="H754" s="102"/>
    </row>
    <row r="755" spans="1:8" s="50" customFormat="1" ht="36" customHeight="1" x14ac:dyDescent="0.2">
      <c r="A755" s="49" t="s">
        <v>74</v>
      </c>
      <c r="B755" s="109" t="s">
        <v>603</v>
      </c>
      <c r="C755" s="94" t="s">
        <v>75</v>
      </c>
      <c r="D755" s="95" t="s">
        <v>873</v>
      </c>
      <c r="E755" s="100"/>
      <c r="F755" s="104"/>
      <c r="G755" s="184"/>
      <c r="H755" s="102"/>
    </row>
    <row r="756" spans="1:8" s="50" customFormat="1" ht="45" customHeight="1" x14ac:dyDescent="0.2">
      <c r="A756" s="49" t="s">
        <v>407</v>
      </c>
      <c r="B756" s="105" t="s">
        <v>30</v>
      </c>
      <c r="C756" s="94" t="s">
        <v>408</v>
      </c>
      <c r="D756" s="95"/>
      <c r="E756" s="100" t="s">
        <v>29</v>
      </c>
      <c r="F756" s="104">
        <v>215</v>
      </c>
      <c r="G756" s="101"/>
      <c r="H756" s="102">
        <f t="shared" ref="H756" si="165">ROUND(G756*F756,2)</f>
        <v>0</v>
      </c>
    </row>
    <row r="757" spans="1:8" ht="36" customHeight="1" x14ac:dyDescent="0.2">
      <c r="A757" s="12"/>
      <c r="B757" s="103"/>
      <c r="C757" s="111" t="s">
        <v>20</v>
      </c>
      <c r="D757" s="95"/>
      <c r="E757" s="100"/>
      <c r="F757" s="104"/>
      <c r="G757" s="184"/>
      <c r="H757" s="102"/>
    </row>
    <row r="758" spans="1:8" s="50" customFormat="1" ht="36" customHeight="1" x14ac:dyDescent="0.2">
      <c r="A758" s="49" t="s">
        <v>56</v>
      </c>
      <c r="B758" s="109" t="s">
        <v>604</v>
      </c>
      <c r="C758" s="94" t="s">
        <v>57</v>
      </c>
      <c r="D758" s="95" t="s">
        <v>123</v>
      </c>
      <c r="E758" s="100" t="s">
        <v>48</v>
      </c>
      <c r="F758" s="104">
        <v>360</v>
      </c>
      <c r="G758" s="101"/>
      <c r="H758" s="102">
        <f>ROUND(G758*F758,2)</f>
        <v>0</v>
      </c>
    </row>
    <row r="759" spans="1:8" ht="36" customHeight="1" x14ac:dyDescent="0.2">
      <c r="A759" s="12"/>
      <c r="B759" s="103"/>
      <c r="C759" s="111" t="s">
        <v>21</v>
      </c>
      <c r="D759" s="95"/>
      <c r="E759" s="100"/>
      <c r="F759" s="104"/>
      <c r="G759" s="184"/>
      <c r="H759" s="102"/>
    </row>
    <row r="760" spans="1:8" ht="36" customHeight="1" x14ac:dyDescent="0.2">
      <c r="A760" s="49" t="s">
        <v>124</v>
      </c>
      <c r="B760" s="109" t="s">
        <v>605</v>
      </c>
      <c r="C760" s="94" t="s">
        <v>126</v>
      </c>
      <c r="D760" s="95" t="s">
        <v>127</v>
      </c>
      <c r="E760" s="100"/>
      <c r="F760" s="104"/>
      <c r="G760" s="184"/>
      <c r="H760" s="102"/>
    </row>
    <row r="761" spans="1:8" ht="36" customHeight="1" x14ac:dyDescent="0.2">
      <c r="A761" s="49" t="s">
        <v>128</v>
      </c>
      <c r="B761" s="105" t="s">
        <v>30</v>
      </c>
      <c r="C761" s="94" t="s">
        <v>185</v>
      </c>
      <c r="D761" s="95"/>
      <c r="E761" s="100" t="s">
        <v>36</v>
      </c>
      <c r="F761" s="104">
        <v>1</v>
      </c>
      <c r="G761" s="101"/>
      <c r="H761" s="102">
        <f>ROUND(G761*F761,2)</f>
        <v>0</v>
      </c>
    </row>
    <row r="762" spans="1:8" ht="36" customHeight="1" x14ac:dyDescent="0.2">
      <c r="A762" s="49" t="s">
        <v>130</v>
      </c>
      <c r="B762" s="109" t="s">
        <v>715</v>
      </c>
      <c r="C762" s="94" t="s">
        <v>132</v>
      </c>
      <c r="D762" s="95" t="s">
        <v>127</v>
      </c>
      <c r="E762" s="100"/>
      <c r="F762" s="104"/>
      <c r="G762" s="184"/>
      <c r="H762" s="102"/>
    </row>
    <row r="763" spans="1:8" ht="36" customHeight="1" x14ac:dyDescent="0.2">
      <c r="A763" s="49" t="s">
        <v>133</v>
      </c>
      <c r="B763" s="105" t="s">
        <v>30</v>
      </c>
      <c r="C763" s="94" t="s">
        <v>714</v>
      </c>
      <c r="D763" s="95"/>
      <c r="E763" s="100"/>
      <c r="F763" s="104"/>
      <c r="G763" s="184"/>
      <c r="H763" s="102"/>
    </row>
    <row r="764" spans="1:8" ht="36" customHeight="1" x14ac:dyDescent="0.2">
      <c r="A764" s="49" t="s">
        <v>187</v>
      </c>
      <c r="B764" s="103" t="s">
        <v>101</v>
      </c>
      <c r="C764" s="94" t="s">
        <v>669</v>
      </c>
      <c r="D764" s="95"/>
      <c r="E764" s="100" t="s">
        <v>48</v>
      </c>
      <c r="F764" s="104">
        <v>19.5</v>
      </c>
      <c r="G764" s="101"/>
      <c r="H764" s="102">
        <f>ROUND(G764*F764,2)</f>
        <v>0</v>
      </c>
    </row>
    <row r="765" spans="1:8" ht="36" customHeight="1" x14ac:dyDescent="0.2">
      <c r="A765" s="49" t="s">
        <v>551</v>
      </c>
      <c r="B765" s="109" t="s">
        <v>716</v>
      </c>
      <c r="C765" s="94" t="s">
        <v>552</v>
      </c>
      <c r="D765" s="95" t="s">
        <v>127</v>
      </c>
      <c r="E765" s="100"/>
      <c r="F765" s="104"/>
      <c r="G765" s="184"/>
      <c r="H765" s="102"/>
    </row>
    <row r="766" spans="1:8" ht="36" customHeight="1" x14ac:dyDescent="0.2">
      <c r="A766" s="49" t="s">
        <v>553</v>
      </c>
      <c r="B766" s="105" t="s">
        <v>30</v>
      </c>
      <c r="C766" s="94" t="s">
        <v>682</v>
      </c>
      <c r="D766" s="95"/>
      <c r="E766" s="100" t="s">
        <v>36</v>
      </c>
      <c r="F766" s="104">
        <v>1</v>
      </c>
      <c r="G766" s="101"/>
      <c r="H766" s="102">
        <f>ROUND(G766*F766,2)</f>
        <v>0</v>
      </c>
    </row>
    <row r="767" spans="1:8" ht="36" customHeight="1" x14ac:dyDescent="0.2">
      <c r="A767" s="49" t="s">
        <v>76</v>
      </c>
      <c r="B767" s="109" t="s">
        <v>717</v>
      </c>
      <c r="C767" s="94" t="s">
        <v>253</v>
      </c>
      <c r="D767" s="95" t="s">
        <v>259</v>
      </c>
      <c r="E767" s="100"/>
      <c r="F767" s="104"/>
      <c r="G767" s="184"/>
      <c r="H767" s="102"/>
    </row>
    <row r="768" spans="1:8" ht="36" customHeight="1" x14ac:dyDescent="0.2">
      <c r="A768" s="49" t="s">
        <v>846</v>
      </c>
      <c r="B768" s="105" t="s">
        <v>30</v>
      </c>
      <c r="C768" s="94" t="s">
        <v>847</v>
      </c>
      <c r="D768" s="95"/>
      <c r="E768" s="100" t="s">
        <v>36</v>
      </c>
      <c r="F768" s="104">
        <v>5</v>
      </c>
      <c r="G768" s="101"/>
      <c r="H768" s="102">
        <f t="shared" ref="H768" si="166">ROUND(G768*F768,2)</f>
        <v>0</v>
      </c>
    </row>
    <row r="769" spans="1:8" ht="36" customHeight="1" x14ac:dyDescent="0.2">
      <c r="A769" s="78" t="s">
        <v>848</v>
      </c>
      <c r="B769" s="105" t="s">
        <v>37</v>
      </c>
      <c r="C769" s="94" t="s">
        <v>849</v>
      </c>
      <c r="D769" s="95"/>
      <c r="E769" s="100" t="s">
        <v>36</v>
      </c>
      <c r="F769" s="104">
        <v>5</v>
      </c>
      <c r="G769" s="101"/>
      <c r="H769" s="102">
        <f t="shared" ref="H769" si="167">ROUND(G769*F769,2)</f>
        <v>0</v>
      </c>
    </row>
    <row r="770" spans="1:8" ht="36" customHeight="1" x14ac:dyDescent="0.2">
      <c r="A770" s="12"/>
      <c r="B770" s="103"/>
      <c r="C770" s="111" t="s">
        <v>22</v>
      </c>
      <c r="D770" s="95"/>
      <c r="E770" s="100"/>
      <c r="F770" s="104"/>
      <c r="G770" s="184"/>
      <c r="H770" s="102"/>
    </row>
    <row r="771" spans="1:8" ht="36" customHeight="1" x14ac:dyDescent="0.2">
      <c r="A771" s="49" t="s">
        <v>58</v>
      </c>
      <c r="B771" s="109" t="s">
        <v>718</v>
      </c>
      <c r="C771" s="94" t="s">
        <v>258</v>
      </c>
      <c r="D771" s="95" t="s">
        <v>259</v>
      </c>
      <c r="E771" s="100" t="s">
        <v>36</v>
      </c>
      <c r="F771" s="104">
        <v>5</v>
      </c>
      <c r="G771" s="101"/>
      <c r="H771" s="102">
        <f>ROUND(G771*F771,2)</f>
        <v>0</v>
      </c>
    </row>
    <row r="772" spans="1:8" ht="36" customHeight="1" x14ac:dyDescent="0.2">
      <c r="A772" s="12"/>
      <c r="B772" s="103"/>
      <c r="C772" s="111" t="s">
        <v>23</v>
      </c>
      <c r="D772" s="95"/>
      <c r="E772" s="100"/>
      <c r="F772" s="104"/>
      <c r="G772" s="184"/>
      <c r="H772" s="102"/>
    </row>
    <row r="773" spans="1:8" s="50" customFormat="1" ht="36" customHeight="1" x14ac:dyDescent="0.2">
      <c r="A773" s="71" t="s">
        <v>60</v>
      </c>
      <c r="B773" s="109" t="s">
        <v>719</v>
      </c>
      <c r="C773" s="94" t="s">
        <v>61</v>
      </c>
      <c r="D773" s="95" t="s">
        <v>340</v>
      </c>
      <c r="E773" s="100"/>
      <c r="F773" s="104"/>
      <c r="G773" s="184"/>
      <c r="H773" s="102"/>
    </row>
    <row r="774" spans="1:8" s="50" customFormat="1" ht="36" customHeight="1" x14ac:dyDescent="0.2">
      <c r="A774" s="71" t="s">
        <v>139</v>
      </c>
      <c r="B774" s="105" t="s">
        <v>30</v>
      </c>
      <c r="C774" s="94" t="s">
        <v>140</v>
      </c>
      <c r="D774" s="95"/>
      <c r="E774" s="100" t="s">
        <v>29</v>
      </c>
      <c r="F774" s="104">
        <v>60</v>
      </c>
      <c r="G774" s="101"/>
      <c r="H774" s="102">
        <f>ROUND(G774*F774,2)</f>
        <v>0</v>
      </c>
    </row>
    <row r="775" spans="1:8" s="50" customFormat="1" ht="36" customHeight="1" x14ac:dyDescent="0.2">
      <c r="A775" s="71" t="s">
        <v>62</v>
      </c>
      <c r="B775" s="160" t="s">
        <v>37</v>
      </c>
      <c r="C775" s="115" t="s">
        <v>141</v>
      </c>
      <c r="D775" s="116"/>
      <c r="E775" s="139" t="s">
        <v>29</v>
      </c>
      <c r="F775" s="140">
        <v>900</v>
      </c>
      <c r="G775" s="141"/>
      <c r="H775" s="142">
        <f>ROUND(G775*F775,2)</f>
        <v>0</v>
      </c>
    </row>
    <row r="776" spans="1:8" s="156" customFormat="1" ht="36" customHeight="1" thickBot="1" x14ac:dyDescent="0.25">
      <c r="A776" s="159"/>
      <c r="B776" s="121" t="str">
        <f>B699</f>
        <v>I</v>
      </c>
      <c r="C776" s="122" t="str">
        <f>C699</f>
        <v>NB PEMBINA HIGHWAY TO EB ABINOJII MIKANAH - OFF-RAMP - REHABILITATION</v>
      </c>
      <c r="D776" s="123"/>
      <c r="E776" s="149"/>
      <c r="F776" s="150"/>
      <c r="G776" s="185" t="s">
        <v>16</v>
      </c>
      <c r="H776" s="151">
        <f>SUM(H699:H775)</f>
        <v>0</v>
      </c>
    </row>
    <row r="777" spans="1:8" s="156" customFormat="1" ht="36" customHeight="1" thickTop="1" x14ac:dyDescent="0.2">
      <c r="A777" s="113"/>
      <c r="B777" s="157" t="s">
        <v>372</v>
      </c>
      <c r="C777" s="148" t="s">
        <v>423</v>
      </c>
      <c r="D777" s="152"/>
      <c r="E777" s="153"/>
      <c r="F777" s="154"/>
      <c r="G777" s="186"/>
      <c r="H777" s="155"/>
    </row>
    <row r="778" spans="1:8" s="112" customFormat="1" ht="36" customHeight="1" x14ac:dyDescent="0.25">
      <c r="A778" s="166"/>
      <c r="B778" s="161"/>
      <c r="C778" s="158" t="s">
        <v>18</v>
      </c>
      <c r="D778" s="162"/>
      <c r="E778" s="163" t="s">
        <v>1</v>
      </c>
      <c r="F778" s="164" t="s">
        <v>1</v>
      </c>
      <c r="G778" s="188" t="s">
        <v>1</v>
      </c>
      <c r="H778" s="165"/>
    </row>
    <row r="779" spans="1:8" s="50" customFormat="1" ht="36" customHeight="1" x14ac:dyDescent="0.2">
      <c r="A779" s="68" t="s">
        <v>32</v>
      </c>
      <c r="B779" s="109" t="s">
        <v>606</v>
      </c>
      <c r="C779" s="94" t="s">
        <v>33</v>
      </c>
      <c r="D779" s="95" t="s">
        <v>337</v>
      </c>
      <c r="E779" s="100"/>
      <c r="F779" s="104"/>
      <c r="G779" s="184"/>
      <c r="H779" s="102"/>
    </row>
    <row r="780" spans="1:8" s="50" customFormat="1" ht="36" customHeight="1" x14ac:dyDescent="0.2">
      <c r="A780" s="68" t="s">
        <v>344</v>
      </c>
      <c r="B780" s="105" t="s">
        <v>30</v>
      </c>
      <c r="C780" s="94" t="s">
        <v>345</v>
      </c>
      <c r="D780" s="95" t="s">
        <v>1</v>
      </c>
      <c r="E780" s="100" t="s">
        <v>27</v>
      </c>
      <c r="F780" s="104">
        <v>30</v>
      </c>
      <c r="G780" s="101"/>
      <c r="H780" s="102">
        <f t="shared" ref="H780:H781" si="168">ROUND(G780*F780,2)</f>
        <v>0</v>
      </c>
    </row>
    <row r="781" spans="1:8" s="50" customFormat="1" ht="36" customHeight="1" x14ac:dyDescent="0.2">
      <c r="A781" s="49" t="s">
        <v>34</v>
      </c>
      <c r="B781" s="109" t="s">
        <v>607</v>
      </c>
      <c r="C781" s="94" t="s">
        <v>35</v>
      </c>
      <c r="D781" s="95" t="s">
        <v>337</v>
      </c>
      <c r="E781" s="100" t="s">
        <v>29</v>
      </c>
      <c r="F781" s="104">
        <v>480</v>
      </c>
      <c r="G781" s="101"/>
      <c r="H781" s="102">
        <f t="shared" si="168"/>
        <v>0</v>
      </c>
    </row>
    <row r="782" spans="1:8" ht="36" customHeight="1" x14ac:dyDescent="0.2">
      <c r="A782" s="12"/>
      <c r="B782" s="103"/>
      <c r="C782" s="111" t="s">
        <v>330</v>
      </c>
      <c r="D782" s="95"/>
      <c r="E782" s="100"/>
      <c r="F782" s="104"/>
      <c r="G782" s="184"/>
      <c r="H782" s="102"/>
    </row>
    <row r="783" spans="1:8" ht="36" customHeight="1" x14ac:dyDescent="0.2">
      <c r="A783" s="71" t="s">
        <v>64</v>
      </c>
      <c r="B783" s="109" t="s">
        <v>608</v>
      </c>
      <c r="C783" s="94" t="s">
        <v>65</v>
      </c>
      <c r="D783" s="95" t="s">
        <v>337</v>
      </c>
      <c r="E783" s="100"/>
      <c r="F783" s="104"/>
      <c r="G783" s="184"/>
      <c r="H783" s="102"/>
    </row>
    <row r="784" spans="1:8" ht="36" customHeight="1" x14ac:dyDescent="0.2">
      <c r="A784" s="71" t="s">
        <v>66</v>
      </c>
      <c r="B784" s="105" t="s">
        <v>30</v>
      </c>
      <c r="C784" s="94" t="s">
        <v>67</v>
      </c>
      <c r="D784" s="95" t="s">
        <v>1</v>
      </c>
      <c r="E784" s="100" t="s">
        <v>29</v>
      </c>
      <c r="F784" s="104">
        <v>100</v>
      </c>
      <c r="G784" s="101"/>
      <c r="H784" s="102">
        <f>ROUND(G784*F784,2)</f>
        <v>0</v>
      </c>
    </row>
    <row r="785" spans="1:8" s="50" customFormat="1" ht="36" customHeight="1" x14ac:dyDescent="0.2">
      <c r="A785" s="71" t="s">
        <v>376</v>
      </c>
      <c r="B785" s="109" t="s">
        <v>609</v>
      </c>
      <c r="C785" s="94" t="s">
        <v>377</v>
      </c>
      <c r="D785" s="95" t="s">
        <v>158</v>
      </c>
      <c r="E785" s="100"/>
      <c r="F785" s="104"/>
      <c r="G785" s="184"/>
      <c r="H785" s="102"/>
    </row>
    <row r="786" spans="1:8" s="50" customFormat="1" ht="36" customHeight="1" x14ac:dyDescent="0.2">
      <c r="A786" s="71" t="s">
        <v>378</v>
      </c>
      <c r="B786" s="105" t="s">
        <v>30</v>
      </c>
      <c r="C786" s="94" t="s">
        <v>379</v>
      </c>
      <c r="D786" s="95" t="s">
        <v>1</v>
      </c>
      <c r="E786" s="100" t="s">
        <v>29</v>
      </c>
      <c r="F786" s="104">
        <v>10</v>
      </c>
      <c r="G786" s="101"/>
      <c r="H786" s="102">
        <f t="shared" ref="H786:H789" si="169">ROUND(G786*F786,2)</f>
        <v>0</v>
      </c>
    </row>
    <row r="787" spans="1:8" s="50" customFormat="1" ht="36" customHeight="1" x14ac:dyDescent="0.2">
      <c r="A787" s="71" t="s">
        <v>380</v>
      </c>
      <c r="B787" s="105" t="s">
        <v>37</v>
      </c>
      <c r="C787" s="94" t="s">
        <v>381</v>
      </c>
      <c r="D787" s="95" t="s">
        <v>1</v>
      </c>
      <c r="E787" s="100" t="s">
        <v>29</v>
      </c>
      <c r="F787" s="104">
        <v>10</v>
      </c>
      <c r="G787" s="101"/>
      <c r="H787" s="102">
        <f t="shared" si="169"/>
        <v>0</v>
      </c>
    </row>
    <row r="788" spans="1:8" s="50" customFormat="1" ht="36" customHeight="1" x14ac:dyDescent="0.2">
      <c r="A788" s="71" t="s">
        <v>382</v>
      </c>
      <c r="B788" s="105" t="s">
        <v>49</v>
      </c>
      <c r="C788" s="94" t="s">
        <v>383</v>
      </c>
      <c r="D788" s="95" t="s">
        <v>1</v>
      </c>
      <c r="E788" s="100" t="s">
        <v>29</v>
      </c>
      <c r="F788" s="104">
        <v>10</v>
      </c>
      <c r="G788" s="101"/>
      <c r="H788" s="102">
        <f t="shared" si="169"/>
        <v>0</v>
      </c>
    </row>
    <row r="789" spans="1:8" s="50" customFormat="1" ht="36" customHeight="1" x14ac:dyDescent="0.2">
      <c r="A789" s="71" t="s">
        <v>384</v>
      </c>
      <c r="B789" s="105" t="s">
        <v>59</v>
      </c>
      <c r="C789" s="94" t="s">
        <v>385</v>
      </c>
      <c r="D789" s="95" t="s">
        <v>1</v>
      </c>
      <c r="E789" s="100" t="s">
        <v>29</v>
      </c>
      <c r="F789" s="104">
        <v>10</v>
      </c>
      <c r="G789" s="101"/>
      <c r="H789" s="102">
        <f t="shared" si="169"/>
        <v>0</v>
      </c>
    </row>
    <row r="790" spans="1:8" s="50" customFormat="1" ht="36" customHeight="1" x14ac:dyDescent="0.2">
      <c r="A790" s="71" t="s">
        <v>223</v>
      </c>
      <c r="B790" s="109" t="s">
        <v>610</v>
      </c>
      <c r="C790" s="94" t="s">
        <v>224</v>
      </c>
      <c r="D790" s="95" t="s">
        <v>375</v>
      </c>
      <c r="E790" s="100"/>
      <c r="F790" s="104"/>
      <c r="G790" s="184"/>
      <c r="H790" s="102"/>
    </row>
    <row r="791" spans="1:8" s="50" customFormat="1" ht="36" customHeight="1" x14ac:dyDescent="0.2">
      <c r="A791" s="71" t="s">
        <v>386</v>
      </c>
      <c r="B791" s="105" t="s">
        <v>30</v>
      </c>
      <c r="C791" s="94" t="s">
        <v>387</v>
      </c>
      <c r="D791" s="95" t="s">
        <v>1</v>
      </c>
      <c r="E791" s="100" t="s">
        <v>29</v>
      </c>
      <c r="F791" s="104">
        <v>115</v>
      </c>
      <c r="G791" s="101"/>
      <c r="H791" s="102">
        <f>ROUND(G791*F791,2)</f>
        <v>0</v>
      </c>
    </row>
    <row r="792" spans="1:8" s="50" customFormat="1" ht="36" customHeight="1" x14ac:dyDescent="0.2">
      <c r="A792" s="71" t="s">
        <v>225</v>
      </c>
      <c r="B792" s="109" t="s">
        <v>611</v>
      </c>
      <c r="C792" s="94" t="s">
        <v>226</v>
      </c>
      <c r="D792" s="95" t="s">
        <v>375</v>
      </c>
      <c r="E792" s="100"/>
      <c r="F792" s="104"/>
      <c r="G792" s="184"/>
      <c r="H792" s="102"/>
    </row>
    <row r="793" spans="1:8" s="50" customFormat="1" ht="36" customHeight="1" x14ac:dyDescent="0.2">
      <c r="A793" s="71" t="s">
        <v>388</v>
      </c>
      <c r="B793" s="105" t="s">
        <v>30</v>
      </c>
      <c r="C793" s="94" t="s">
        <v>389</v>
      </c>
      <c r="D793" s="95" t="s">
        <v>1</v>
      </c>
      <c r="E793" s="100" t="s">
        <v>29</v>
      </c>
      <c r="F793" s="104">
        <v>25</v>
      </c>
      <c r="G793" s="101"/>
      <c r="H793" s="102">
        <f t="shared" ref="H793:H796" si="170">ROUND(G793*F793,2)</f>
        <v>0</v>
      </c>
    </row>
    <row r="794" spans="1:8" s="50" customFormat="1" ht="36" customHeight="1" x14ac:dyDescent="0.2">
      <c r="A794" s="71" t="s">
        <v>390</v>
      </c>
      <c r="B794" s="105" t="s">
        <v>37</v>
      </c>
      <c r="C794" s="94" t="s">
        <v>391</v>
      </c>
      <c r="D794" s="95" t="s">
        <v>1</v>
      </c>
      <c r="E794" s="100" t="s">
        <v>29</v>
      </c>
      <c r="F794" s="104">
        <v>225</v>
      </c>
      <c r="G794" s="101"/>
      <c r="H794" s="102">
        <f t="shared" si="170"/>
        <v>0</v>
      </c>
    </row>
    <row r="795" spans="1:8" s="50" customFormat="1" ht="36" customHeight="1" x14ac:dyDescent="0.2">
      <c r="A795" s="71" t="s">
        <v>392</v>
      </c>
      <c r="B795" s="105" t="s">
        <v>49</v>
      </c>
      <c r="C795" s="94" t="s">
        <v>393</v>
      </c>
      <c r="D795" s="95" t="s">
        <v>1</v>
      </c>
      <c r="E795" s="100" t="s">
        <v>29</v>
      </c>
      <c r="F795" s="104">
        <v>25</v>
      </c>
      <c r="G795" s="101"/>
      <c r="H795" s="102">
        <f t="shared" si="170"/>
        <v>0</v>
      </c>
    </row>
    <row r="796" spans="1:8" s="50" customFormat="1" ht="36" customHeight="1" x14ac:dyDescent="0.2">
      <c r="A796" s="71" t="s">
        <v>394</v>
      </c>
      <c r="B796" s="105" t="s">
        <v>59</v>
      </c>
      <c r="C796" s="94" t="s">
        <v>395</v>
      </c>
      <c r="D796" s="95" t="s">
        <v>1</v>
      </c>
      <c r="E796" s="100" t="s">
        <v>29</v>
      </c>
      <c r="F796" s="104">
        <v>25</v>
      </c>
      <c r="G796" s="101"/>
      <c r="H796" s="102">
        <f t="shared" si="170"/>
        <v>0</v>
      </c>
    </row>
    <row r="797" spans="1:8" s="50" customFormat="1" ht="36" customHeight="1" x14ac:dyDescent="0.2">
      <c r="A797" s="71" t="s">
        <v>38</v>
      </c>
      <c r="B797" s="109" t="s">
        <v>612</v>
      </c>
      <c r="C797" s="94" t="s">
        <v>39</v>
      </c>
      <c r="D797" s="95" t="s">
        <v>158</v>
      </c>
      <c r="E797" s="100"/>
      <c r="F797" s="104"/>
      <c r="G797" s="184"/>
      <c r="H797" s="102"/>
    </row>
    <row r="798" spans="1:8" s="50" customFormat="1" ht="36" customHeight="1" x14ac:dyDescent="0.2">
      <c r="A798" s="71" t="s">
        <v>159</v>
      </c>
      <c r="B798" s="105" t="s">
        <v>30</v>
      </c>
      <c r="C798" s="94" t="s">
        <v>160</v>
      </c>
      <c r="D798" s="95" t="s">
        <v>1</v>
      </c>
      <c r="E798" s="100" t="s">
        <v>36</v>
      </c>
      <c r="F798" s="104">
        <v>840</v>
      </c>
      <c r="G798" s="101"/>
      <c r="H798" s="102">
        <f>ROUND(G798*F798,2)</f>
        <v>0</v>
      </c>
    </row>
    <row r="799" spans="1:8" s="50" customFormat="1" ht="36" customHeight="1" x14ac:dyDescent="0.2">
      <c r="A799" s="71" t="s">
        <v>42</v>
      </c>
      <c r="B799" s="109" t="s">
        <v>613</v>
      </c>
      <c r="C799" s="94" t="s">
        <v>43</v>
      </c>
      <c r="D799" s="95" t="s">
        <v>158</v>
      </c>
      <c r="E799" s="100"/>
      <c r="F799" s="104"/>
      <c r="G799" s="184"/>
      <c r="H799" s="102"/>
    </row>
    <row r="800" spans="1:8" s="50" customFormat="1" ht="36" customHeight="1" x14ac:dyDescent="0.2">
      <c r="A800" s="71" t="s">
        <v>46</v>
      </c>
      <c r="B800" s="105" t="s">
        <v>30</v>
      </c>
      <c r="C800" s="94" t="s">
        <v>47</v>
      </c>
      <c r="D800" s="95" t="s">
        <v>1</v>
      </c>
      <c r="E800" s="100" t="s">
        <v>36</v>
      </c>
      <c r="F800" s="104">
        <v>590</v>
      </c>
      <c r="G800" s="101"/>
      <c r="H800" s="102">
        <f>ROUND(G800*F800,2)</f>
        <v>0</v>
      </c>
    </row>
    <row r="801" spans="1:8" s="50" customFormat="1" ht="36" customHeight="1" x14ac:dyDescent="0.2">
      <c r="A801" s="71" t="s">
        <v>235</v>
      </c>
      <c r="B801" s="109" t="s">
        <v>614</v>
      </c>
      <c r="C801" s="94" t="s">
        <v>236</v>
      </c>
      <c r="D801" s="95" t="s">
        <v>237</v>
      </c>
      <c r="E801" s="100"/>
      <c r="F801" s="104"/>
      <c r="G801" s="184"/>
      <c r="H801" s="102"/>
    </row>
    <row r="802" spans="1:8" s="50" customFormat="1" ht="36" customHeight="1" x14ac:dyDescent="0.2">
      <c r="A802" s="71" t="s">
        <v>466</v>
      </c>
      <c r="B802" s="105" t="s">
        <v>30</v>
      </c>
      <c r="C802" s="94" t="s">
        <v>467</v>
      </c>
      <c r="D802" s="95" t="s">
        <v>1</v>
      </c>
      <c r="E802" s="100" t="s">
        <v>48</v>
      </c>
      <c r="F802" s="104">
        <v>580</v>
      </c>
      <c r="G802" s="101"/>
      <c r="H802" s="102">
        <f t="shared" ref="H802" si="171">ROUND(G802*F802,2)</f>
        <v>0</v>
      </c>
    </row>
    <row r="803" spans="1:8" s="50" customFormat="1" ht="36" customHeight="1" x14ac:dyDescent="0.2">
      <c r="A803" s="71"/>
      <c r="B803" s="109" t="s">
        <v>615</v>
      </c>
      <c r="C803" s="94" t="s">
        <v>929</v>
      </c>
      <c r="D803" s="95" t="s">
        <v>836</v>
      </c>
      <c r="E803" s="100"/>
      <c r="F803" s="104"/>
      <c r="G803" s="184"/>
      <c r="H803" s="102"/>
    </row>
    <row r="804" spans="1:8" s="50" customFormat="1" ht="36" customHeight="1" x14ac:dyDescent="0.2">
      <c r="A804" s="71"/>
      <c r="B804" s="105" t="s">
        <v>30</v>
      </c>
      <c r="C804" s="94" t="s">
        <v>930</v>
      </c>
      <c r="D804" s="95"/>
      <c r="E804" s="100" t="s">
        <v>48</v>
      </c>
      <c r="F804" s="104">
        <v>465</v>
      </c>
      <c r="G804" s="101"/>
      <c r="H804" s="102">
        <f t="shared" ref="H804" si="172">ROUND(G804*F804,2)</f>
        <v>0</v>
      </c>
    </row>
    <row r="805" spans="1:8" s="50" customFormat="1" ht="36" customHeight="1" x14ac:dyDescent="0.2">
      <c r="A805" s="71" t="s">
        <v>238</v>
      </c>
      <c r="B805" s="109" t="s">
        <v>616</v>
      </c>
      <c r="C805" s="94" t="s">
        <v>239</v>
      </c>
      <c r="D805" s="95" t="s">
        <v>237</v>
      </c>
      <c r="E805" s="100"/>
      <c r="F805" s="104"/>
      <c r="G805" s="184"/>
      <c r="H805" s="102"/>
    </row>
    <row r="806" spans="1:8" s="50" customFormat="1" ht="36" customHeight="1" x14ac:dyDescent="0.2">
      <c r="A806" s="71" t="s">
        <v>470</v>
      </c>
      <c r="B806" s="105" t="s">
        <v>30</v>
      </c>
      <c r="C806" s="94" t="s">
        <v>472</v>
      </c>
      <c r="D806" s="95" t="s">
        <v>117</v>
      </c>
      <c r="E806" s="100" t="s">
        <v>48</v>
      </c>
      <c r="F806" s="104">
        <v>40</v>
      </c>
      <c r="G806" s="101"/>
      <c r="H806" s="102">
        <f t="shared" ref="H806" si="173">ROUND(G806*F806,2)</f>
        <v>0</v>
      </c>
    </row>
    <row r="807" spans="1:8" s="73" customFormat="1" ht="36" customHeight="1" x14ac:dyDescent="0.2">
      <c r="A807" s="71" t="s">
        <v>402</v>
      </c>
      <c r="B807" s="105" t="s">
        <v>37</v>
      </c>
      <c r="C807" s="94" t="s">
        <v>356</v>
      </c>
      <c r="D807" s="95" t="s">
        <v>403</v>
      </c>
      <c r="E807" s="100" t="s">
        <v>48</v>
      </c>
      <c r="F807" s="104">
        <v>10</v>
      </c>
      <c r="G807" s="101"/>
      <c r="H807" s="102">
        <f t="shared" ref="H807:H808" si="174">ROUND(G807*F807,2)</f>
        <v>0</v>
      </c>
    </row>
    <row r="808" spans="1:8" s="50" customFormat="1" ht="36" customHeight="1" x14ac:dyDescent="0.2">
      <c r="A808" s="71" t="s">
        <v>404</v>
      </c>
      <c r="B808" s="105" t="s">
        <v>49</v>
      </c>
      <c r="C808" s="94" t="s">
        <v>509</v>
      </c>
      <c r="D808" s="95" t="s">
        <v>405</v>
      </c>
      <c r="E808" s="100" t="s">
        <v>48</v>
      </c>
      <c r="F808" s="104">
        <v>41</v>
      </c>
      <c r="G808" s="101"/>
      <c r="H808" s="102">
        <f t="shared" si="174"/>
        <v>0</v>
      </c>
    </row>
    <row r="809" spans="1:8" s="50" customFormat="1" ht="36" customHeight="1" x14ac:dyDescent="0.2">
      <c r="A809" s="71" t="s">
        <v>507</v>
      </c>
      <c r="B809" s="105" t="s">
        <v>59</v>
      </c>
      <c r="C809" s="94" t="s">
        <v>508</v>
      </c>
      <c r="D809" s="95" t="s">
        <v>181</v>
      </c>
      <c r="E809" s="100" t="s">
        <v>48</v>
      </c>
      <c r="F809" s="104">
        <v>40</v>
      </c>
      <c r="G809" s="101"/>
      <c r="H809" s="102">
        <f>ROUND(G809*F809,2)</f>
        <v>0</v>
      </c>
    </row>
    <row r="810" spans="1:8" s="50" customFormat="1" ht="36" customHeight="1" x14ac:dyDescent="0.2">
      <c r="A810" s="71" t="s">
        <v>397</v>
      </c>
      <c r="B810" s="109" t="s">
        <v>617</v>
      </c>
      <c r="C810" s="94" t="s">
        <v>414</v>
      </c>
      <c r="D810" s="95" t="s">
        <v>873</v>
      </c>
      <c r="E810" s="100" t="s">
        <v>48</v>
      </c>
      <c r="F810" s="104">
        <v>15</v>
      </c>
      <c r="G810" s="101"/>
      <c r="H810" s="102">
        <f t="shared" ref="H810" si="175">ROUND(G810*F810,2)</f>
        <v>0</v>
      </c>
    </row>
    <row r="811" spans="1:8" s="50" customFormat="1" ht="36" customHeight="1" x14ac:dyDescent="0.2">
      <c r="A811" s="71" t="s">
        <v>167</v>
      </c>
      <c r="B811" s="109" t="s">
        <v>618</v>
      </c>
      <c r="C811" s="94" t="s">
        <v>168</v>
      </c>
      <c r="D811" s="95" t="s">
        <v>1059</v>
      </c>
      <c r="E811" s="100"/>
      <c r="F811" s="104"/>
      <c r="G811" s="184"/>
      <c r="H811" s="102"/>
    </row>
    <row r="812" spans="1:8" s="50" customFormat="1" ht="36" customHeight="1" x14ac:dyDescent="0.2">
      <c r="A812" s="71" t="s">
        <v>245</v>
      </c>
      <c r="B812" s="105" t="s">
        <v>30</v>
      </c>
      <c r="C812" s="94" t="s">
        <v>246</v>
      </c>
      <c r="D812" s="95"/>
      <c r="E812" s="100"/>
      <c r="F812" s="104"/>
      <c r="G812" s="184"/>
      <c r="H812" s="102"/>
    </row>
    <row r="813" spans="1:8" s="50" customFormat="1" ht="36" customHeight="1" x14ac:dyDescent="0.2">
      <c r="A813" s="71" t="s">
        <v>1070</v>
      </c>
      <c r="B813" s="103" t="s">
        <v>101</v>
      </c>
      <c r="C813" s="94" t="s">
        <v>428</v>
      </c>
      <c r="D813" s="95"/>
      <c r="E813" s="100" t="s">
        <v>31</v>
      </c>
      <c r="F813" s="104">
        <v>475</v>
      </c>
      <c r="G813" s="101"/>
      <c r="H813" s="102">
        <f>ROUND(G813*F813,2)</f>
        <v>0</v>
      </c>
    </row>
    <row r="814" spans="1:8" s="50" customFormat="1" ht="36" customHeight="1" x14ac:dyDescent="0.2">
      <c r="A814" s="71" t="s">
        <v>169</v>
      </c>
      <c r="B814" s="105" t="s">
        <v>37</v>
      </c>
      <c r="C814" s="94" t="s">
        <v>68</v>
      </c>
      <c r="D814" s="95"/>
      <c r="E814" s="100"/>
      <c r="F814" s="104"/>
      <c r="G814" s="184"/>
      <c r="H814" s="102"/>
    </row>
    <row r="815" spans="1:8" s="50" customFormat="1" ht="36" customHeight="1" x14ac:dyDescent="0.2">
      <c r="A815" s="71" t="s">
        <v>1071</v>
      </c>
      <c r="B815" s="103" t="s">
        <v>101</v>
      </c>
      <c r="C815" s="94" t="s">
        <v>428</v>
      </c>
      <c r="D815" s="95"/>
      <c r="E815" s="100" t="s">
        <v>31</v>
      </c>
      <c r="F815" s="104">
        <v>180</v>
      </c>
      <c r="G815" s="101"/>
      <c r="H815" s="102">
        <f t="shared" ref="H815:H816" si="176">ROUND(G815*F815,2)</f>
        <v>0</v>
      </c>
    </row>
    <row r="816" spans="1:8" s="50" customFormat="1" ht="36" customHeight="1" x14ac:dyDescent="0.2">
      <c r="A816" s="71" t="s">
        <v>112</v>
      </c>
      <c r="B816" s="109" t="s">
        <v>619</v>
      </c>
      <c r="C816" s="94" t="s">
        <v>114</v>
      </c>
      <c r="D816" s="95" t="s">
        <v>170</v>
      </c>
      <c r="E816" s="100" t="s">
        <v>36</v>
      </c>
      <c r="F816" s="104">
        <v>2</v>
      </c>
      <c r="G816" s="101"/>
      <c r="H816" s="102">
        <f t="shared" si="176"/>
        <v>0</v>
      </c>
    </row>
    <row r="817" spans="1:8" ht="36" customHeight="1" x14ac:dyDescent="0.2">
      <c r="A817" s="12"/>
      <c r="B817" s="103"/>
      <c r="C817" s="111" t="s">
        <v>20</v>
      </c>
      <c r="D817" s="95"/>
      <c r="E817" s="100"/>
      <c r="F817" s="104"/>
      <c r="G817" s="184"/>
      <c r="H817" s="102"/>
    </row>
    <row r="818" spans="1:8" s="50" customFormat="1" ht="36" customHeight="1" x14ac:dyDescent="0.2">
      <c r="A818" s="49" t="s">
        <v>56</v>
      </c>
      <c r="B818" s="109" t="s">
        <v>720</v>
      </c>
      <c r="C818" s="94" t="s">
        <v>57</v>
      </c>
      <c r="D818" s="95" t="s">
        <v>123</v>
      </c>
      <c r="E818" s="100" t="s">
        <v>48</v>
      </c>
      <c r="F818" s="104">
        <v>325</v>
      </c>
      <c r="G818" s="101"/>
      <c r="H818" s="102">
        <f>ROUND(G818*F818,2)</f>
        <v>0</v>
      </c>
    </row>
    <row r="819" spans="1:8" s="50" customFormat="1" ht="36" customHeight="1" x14ac:dyDescent="0.2">
      <c r="A819" s="12"/>
      <c r="B819" s="103"/>
      <c r="C819" s="94" t="s">
        <v>21</v>
      </c>
      <c r="D819" s="95"/>
      <c r="E819" s="100"/>
      <c r="F819" s="104"/>
      <c r="G819" s="184"/>
      <c r="H819" s="102"/>
    </row>
    <row r="820" spans="1:8" s="50" customFormat="1" ht="36" customHeight="1" x14ac:dyDescent="0.2">
      <c r="A820" s="49" t="s">
        <v>76</v>
      </c>
      <c r="B820" s="109" t="s">
        <v>721</v>
      </c>
      <c r="C820" s="94" t="s">
        <v>253</v>
      </c>
      <c r="D820" s="95" t="s">
        <v>259</v>
      </c>
      <c r="E820" s="100"/>
      <c r="F820" s="104"/>
      <c r="G820" s="184"/>
      <c r="H820" s="102"/>
    </row>
    <row r="821" spans="1:8" s="50" customFormat="1" ht="36" customHeight="1" x14ac:dyDescent="0.2">
      <c r="A821" s="49" t="s">
        <v>846</v>
      </c>
      <c r="B821" s="105" t="s">
        <v>30</v>
      </c>
      <c r="C821" s="94" t="s">
        <v>847</v>
      </c>
      <c r="D821" s="95"/>
      <c r="E821" s="100" t="s">
        <v>36</v>
      </c>
      <c r="F821" s="104">
        <v>7</v>
      </c>
      <c r="G821" s="101"/>
      <c r="H821" s="102">
        <f t="shared" ref="H821:H822" si="177">ROUND(G821*F821,2)</f>
        <v>0</v>
      </c>
    </row>
    <row r="822" spans="1:8" s="50" customFormat="1" ht="36" customHeight="1" x14ac:dyDescent="0.2">
      <c r="A822" s="78" t="s">
        <v>848</v>
      </c>
      <c r="B822" s="105" t="s">
        <v>37</v>
      </c>
      <c r="C822" s="94" t="s">
        <v>849</v>
      </c>
      <c r="D822" s="95"/>
      <c r="E822" s="100" t="s">
        <v>36</v>
      </c>
      <c r="F822" s="104">
        <v>7</v>
      </c>
      <c r="G822" s="101"/>
      <c r="H822" s="102">
        <f t="shared" si="177"/>
        <v>0</v>
      </c>
    </row>
    <row r="823" spans="1:8" ht="36" customHeight="1" x14ac:dyDescent="0.2">
      <c r="A823" s="12"/>
      <c r="B823" s="103"/>
      <c r="C823" s="111" t="s">
        <v>22</v>
      </c>
      <c r="D823" s="95"/>
      <c r="E823" s="100"/>
      <c r="F823" s="104"/>
      <c r="G823" s="184"/>
      <c r="H823" s="102"/>
    </row>
    <row r="824" spans="1:8" ht="36" customHeight="1" x14ac:dyDescent="0.2">
      <c r="A824" s="49" t="s">
        <v>58</v>
      </c>
      <c r="B824" s="109" t="s">
        <v>1026</v>
      </c>
      <c r="C824" s="94" t="s">
        <v>258</v>
      </c>
      <c r="D824" s="95" t="s">
        <v>259</v>
      </c>
      <c r="E824" s="100" t="s">
        <v>36</v>
      </c>
      <c r="F824" s="104">
        <v>7</v>
      </c>
      <c r="G824" s="101"/>
      <c r="H824" s="102">
        <f>ROUND(G824*F824,2)</f>
        <v>0</v>
      </c>
    </row>
    <row r="825" spans="1:8" ht="36" customHeight="1" x14ac:dyDescent="0.2">
      <c r="A825" s="12"/>
      <c r="B825" s="103"/>
      <c r="C825" s="111" t="s">
        <v>23</v>
      </c>
      <c r="D825" s="95"/>
      <c r="E825" s="100"/>
      <c r="F825" s="104"/>
      <c r="G825" s="184"/>
      <c r="H825" s="102"/>
    </row>
    <row r="826" spans="1:8" s="50" customFormat="1" ht="36" customHeight="1" x14ac:dyDescent="0.2">
      <c r="A826" s="71" t="s">
        <v>60</v>
      </c>
      <c r="B826" s="109" t="s">
        <v>1027</v>
      </c>
      <c r="C826" s="94" t="s">
        <v>61</v>
      </c>
      <c r="D826" s="95" t="s">
        <v>340</v>
      </c>
      <c r="E826" s="100"/>
      <c r="F826" s="104"/>
      <c r="G826" s="184"/>
      <c r="H826" s="102"/>
    </row>
    <row r="827" spans="1:8" s="50" customFormat="1" ht="36" customHeight="1" x14ac:dyDescent="0.2">
      <c r="A827" s="71" t="s">
        <v>139</v>
      </c>
      <c r="B827" s="105" t="s">
        <v>30</v>
      </c>
      <c r="C827" s="94" t="s">
        <v>140</v>
      </c>
      <c r="D827" s="95"/>
      <c r="E827" s="100" t="s">
        <v>29</v>
      </c>
      <c r="F827" s="104">
        <v>25</v>
      </c>
      <c r="G827" s="101"/>
      <c r="H827" s="102">
        <f>ROUND(G827*F827,2)</f>
        <v>0</v>
      </c>
    </row>
    <row r="828" spans="1:8" s="50" customFormat="1" ht="36" customHeight="1" x14ac:dyDescent="0.2">
      <c r="A828" s="71" t="s">
        <v>62</v>
      </c>
      <c r="B828" s="160" t="s">
        <v>37</v>
      </c>
      <c r="C828" s="115" t="s">
        <v>141</v>
      </c>
      <c r="D828" s="116"/>
      <c r="E828" s="139" t="s">
        <v>29</v>
      </c>
      <c r="F828" s="140">
        <v>675</v>
      </c>
      <c r="G828" s="141"/>
      <c r="H828" s="142">
        <f>ROUND(G828*F828,2)</f>
        <v>0</v>
      </c>
    </row>
    <row r="829" spans="1:8" s="156" customFormat="1" ht="48" thickBot="1" x14ac:dyDescent="0.25">
      <c r="A829" s="159"/>
      <c r="B829" s="121" t="str">
        <f>B777</f>
        <v>J</v>
      </c>
      <c r="C829" s="122" t="str">
        <f>C777</f>
        <v>NB PEMBINA HIGHWAY TO WB ABINOJII MIKANAH - OFF-RAMP - REHABILITATION</v>
      </c>
      <c r="D829" s="123"/>
      <c r="E829" s="149"/>
      <c r="F829" s="150"/>
      <c r="G829" s="185" t="s">
        <v>16</v>
      </c>
      <c r="H829" s="151">
        <f>SUM(H777:H828)</f>
        <v>0</v>
      </c>
    </row>
    <row r="830" spans="1:8" s="156" customFormat="1" ht="48" thickTop="1" x14ac:dyDescent="0.2">
      <c r="A830" s="113"/>
      <c r="B830" s="157" t="s">
        <v>373</v>
      </c>
      <c r="C830" s="148" t="s">
        <v>424</v>
      </c>
      <c r="D830" s="152"/>
      <c r="E830" s="153"/>
      <c r="F830" s="154"/>
      <c r="G830" s="186"/>
      <c r="H830" s="155"/>
    </row>
    <row r="831" spans="1:8" s="112" customFormat="1" ht="36" customHeight="1" x14ac:dyDescent="0.25">
      <c r="A831" s="166"/>
      <c r="B831" s="161"/>
      <c r="C831" s="158" t="s">
        <v>18</v>
      </c>
      <c r="D831" s="162"/>
      <c r="E831" s="163" t="s">
        <v>1</v>
      </c>
      <c r="F831" s="164" t="s">
        <v>1</v>
      </c>
      <c r="G831" s="188" t="s">
        <v>1</v>
      </c>
      <c r="H831" s="165"/>
    </row>
    <row r="832" spans="1:8" s="50" customFormat="1" ht="36" customHeight="1" x14ac:dyDescent="0.2">
      <c r="A832" s="49" t="s">
        <v>83</v>
      </c>
      <c r="B832" s="109" t="s">
        <v>620</v>
      </c>
      <c r="C832" s="94" t="s">
        <v>84</v>
      </c>
      <c r="D832" s="95" t="s">
        <v>337</v>
      </c>
      <c r="E832" s="100" t="s">
        <v>27</v>
      </c>
      <c r="F832" s="104">
        <v>45</v>
      </c>
      <c r="G832" s="101"/>
      <c r="H832" s="102">
        <f t="shared" ref="H832:H833" si="178">ROUND(G832*F832,2)</f>
        <v>0</v>
      </c>
    </row>
    <row r="833" spans="1:8" s="50" customFormat="1" ht="36" customHeight="1" x14ac:dyDescent="0.2">
      <c r="A833" s="68" t="s">
        <v>85</v>
      </c>
      <c r="B833" s="109" t="s">
        <v>621</v>
      </c>
      <c r="C833" s="94" t="s">
        <v>86</v>
      </c>
      <c r="D833" s="95" t="s">
        <v>406</v>
      </c>
      <c r="E833" s="100" t="s">
        <v>29</v>
      </c>
      <c r="F833" s="104">
        <v>75</v>
      </c>
      <c r="G833" s="101"/>
      <c r="H833" s="102">
        <f t="shared" si="178"/>
        <v>0</v>
      </c>
    </row>
    <row r="834" spans="1:8" s="50" customFormat="1" ht="36" customHeight="1" x14ac:dyDescent="0.2">
      <c r="A834" s="68" t="s">
        <v>87</v>
      </c>
      <c r="B834" s="109" t="s">
        <v>622</v>
      </c>
      <c r="C834" s="94" t="s">
        <v>341</v>
      </c>
      <c r="D834" s="95" t="s">
        <v>406</v>
      </c>
      <c r="E834" s="100"/>
      <c r="F834" s="104"/>
      <c r="G834" s="184"/>
      <c r="H834" s="102"/>
    </row>
    <row r="835" spans="1:8" s="50" customFormat="1" ht="36" customHeight="1" x14ac:dyDescent="0.2">
      <c r="A835" s="68" t="s">
        <v>342</v>
      </c>
      <c r="B835" s="105" t="s">
        <v>30</v>
      </c>
      <c r="C835" s="94" t="s">
        <v>343</v>
      </c>
      <c r="D835" s="95" t="s">
        <v>1</v>
      </c>
      <c r="E835" s="100" t="s">
        <v>31</v>
      </c>
      <c r="F835" s="104">
        <v>70</v>
      </c>
      <c r="G835" s="101"/>
      <c r="H835" s="102">
        <f t="shared" ref="H835" si="179">ROUND(G835*F835,2)</f>
        <v>0</v>
      </c>
    </row>
    <row r="836" spans="1:8" s="50" customFormat="1" ht="36" customHeight="1" x14ac:dyDescent="0.2">
      <c r="A836" s="68" t="s">
        <v>32</v>
      </c>
      <c r="B836" s="109" t="s">
        <v>623</v>
      </c>
      <c r="C836" s="94" t="s">
        <v>33</v>
      </c>
      <c r="D836" s="95" t="s">
        <v>337</v>
      </c>
      <c r="E836" s="100"/>
      <c r="F836" s="104"/>
      <c r="G836" s="184"/>
      <c r="H836" s="102"/>
    </row>
    <row r="837" spans="1:8" s="50" customFormat="1" ht="36" customHeight="1" x14ac:dyDescent="0.2">
      <c r="A837" s="68" t="s">
        <v>344</v>
      </c>
      <c r="B837" s="105" t="s">
        <v>30</v>
      </c>
      <c r="C837" s="94" t="s">
        <v>345</v>
      </c>
      <c r="D837" s="95" t="s">
        <v>1</v>
      </c>
      <c r="E837" s="100" t="s">
        <v>27</v>
      </c>
      <c r="F837" s="104">
        <v>140</v>
      </c>
      <c r="G837" s="101"/>
      <c r="H837" s="102">
        <f t="shared" ref="H837:H840" si="180">ROUND(G837*F837,2)</f>
        <v>0</v>
      </c>
    </row>
    <row r="838" spans="1:8" s="50" customFormat="1" ht="36" customHeight="1" x14ac:dyDescent="0.2">
      <c r="A838" s="49" t="s">
        <v>34</v>
      </c>
      <c r="B838" s="109" t="s">
        <v>624</v>
      </c>
      <c r="C838" s="94" t="s">
        <v>35</v>
      </c>
      <c r="D838" s="95" t="s">
        <v>337</v>
      </c>
      <c r="E838" s="100" t="s">
        <v>29</v>
      </c>
      <c r="F838" s="104">
        <v>300</v>
      </c>
      <c r="G838" s="101"/>
      <c r="H838" s="102">
        <f t="shared" si="180"/>
        <v>0</v>
      </c>
    </row>
    <row r="839" spans="1:8" s="50" customFormat="1" ht="36" customHeight="1" x14ac:dyDescent="0.2">
      <c r="A839" s="68" t="s">
        <v>91</v>
      </c>
      <c r="B839" s="109" t="s">
        <v>625</v>
      </c>
      <c r="C839" s="94" t="s">
        <v>346</v>
      </c>
      <c r="D839" s="95" t="s">
        <v>347</v>
      </c>
      <c r="E839" s="100"/>
      <c r="F839" s="104"/>
      <c r="G839" s="184"/>
      <c r="H839" s="102">
        <f t="shared" si="180"/>
        <v>0</v>
      </c>
    </row>
    <row r="840" spans="1:8" s="50" customFormat="1" ht="36" customHeight="1" x14ac:dyDescent="0.2">
      <c r="A840" s="68" t="s">
        <v>348</v>
      </c>
      <c r="B840" s="105" t="s">
        <v>30</v>
      </c>
      <c r="C840" s="94" t="s">
        <v>349</v>
      </c>
      <c r="D840" s="95" t="s">
        <v>1</v>
      </c>
      <c r="E840" s="100" t="s">
        <v>29</v>
      </c>
      <c r="F840" s="104">
        <v>75</v>
      </c>
      <c r="G840" s="101"/>
      <c r="H840" s="102">
        <f t="shared" si="180"/>
        <v>0</v>
      </c>
    </row>
    <row r="841" spans="1:8" s="50" customFormat="1" ht="36" customHeight="1" x14ac:dyDescent="0.2">
      <c r="A841" s="68" t="s">
        <v>350</v>
      </c>
      <c r="B841" s="109" t="s">
        <v>626</v>
      </c>
      <c r="C841" s="94" t="s">
        <v>94</v>
      </c>
      <c r="D841" s="95" t="s">
        <v>351</v>
      </c>
      <c r="E841" s="100"/>
      <c r="F841" s="104"/>
      <c r="G841" s="184"/>
      <c r="H841" s="102"/>
    </row>
    <row r="842" spans="1:8" s="50" customFormat="1" ht="36" customHeight="1" x14ac:dyDescent="0.2">
      <c r="A842" s="68" t="s">
        <v>354</v>
      </c>
      <c r="B842" s="105" t="s">
        <v>30</v>
      </c>
      <c r="C842" s="94" t="s">
        <v>355</v>
      </c>
      <c r="D842" s="95" t="s">
        <v>1</v>
      </c>
      <c r="E842" s="100" t="s">
        <v>29</v>
      </c>
      <c r="F842" s="104">
        <v>75</v>
      </c>
      <c r="G842" s="101"/>
      <c r="H842" s="102">
        <f>ROUND(G842*F842,2)</f>
        <v>0</v>
      </c>
    </row>
    <row r="843" spans="1:8" ht="36" customHeight="1" x14ac:dyDescent="0.2">
      <c r="A843" s="12"/>
      <c r="B843" s="103"/>
      <c r="C843" s="111" t="s">
        <v>330</v>
      </c>
      <c r="D843" s="95"/>
      <c r="E843" s="100"/>
      <c r="F843" s="104"/>
      <c r="G843" s="184"/>
      <c r="H843" s="102"/>
    </row>
    <row r="844" spans="1:8" ht="36" customHeight="1" x14ac:dyDescent="0.2">
      <c r="A844" s="71" t="s">
        <v>64</v>
      </c>
      <c r="B844" s="109" t="s">
        <v>647</v>
      </c>
      <c r="C844" s="94" t="s">
        <v>65</v>
      </c>
      <c r="D844" s="95" t="s">
        <v>337</v>
      </c>
      <c r="E844" s="100"/>
      <c r="F844" s="104"/>
      <c r="G844" s="184"/>
      <c r="H844" s="102"/>
    </row>
    <row r="845" spans="1:8" ht="36" customHeight="1" x14ac:dyDescent="0.2">
      <c r="A845" s="71" t="s">
        <v>66</v>
      </c>
      <c r="B845" s="105" t="s">
        <v>30</v>
      </c>
      <c r="C845" s="94" t="s">
        <v>67</v>
      </c>
      <c r="D845" s="95" t="s">
        <v>1</v>
      </c>
      <c r="E845" s="100" t="s">
        <v>29</v>
      </c>
      <c r="F845" s="104">
        <v>50</v>
      </c>
      <c r="G845" s="101"/>
      <c r="H845" s="102">
        <f>ROUND(G845*F845,2)</f>
        <v>0</v>
      </c>
    </row>
    <row r="846" spans="1:8" s="50" customFormat="1" ht="36" customHeight="1" x14ac:dyDescent="0.2">
      <c r="A846" s="71" t="s">
        <v>376</v>
      </c>
      <c r="B846" s="109" t="s">
        <v>648</v>
      </c>
      <c r="C846" s="94" t="s">
        <v>377</v>
      </c>
      <c r="D846" s="95" t="s">
        <v>158</v>
      </c>
      <c r="E846" s="100"/>
      <c r="F846" s="104"/>
      <c r="G846" s="184"/>
      <c r="H846" s="102"/>
    </row>
    <row r="847" spans="1:8" s="50" customFormat="1" ht="36" customHeight="1" x14ac:dyDescent="0.2">
      <c r="A847" s="71" t="s">
        <v>378</v>
      </c>
      <c r="B847" s="105" t="s">
        <v>30</v>
      </c>
      <c r="C847" s="94" t="s">
        <v>379</v>
      </c>
      <c r="D847" s="95" t="s">
        <v>1</v>
      </c>
      <c r="E847" s="100" t="s">
        <v>29</v>
      </c>
      <c r="F847" s="104">
        <v>10</v>
      </c>
      <c r="G847" s="101"/>
      <c r="H847" s="102">
        <f t="shared" ref="H847:H850" si="181">ROUND(G847*F847,2)</f>
        <v>0</v>
      </c>
    </row>
    <row r="848" spans="1:8" s="50" customFormat="1" ht="36" customHeight="1" x14ac:dyDescent="0.2">
      <c r="A848" s="71" t="s">
        <v>380</v>
      </c>
      <c r="B848" s="105" t="s">
        <v>37</v>
      </c>
      <c r="C848" s="94" t="s">
        <v>381</v>
      </c>
      <c r="D848" s="95" t="s">
        <v>1</v>
      </c>
      <c r="E848" s="100" t="s">
        <v>29</v>
      </c>
      <c r="F848" s="104">
        <v>10</v>
      </c>
      <c r="G848" s="101"/>
      <c r="H848" s="102">
        <f t="shared" si="181"/>
        <v>0</v>
      </c>
    </row>
    <row r="849" spans="1:8" s="50" customFormat="1" ht="36" customHeight="1" x14ac:dyDescent="0.2">
      <c r="A849" s="71" t="s">
        <v>382</v>
      </c>
      <c r="B849" s="105" t="s">
        <v>49</v>
      </c>
      <c r="C849" s="94" t="s">
        <v>383</v>
      </c>
      <c r="D849" s="95" t="s">
        <v>1</v>
      </c>
      <c r="E849" s="100" t="s">
        <v>29</v>
      </c>
      <c r="F849" s="104">
        <v>10</v>
      </c>
      <c r="G849" s="101"/>
      <c r="H849" s="102">
        <f t="shared" si="181"/>
        <v>0</v>
      </c>
    </row>
    <row r="850" spans="1:8" s="50" customFormat="1" ht="36" customHeight="1" x14ac:dyDescent="0.2">
      <c r="A850" s="71" t="s">
        <v>384</v>
      </c>
      <c r="B850" s="105" t="s">
        <v>59</v>
      </c>
      <c r="C850" s="94" t="s">
        <v>385</v>
      </c>
      <c r="D850" s="95" t="s">
        <v>1</v>
      </c>
      <c r="E850" s="100" t="s">
        <v>29</v>
      </c>
      <c r="F850" s="104">
        <v>10</v>
      </c>
      <c r="G850" s="101"/>
      <c r="H850" s="102">
        <f t="shared" si="181"/>
        <v>0</v>
      </c>
    </row>
    <row r="851" spans="1:8" s="50" customFormat="1" ht="36" customHeight="1" x14ac:dyDescent="0.2">
      <c r="A851" s="71" t="s">
        <v>225</v>
      </c>
      <c r="B851" s="109" t="s">
        <v>649</v>
      </c>
      <c r="C851" s="94" t="s">
        <v>226</v>
      </c>
      <c r="D851" s="95" t="s">
        <v>375</v>
      </c>
      <c r="E851" s="100"/>
      <c r="F851" s="104"/>
      <c r="G851" s="184"/>
      <c r="H851" s="102"/>
    </row>
    <row r="852" spans="1:8" s="50" customFormat="1" ht="36" customHeight="1" x14ac:dyDescent="0.2">
      <c r="A852" s="71" t="s">
        <v>388</v>
      </c>
      <c r="B852" s="105" t="s">
        <v>30</v>
      </c>
      <c r="C852" s="94" t="s">
        <v>389</v>
      </c>
      <c r="D852" s="95" t="s">
        <v>1</v>
      </c>
      <c r="E852" s="100" t="s">
        <v>29</v>
      </c>
      <c r="F852" s="104">
        <v>10</v>
      </c>
      <c r="G852" s="101"/>
      <c r="H852" s="102">
        <f t="shared" ref="H852:H855" si="182">ROUND(G852*F852,2)</f>
        <v>0</v>
      </c>
    </row>
    <row r="853" spans="1:8" s="50" customFormat="1" ht="36" customHeight="1" x14ac:dyDescent="0.2">
      <c r="A853" s="71" t="s">
        <v>390</v>
      </c>
      <c r="B853" s="105" t="s">
        <v>37</v>
      </c>
      <c r="C853" s="94" t="s">
        <v>391</v>
      </c>
      <c r="D853" s="95" t="s">
        <v>1</v>
      </c>
      <c r="E853" s="100" t="s">
        <v>29</v>
      </c>
      <c r="F853" s="104">
        <v>650</v>
      </c>
      <c r="G853" s="101"/>
      <c r="H853" s="102">
        <f t="shared" si="182"/>
        <v>0</v>
      </c>
    </row>
    <row r="854" spans="1:8" s="50" customFormat="1" ht="36" customHeight="1" x14ac:dyDescent="0.2">
      <c r="A854" s="71" t="s">
        <v>392</v>
      </c>
      <c r="B854" s="105" t="s">
        <v>49</v>
      </c>
      <c r="C854" s="94" t="s">
        <v>393</v>
      </c>
      <c r="D854" s="95" t="s">
        <v>1</v>
      </c>
      <c r="E854" s="100" t="s">
        <v>29</v>
      </c>
      <c r="F854" s="104">
        <v>10</v>
      </c>
      <c r="G854" s="101"/>
      <c r="H854" s="102">
        <f t="shared" si="182"/>
        <v>0</v>
      </c>
    </row>
    <row r="855" spans="1:8" s="50" customFormat="1" ht="36" customHeight="1" x14ac:dyDescent="0.2">
      <c r="A855" s="71" t="s">
        <v>394</v>
      </c>
      <c r="B855" s="105" t="s">
        <v>59</v>
      </c>
      <c r="C855" s="94" t="s">
        <v>395</v>
      </c>
      <c r="D855" s="95" t="s">
        <v>1</v>
      </c>
      <c r="E855" s="100" t="s">
        <v>29</v>
      </c>
      <c r="F855" s="104">
        <v>15</v>
      </c>
      <c r="G855" s="101"/>
      <c r="H855" s="102">
        <f t="shared" si="182"/>
        <v>0</v>
      </c>
    </row>
    <row r="856" spans="1:8" s="50" customFormat="1" ht="36" customHeight="1" x14ac:dyDescent="0.2">
      <c r="A856" s="71" t="s">
        <v>38</v>
      </c>
      <c r="B856" s="109" t="s">
        <v>650</v>
      </c>
      <c r="C856" s="94" t="s">
        <v>39</v>
      </c>
      <c r="D856" s="95" t="s">
        <v>158</v>
      </c>
      <c r="E856" s="100"/>
      <c r="F856" s="104"/>
      <c r="G856" s="184"/>
      <c r="H856" s="102"/>
    </row>
    <row r="857" spans="1:8" s="50" customFormat="1" ht="36" customHeight="1" x14ac:dyDescent="0.2">
      <c r="A857" s="71" t="s">
        <v>159</v>
      </c>
      <c r="B857" s="105" t="s">
        <v>30</v>
      </c>
      <c r="C857" s="94" t="s">
        <v>160</v>
      </c>
      <c r="D857" s="95" t="s">
        <v>1</v>
      </c>
      <c r="E857" s="100" t="s">
        <v>36</v>
      </c>
      <c r="F857" s="104">
        <v>2235</v>
      </c>
      <c r="G857" s="101"/>
      <c r="H857" s="102">
        <f>ROUND(G857*F857,2)</f>
        <v>0</v>
      </c>
    </row>
    <row r="858" spans="1:8" s="50" customFormat="1" ht="36" customHeight="1" x14ac:dyDescent="0.2">
      <c r="A858" s="71" t="s">
        <v>42</v>
      </c>
      <c r="B858" s="109" t="s">
        <v>651</v>
      </c>
      <c r="C858" s="94" t="s">
        <v>43</v>
      </c>
      <c r="D858" s="95" t="s">
        <v>158</v>
      </c>
      <c r="E858" s="100"/>
      <c r="F858" s="104"/>
      <c r="G858" s="184"/>
      <c r="H858" s="102"/>
    </row>
    <row r="859" spans="1:8" s="50" customFormat="1" ht="36" customHeight="1" x14ac:dyDescent="0.2">
      <c r="A859" s="72" t="s">
        <v>161</v>
      </c>
      <c r="B859" s="105" t="s">
        <v>30</v>
      </c>
      <c r="C859" s="94" t="s">
        <v>162</v>
      </c>
      <c r="D859" s="95" t="s">
        <v>1</v>
      </c>
      <c r="E859" s="100" t="s">
        <v>36</v>
      </c>
      <c r="F859" s="104">
        <v>15</v>
      </c>
      <c r="G859" s="101"/>
      <c r="H859" s="102">
        <f>ROUND(G859*F859,2)</f>
        <v>0</v>
      </c>
    </row>
    <row r="860" spans="1:8" s="50" customFormat="1" ht="36" customHeight="1" x14ac:dyDescent="0.2">
      <c r="A860" s="71" t="s">
        <v>46</v>
      </c>
      <c r="B860" s="105" t="s">
        <v>37</v>
      </c>
      <c r="C860" s="94" t="s">
        <v>47</v>
      </c>
      <c r="D860" s="95" t="s">
        <v>1</v>
      </c>
      <c r="E860" s="100" t="s">
        <v>36</v>
      </c>
      <c r="F860" s="104">
        <v>1625</v>
      </c>
      <c r="G860" s="101"/>
      <c r="H860" s="102">
        <f>ROUND(G860*F860,2)</f>
        <v>0</v>
      </c>
    </row>
    <row r="861" spans="1:8" s="50" customFormat="1" ht="36" customHeight="1" x14ac:dyDescent="0.2">
      <c r="A861" s="71" t="s">
        <v>142</v>
      </c>
      <c r="B861" s="109" t="s">
        <v>652</v>
      </c>
      <c r="C861" s="94" t="s">
        <v>143</v>
      </c>
      <c r="D861" s="95" t="s">
        <v>99</v>
      </c>
      <c r="E861" s="100"/>
      <c r="F861" s="104"/>
      <c r="G861" s="184"/>
      <c r="H861" s="102"/>
    </row>
    <row r="862" spans="1:8" s="50" customFormat="1" ht="36" customHeight="1" x14ac:dyDescent="0.2">
      <c r="A862" s="71" t="s">
        <v>144</v>
      </c>
      <c r="B862" s="105" t="s">
        <v>30</v>
      </c>
      <c r="C862" s="94" t="s">
        <v>100</v>
      </c>
      <c r="D862" s="95" t="s">
        <v>1</v>
      </c>
      <c r="E862" s="100" t="s">
        <v>29</v>
      </c>
      <c r="F862" s="104">
        <v>85</v>
      </c>
      <c r="G862" s="101"/>
      <c r="H862" s="102">
        <f t="shared" ref="H862" si="183">ROUND(G862*F862,2)</f>
        <v>0</v>
      </c>
    </row>
    <row r="863" spans="1:8" s="50" customFormat="1" ht="36" customHeight="1" x14ac:dyDescent="0.2">
      <c r="A863" s="71" t="s">
        <v>399</v>
      </c>
      <c r="B863" s="109" t="s">
        <v>653</v>
      </c>
      <c r="C863" s="94" t="s">
        <v>400</v>
      </c>
      <c r="D863" s="95" t="s">
        <v>401</v>
      </c>
      <c r="E863" s="100"/>
      <c r="F863" s="104"/>
      <c r="G863" s="184"/>
      <c r="H863" s="102"/>
    </row>
    <row r="864" spans="1:8" s="50" customFormat="1" ht="36" customHeight="1" x14ac:dyDescent="0.2">
      <c r="A864" s="71" t="s">
        <v>411</v>
      </c>
      <c r="B864" s="105" t="s">
        <v>30</v>
      </c>
      <c r="C864" s="94" t="s">
        <v>412</v>
      </c>
      <c r="D864" s="95" t="s">
        <v>230</v>
      </c>
      <c r="E864" s="100" t="s">
        <v>29</v>
      </c>
      <c r="F864" s="104">
        <v>90</v>
      </c>
      <c r="G864" s="101"/>
      <c r="H864" s="102">
        <f t="shared" ref="H864" si="184">ROUND(G864*F864,2)</f>
        <v>0</v>
      </c>
    </row>
    <row r="865" spans="1:8" s="50" customFormat="1" ht="36" customHeight="1" x14ac:dyDescent="0.2">
      <c r="A865" s="71" t="s">
        <v>227</v>
      </c>
      <c r="B865" s="109" t="s">
        <v>654</v>
      </c>
      <c r="C865" s="94" t="s">
        <v>228</v>
      </c>
      <c r="D865" s="95" t="s">
        <v>401</v>
      </c>
      <c r="E865" s="100"/>
      <c r="F865" s="104"/>
      <c r="G865" s="184"/>
      <c r="H865" s="102"/>
    </row>
    <row r="866" spans="1:8" s="50" customFormat="1" ht="36" customHeight="1" x14ac:dyDescent="0.2">
      <c r="A866" s="71" t="s">
        <v>229</v>
      </c>
      <c r="B866" s="105" t="s">
        <v>30</v>
      </c>
      <c r="C866" s="94" t="s">
        <v>338</v>
      </c>
      <c r="D866" s="95" t="s">
        <v>230</v>
      </c>
      <c r="E866" s="100"/>
      <c r="F866" s="104"/>
      <c r="G866" s="184"/>
      <c r="H866" s="102"/>
    </row>
    <row r="867" spans="1:8" s="50" customFormat="1" ht="36" customHeight="1" x14ac:dyDescent="0.2">
      <c r="A867" s="71" t="s">
        <v>231</v>
      </c>
      <c r="B867" s="103" t="s">
        <v>101</v>
      </c>
      <c r="C867" s="94" t="s">
        <v>232</v>
      </c>
      <c r="D867" s="95"/>
      <c r="E867" s="100" t="s">
        <v>29</v>
      </c>
      <c r="F867" s="104">
        <v>5</v>
      </c>
      <c r="G867" s="101"/>
      <c r="H867" s="102">
        <f>ROUND(G867*F867,2)</f>
        <v>0</v>
      </c>
    </row>
    <row r="868" spans="1:8" s="50" customFormat="1" ht="36" customHeight="1" x14ac:dyDescent="0.2">
      <c r="A868" s="71" t="s">
        <v>233</v>
      </c>
      <c r="B868" s="103" t="s">
        <v>102</v>
      </c>
      <c r="C868" s="94" t="s">
        <v>234</v>
      </c>
      <c r="D868" s="95"/>
      <c r="E868" s="100" t="s">
        <v>29</v>
      </c>
      <c r="F868" s="104">
        <v>12</v>
      </c>
      <c r="G868" s="101"/>
      <c r="H868" s="102">
        <f>ROUND(G868*F868,2)</f>
        <v>0</v>
      </c>
    </row>
    <row r="869" spans="1:8" s="50" customFormat="1" ht="36" customHeight="1" x14ac:dyDescent="0.2">
      <c r="A869" s="71" t="s">
        <v>235</v>
      </c>
      <c r="B869" s="109" t="s">
        <v>655</v>
      </c>
      <c r="C869" s="94" t="s">
        <v>236</v>
      </c>
      <c r="D869" s="95" t="s">
        <v>237</v>
      </c>
      <c r="E869" s="100"/>
      <c r="F869" s="104"/>
      <c r="G869" s="184"/>
      <c r="H869" s="102"/>
    </row>
    <row r="870" spans="1:8" s="50" customFormat="1" ht="36" customHeight="1" x14ac:dyDescent="0.2">
      <c r="A870" s="71" t="s">
        <v>710</v>
      </c>
      <c r="B870" s="105" t="s">
        <v>30</v>
      </c>
      <c r="C870" s="94" t="s">
        <v>413</v>
      </c>
      <c r="D870" s="95" t="s">
        <v>1</v>
      </c>
      <c r="E870" s="100" t="s">
        <v>48</v>
      </c>
      <c r="F870" s="104">
        <v>60</v>
      </c>
      <c r="G870" s="101"/>
      <c r="H870" s="102">
        <f t="shared" ref="H870:H872" si="185">ROUND(G870*F870,2)</f>
        <v>0</v>
      </c>
    </row>
    <row r="871" spans="1:8" s="50" customFormat="1" ht="36" customHeight="1" x14ac:dyDescent="0.2">
      <c r="A871" s="71" t="s">
        <v>468</v>
      </c>
      <c r="B871" s="105" t="s">
        <v>37</v>
      </c>
      <c r="C871" s="94" t="s">
        <v>1039</v>
      </c>
      <c r="D871" s="95"/>
      <c r="E871" s="100" t="s">
        <v>48</v>
      </c>
      <c r="F871" s="104">
        <v>15</v>
      </c>
      <c r="G871" s="101"/>
      <c r="H871" s="102">
        <f t="shared" si="185"/>
        <v>0</v>
      </c>
    </row>
    <row r="872" spans="1:8" s="50" customFormat="1" ht="36" customHeight="1" x14ac:dyDescent="0.2">
      <c r="A872" s="71" t="s">
        <v>1037</v>
      </c>
      <c r="B872" s="105" t="s">
        <v>49</v>
      </c>
      <c r="C872" s="94" t="s">
        <v>1038</v>
      </c>
      <c r="D872" s="95" t="s">
        <v>1</v>
      </c>
      <c r="E872" s="100" t="s">
        <v>48</v>
      </c>
      <c r="F872" s="104">
        <v>20</v>
      </c>
      <c r="G872" s="101"/>
      <c r="H872" s="102">
        <f t="shared" si="185"/>
        <v>0</v>
      </c>
    </row>
    <row r="873" spans="1:8" s="50" customFormat="1" ht="36" customHeight="1" x14ac:dyDescent="0.2">
      <c r="A873" s="71" t="s">
        <v>466</v>
      </c>
      <c r="B873" s="105" t="s">
        <v>59</v>
      </c>
      <c r="C873" s="94" t="s">
        <v>467</v>
      </c>
      <c r="D873" s="95" t="s">
        <v>1</v>
      </c>
      <c r="E873" s="100" t="s">
        <v>48</v>
      </c>
      <c r="F873" s="104">
        <v>380</v>
      </c>
      <c r="G873" s="101"/>
      <c r="H873" s="102">
        <f t="shared" ref="H873" si="186">ROUND(G873*F873,2)</f>
        <v>0</v>
      </c>
    </row>
    <row r="874" spans="1:8" s="50" customFormat="1" ht="36" customHeight="1" x14ac:dyDescent="0.2">
      <c r="A874" s="71"/>
      <c r="B874" s="109" t="s">
        <v>656</v>
      </c>
      <c r="C874" s="94" t="s">
        <v>929</v>
      </c>
      <c r="D874" s="95" t="s">
        <v>836</v>
      </c>
      <c r="E874" s="100"/>
      <c r="F874" s="104"/>
      <c r="G874" s="184"/>
      <c r="H874" s="102"/>
    </row>
    <row r="875" spans="1:8" s="50" customFormat="1" ht="36" customHeight="1" x14ac:dyDescent="0.2">
      <c r="A875" s="71"/>
      <c r="B875" s="105" t="s">
        <v>30</v>
      </c>
      <c r="C875" s="94" t="s">
        <v>930</v>
      </c>
      <c r="D875" s="95"/>
      <c r="E875" s="100" t="s">
        <v>48</v>
      </c>
      <c r="F875" s="104">
        <v>380</v>
      </c>
      <c r="G875" s="101"/>
      <c r="H875" s="102">
        <f t="shared" ref="H875" si="187">ROUND(G875*F875,2)</f>
        <v>0</v>
      </c>
    </row>
    <row r="876" spans="1:8" s="50" customFormat="1" ht="36" customHeight="1" x14ac:dyDescent="0.2">
      <c r="A876" s="71" t="s">
        <v>238</v>
      </c>
      <c r="B876" s="109" t="s">
        <v>657</v>
      </c>
      <c r="C876" s="94" t="s">
        <v>239</v>
      </c>
      <c r="D876" s="95" t="s">
        <v>237</v>
      </c>
      <c r="E876" s="100"/>
      <c r="F876" s="104"/>
      <c r="G876" s="184"/>
      <c r="H876" s="102"/>
    </row>
    <row r="877" spans="1:8" s="50" customFormat="1" ht="36" customHeight="1" x14ac:dyDescent="0.2">
      <c r="A877" s="71" t="s">
        <v>470</v>
      </c>
      <c r="B877" s="105" t="s">
        <v>30</v>
      </c>
      <c r="C877" s="94" t="s">
        <v>472</v>
      </c>
      <c r="D877" s="95" t="s">
        <v>117</v>
      </c>
      <c r="E877" s="100" t="s">
        <v>48</v>
      </c>
      <c r="F877" s="104">
        <v>75</v>
      </c>
      <c r="G877" s="101"/>
      <c r="H877" s="102">
        <f t="shared" ref="H877:H878" si="188">ROUND(G877*F877,2)</f>
        <v>0</v>
      </c>
    </row>
    <row r="878" spans="1:8" s="50" customFormat="1" ht="36" customHeight="1" x14ac:dyDescent="0.2">
      <c r="A878" s="71" t="s">
        <v>471</v>
      </c>
      <c r="B878" s="105" t="s">
        <v>37</v>
      </c>
      <c r="C878" s="94" t="s">
        <v>473</v>
      </c>
      <c r="D878" s="95" t="s">
        <v>106</v>
      </c>
      <c r="E878" s="100" t="s">
        <v>48</v>
      </c>
      <c r="F878" s="104">
        <v>20</v>
      </c>
      <c r="G878" s="101"/>
      <c r="H878" s="102">
        <f t="shared" si="188"/>
        <v>0</v>
      </c>
    </row>
    <row r="879" spans="1:8" s="73" customFormat="1" ht="36" customHeight="1" x14ac:dyDescent="0.2">
      <c r="A879" s="71" t="s">
        <v>402</v>
      </c>
      <c r="B879" s="105" t="s">
        <v>49</v>
      </c>
      <c r="C879" s="94" t="s">
        <v>356</v>
      </c>
      <c r="D879" s="95" t="s">
        <v>403</v>
      </c>
      <c r="E879" s="100" t="s">
        <v>48</v>
      </c>
      <c r="F879" s="104">
        <v>25</v>
      </c>
      <c r="G879" s="101"/>
      <c r="H879" s="102">
        <f t="shared" ref="H879:H880" si="189">ROUND(G879*F879,2)</f>
        <v>0</v>
      </c>
    </row>
    <row r="880" spans="1:8" s="50" customFormat="1" ht="36" customHeight="1" x14ac:dyDescent="0.2">
      <c r="A880" s="93" t="s">
        <v>507</v>
      </c>
      <c r="B880" s="105" t="s">
        <v>59</v>
      </c>
      <c r="C880" s="94" t="s">
        <v>508</v>
      </c>
      <c r="D880" s="95" t="s">
        <v>181</v>
      </c>
      <c r="E880" s="100" t="s">
        <v>48</v>
      </c>
      <c r="F880" s="104">
        <v>90</v>
      </c>
      <c r="G880" s="101"/>
      <c r="H880" s="102">
        <f t="shared" si="189"/>
        <v>0</v>
      </c>
    </row>
    <row r="881" spans="1:8" s="50" customFormat="1" ht="36" customHeight="1" x14ac:dyDescent="0.2">
      <c r="A881" s="71" t="s">
        <v>104</v>
      </c>
      <c r="B881" s="109" t="s">
        <v>658</v>
      </c>
      <c r="C881" s="94" t="s">
        <v>50</v>
      </c>
      <c r="D881" s="95" t="s">
        <v>165</v>
      </c>
      <c r="E881" s="100"/>
      <c r="F881" s="104"/>
      <c r="G881" s="184"/>
      <c r="H881" s="102"/>
    </row>
    <row r="882" spans="1:8" s="50" customFormat="1" ht="36" customHeight="1" x14ac:dyDescent="0.2">
      <c r="A882" s="71" t="s">
        <v>711</v>
      </c>
      <c r="B882" s="105" t="s">
        <v>30</v>
      </c>
      <c r="C882" s="94" t="s">
        <v>472</v>
      </c>
      <c r="D882" s="95" t="s">
        <v>308</v>
      </c>
      <c r="E882" s="100"/>
      <c r="F882" s="104"/>
      <c r="G882" s="184"/>
      <c r="H882" s="102"/>
    </row>
    <row r="883" spans="1:8" s="50" customFormat="1" ht="36" customHeight="1" x14ac:dyDescent="0.2">
      <c r="A883" s="71" t="s">
        <v>712</v>
      </c>
      <c r="B883" s="103" t="s">
        <v>101</v>
      </c>
      <c r="C883" s="94" t="s">
        <v>319</v>
      </c>
      <c r="D883" s="95"/>
      <c r="E883" s="100" t="s">
        <v>48</v>
      </c>
      <c r="F883" s="104">
        <v>10</v>
      </c>
      <c r="G883" s="101"/>
      <c r="H883" s="102">
        <f>ROUND(G883*F883,2)</f>
        <v>0</v>
      </c>
    </row>
    <row r="884" spans="1:8" s="50" customFormat="1" ht="36" customHeight="1" x14ac:dyDescent="0.2">
      <c r="A884" s="71" t="s">
        <v>713</v>
      </c>
      <c r="B884" s="103" t="s">
        <v>102</v>
      </c>
      <c r="C884" s="94" t="s">
        <v>416</v>
      </c>
      <c r="D884" s="95"/>
      <c r="E884" s="100" t="s">
        <v>48</v>
      </c>
      <c r="F884" s="104">
        <v>15</v>
      </c>
      <c r="G884" s="101"/>
      <c r="H884" s="102">
        <f>ROUND(G884*F884,2)</f>
        <v>0</v>
      </c>
    </row>
    <row r="885" spans="1:8" s="50" customFormat="1" ht="36" customHeight="1" x14ac:dyDescent="0.2">
      <c r="A885" s="71" t="s">
        <v>397</v>
      </c>
      <c r="B885" s="109" t="s">
        <v>659</v>
      </c>
      <c r="C885" s="94" t="s">
        <v>414</v>
      </c>
      <c r="D885" s="95" t="s">
        <v>873</v>
      </c>
      <c r="E885" s="100" t="s">
        <v>48</v>
      </c>
      <c r="F885" s="104">
        <v>20</v>
      </c>
      <c r="G885" s="101"/>
      <c r="H885" s="102">
        <f t="shared" ref="H885" si="190">ROUND(G885*F885,2)</f>
        <v>0</v>
      </c>
    </row>
    <row r="886" spans="1:8" s="50" customFormat="1" ht="36" customHeight="1" x14ac:dyDescent="0.2">
      <c r="A886" s="71" t="s">
        <v>167</v>
      </c>
      <c r="B886" s="109" t="s">
        <v>660</v>
      </c>
      <c r="C886" s="94" t="s">
        <v>168</v>
      </c>
      <c r="D886" s="95" t="s">
        <v>1059</v>
      </c>
      <c r="E886" s="100"/>
      <c r="F886" s="104"/>
      <c r="G886" s="184"/>
      <c r="H886" s="102"/>
    </row>
    <row r="887" spans="1:8" s="50" customFormat="1" ht="36" customHeight="1" x14ac:dyDescent="0.2">
      <c r="A887" s="71" t="s">
        <v>245</v>
      </c>
      <c r="B887" s="105" t="s">
        <v>30</v>
      </c>
      <c r="C887" s="94" t="s">
        <v>246</v>
      </c>
      <c r="D887" s="95"/>
      <c r="E887" s="100"/>
      <c r="F887" s="104"/>
      <c r="G887" s="184"/>
      <c r="H887" s="102"/>
    </row>
    <row r="888" spans="1:8" s="50" customFormat="1" ht="36" customHeight="1" x14ac:dyDescent="0.2">
      <c r="A888" s="71" t="s">
        <v>1070</v>
      </c>
      <c r="B888" s="103" t="s">
        <v>101</v>
      </c>
      <c r="C888" s="94" t="s">
        <v>428</v>
      </c>
      <c r="D888" s="95"/>
      <c r="E888" s="100" t="s">
        <v>31</v>
      </c>
      <c r="F888" s="104">
        <v>1150</v>
      </c>
      <c r="G888" s="101"/>
      <c r="H888" s="102">
        <f>ROUND(G888*F888,2)</f>
        <v>0</v>
      </c>
    </row>
    <row r="889" spans="1:8" s="50" customFormat="1" ht="36" customHeight="1" x14ac:dyDescent="0.2">
      <c r="A889" s="71" t="s">
        <v>169</v>
      </c>
      <c r="B889" s="105" t="s">
        <v>37</v>
      </c>
      <c r="C889" s="94" t="s">
        <v>68</v>
      </c>
      <c r="D889" s="95"/>
      <c r="E889" s="100"/>
      <c r="F889" s="104"/>
      <c r="G889" s="184"/>
      <c r="H889" s="102"/>
    </row>
    <row r="890" spans="1:8" s="50" customFormat="1" ht="36" customHeight="1" x14ac:dyDescent="0.2">
      <c r="A890" s="71" t="s">
        <v>1071</v>
      </c>
      <c r="B890" s="103" t="s">
        <v>101</v>
      </c>
      <c r="C890" s="94" t="s">
        <v>453</v>
      </c>
      <c r="D890" s="95"/>
      <c r="E890" s="100" t="s">
        <v>31</v>
      </c>
      <c r="F890" s="104">
        <v>50</v>
      </c>
      <c r="G890" s="101"/>
      <c r="H890" s="102">
        <f t="shared" ref="H890" si="191">ROUND(G890*F890,2)</f>
        <v>0</v>
      </c>
    </row>
    <row r="891" spans="1:8" s="50" customFormat="1" ht="36" customHeight="1" x14ac:dyDescent="0.2">
      <c r="A891" s="71" t="s">
        <v>1071</v>
      </c>
      <c r="B891" s="103" t="s">
        <v>102</v>
      </c>
      <c r="C891" s="94" t="s">
        <v>454</v>
      </c>
      <c r="D891" s="95"/>
      <c r="E891" s="100" t="s">
        <v>31</v>
      </c>
      <c r="F891" s="104">
        <v>10</v>
      </c>
      <c r="G891" s="101"/>
      <c r="H891" s="102">
        <f t="shared" ref="H891" si="192">ROUND(G891*F891,2)</f>
        <v>0</v>
      </c>
    </row>
    <row r="892" spans="1:8" s="50" customFormat="1" ht="36" customHeight="1" x14ac:dyDescent="0.2">
      <c r="A892" s="71" t="s">
        <v>1071</v>
      </c>
      <c r="B892" s="103" t="s">
        <v>417</v>
      </c>
      <c r="C892" s="94" t="s">
        <v>852</v>
      </c>
      <c r="D892" s="95"/>
      <c r="E892" s="100" t="s">
        <v>31</v>
      </c>
      <c r="F892" s="104">
        <v>10</v>
      </c>
      <c r="G892" s="101"/>
      <c r="H892" s="102">
        <f t="shared" ref="H892" si="193">ROUND(G892*F892,2)</f>
        <v>0</v>
      </c>
    </row>
    <row r="893" spans="1:8" s="50" customFormat="1" ht="36" customHeight="1" x14ac:dyDescent="0.2">
      <c r="A893" s="71" t="s">
        <v>108</v>
      </c>
      <c r="B893" s="109" t="s">
        <v>661</v>
      </c>
      <c r="C893" s="94" t="s">
        <v>110</v>
      </c>
      <c r="D893" s="95" t="s">
        <v>247</v>
      </c>
      <c r="E893" s="100"/>
      <c r="F893" s="104"/>
      <c r="G893" s="184"/>
      <c r="H893" s="102"/>
    </row>
    <row r="894" spans="1:8" s="50" customFormat="1" ht="36" customHeight="1" x14ac:dyDescent="0.2">
      <c r="A894" s="71" t="s">
        <v>111</v>
      </c>
      <c r="B894" s="105" t="s">
        <v>30</v>
      </c>
      <c r="C894" s="94" t="s">
        <v>248</v>
      </c>
      <c r="D894" s="95" t="s">
        <v>1</v>
      </c>
      <c r="E894" s="100" t="s">
        <v>29</v>
      </c>
      <c r="F894" s="104">
        <v>900</v>
      </c>
      <c r="G894" s="101"/>
      <c r="H894" s="102">
        <f t="shared" ref="H894" si="194">ROUND(G894*F894,2)</f>
        <v>0</v>
      </c>
    </row>
    <row r="895" spans="1:8" s="50" customFormat="1" ht="36" customHeight="1" x14ac:dyDescent="0.2">
      <c r="A895" s="71" t="s">
        <v>249</v>
      </c>
      <c r="B895" s="105" t="s">
        <v>37</v>
      </c>
      <c r="C895" s="94" t="s">
        <v>250</v>
      </c>
      <c r="D895" s="95" t="s">
        <v>1</v>
      </c>
      <c r="E895" s="100" t="s">
        <v>29</v>
      </c>
      <c r="F895" s="104">
        <v>2650</v>
      </c>
      <c r="G895" s="101"/>
      <c r="H895" s="102">
        <f t="shared" ref="H895:H896" si="195">ROUND(G895*F895,2)</f>
        <v>0</v>
      </c>
    </row>
    <row r="896" spans="1:8" s="50" customFormat="1" ht="36" customHeight="1" x14ac:dyDescent="0.2">
      <c r="A896" s="71" t="s">
        <v>112</v>
      </c>
      <c r="B896" s="109" t="s">
        <v>662</v>
      </c>
      <c r="C896" s="94" t="s">
        <v>114</v>
      </c>
      <c r="D896" s="95" t="s">
        <v>170</v>
      </c>
      <c r="E896" s="100" t="s">
        <v>36</v>
      </c>
      <c r="F896" s="104">
        <v>4</v>
      </c>
      <c r="G896" s="101"/>
      <c r="H896" s="102">
        <f t="shared" si="195"/>
        <v>0</v>
      </c>
    </row>
    <row r="897" spans="1:8" ht="36" customHeight="1" x14ac:dyDescent="0.2">
      <c r="A897" s="12"/>
      <c r="B897" s="103"/>
      <c r="C897" s="111" t="s">
        <v>19</v>
      </c>
      <c r="D897" s="95"/>
      <c r="E897" s="100"/>
      <c r="F897" s="104"/>
      <c r="G897" s="184"/>
      <c r="H897" s="102"/>
    </row>
    <row r="898" spans="1:8" s="50" customFormat="1" ht="36" customHeight="1" x14ac:dyDescent="0.2">
      <c r="A898" s="49" t="s">
        <v>74</v>
      </c>
      <c r="B898" s="109" t="s">
        <v>864</v>
      </c>
      <c r="C898" s="94" t="s">
        <v>75</v>
      </c>
      <c r="D898" s="95" t="s">
        <v>873</v>
      </c>
      <c r="E898" s="100"/>
      <c r="F898" s="104"/>
      <c r="G898" s="184"/>
      <c r="H898" s="102"/>
    </row>
    <row r="899" spans="1:8" s="50" customFormat="1" ht="45" customHeight="1" x14ac:dyDescent="0.2">
      <c r="A899" s="49" t="s">
        <v>407</v>
      </c>
      <c r="B899" s="105" t="s">
        <v>30</v>
      </c>
      <c r="C899" s="94" t="s">
        <v>408</v>
      </c>
      <c r="D899" s="95"/>
      <c r="E899" s="100" t="s">
        <v>29</v>
      </c>
      <c r="F899" s="104">
        <v>75</v>
      </c>
      <c r="G899" s="101"/>
      <c r="H899" s="102">
        <f t="shared" ref="H899" si="196">ROUND(G899*F899,2)</f>
        <v>0</v>
      </c>
    </row>
    <row r="900" spans="1:8" ht="36" customHeight="1" x14ac:dyDescent="0.2">
      <c r="A900" s="12"/>
      <c r="B900" s="103"/>
      <c r="C900" s="111" t="s">
        <v>20</v>
      </c>
      <c r="D900" s="95"/>
      <c r="E900" s="100"/>
      <c r="F900" s="104"/>
      <c r="G900" s="184"/>
      <c r="H900" s="102"/>
    </row>
    <row r="901" spans="1:8" s="50" customFormat="1" ht="36" customHeight="1" x14ac:dyDescent="0.2">
      <c r="A901" s="49" t="s">
        <v>56</v>
      </c>
      <c r="B901" s="109" t="s">
        <v>865</v>
      </c>
      <c r="C901" s="94" t="s">
        <v>57</v>
      </c>
      <c r="D901" s="95" t="s">
        <v>123</v>
      </c>
      <c r="E901" s="100" t="s">
        <v>48</v>
      </c>
      <c r="F901" s="104">
        <v>1700</v>
      </c>
      <c r="G901" s="101"/>
      <c r="H901" s="102">
        <f>ROUND(G901*F901,2)</f>
        <v>0</v>
      </c>
    </row>
    <row r="902" spans="1:8" ht="36" customHeight="1" x14ac:dyDescent="0.2">
      <c r="A902" s="12"/>
      <c r="B902" s="103"/>
      <c r="C902" s="111" t="s">
        <v>21</v>
      </c>
      <c r="D902" s="95"/>
      <c r="E902" s="100"/>
      <c r="F902" s="104"/>
      <c r="G902" s="184"/>
      <c r="H902" s="102"/>
    </row>
    <row r="903" spans="1:8" ht="36" customHeight="1" x14ac:dyDescent="0.2">
      <c r="A903" s="49" t="s">
        <v>76</v>
      </c>
      <c r="B903" s="109" t="s">
        <v>866</v>
      </c>
      <c r="C903" s="94" t="s">
        <v>253</v>
      </c>
      <c r="D903" s="95" t="s">
        <v>259</v>
      </c>
      <c r="E903" s="100"/>
      <c r="F903" s="104"/>
      <c r="G903" s="184"/>
      <c r="H903" s="102"/>
    </row>
    <row r="904" spans="1:8" ht="36" customHeight="1" x14ac:dyDescent="0.2">
      <c r="A904" s="49" t="s">
        <v>846</v>
      </c>
      <c r="B904" s="105" t="s">
        <v>30</v>
      </c>
      <c r="C904" s="94" t="s">
        <v>847</v>
      </c>
      <c r="D904" s="95"/>
      <c r="E904" s="100" t="s">
        <v>36</v>
      </c>
      <c r="F904" s="104">
        <v>6</v>
      </c>
      <c r="G904" s="101"/>
      <c r="H904" s="102">
        <f t="shared" ref="H904:H905" si="197">ROUND(G904*F904,2)</f>
        <v>0</v>
      </c>
    </row>
    <row r="905" spans="1:8" ht="36" customHeight="1" x14ac:dyDescent="0.2">
      <c r="A905" s="78" t="s">
        <v>848</v>
      </c>
      <c r="B905" s="105" t="s">
        <v>37</v>
      </c>
      <c r="C905" s="94" t="s">
        <v>849</v>
      </c>
      <c r="D905" s="95"/>
      <c r="E905" s="100" t="s">
        <v>36</v>
      </c>
      <c r="F905" s="104">
        <v>6</v>
      </c>
      <c r="G905" s="101"/>
      <c r="H905" s="102">
        <f t="shared" si="197"/>
        <v>0</v>
      </c>
    </row>
    <row r="906" spans="1:8" ht="36" customHeight="1" x14ac:dyDescent="0.2">
      <c r="A906" s="12"/>
      <c r="B906" s="103"/>
      <c r="C906" s="111" t="s">
        <v>22</v>
      </c>
      <c r="D906" s="95"/>
      <c r="E906" s="100"/>
      <c r="F906" s="104"/>
      <c r="G906" s="184"/>
      <c r="H906" s="102"/>
    </row>
    <row r="907" spans="1:8" ht="36" customHeight="1" x14ac:dyDescent="0.2">
      <c r="A907" s="49" t="s">
        <v>58</v>
      </c>
      <c r="B907" s="109" t="s">
        <v>1028</v>
      </c>
      <c r="C907" s="94" t="s">
        <v>258</v>
      </c>
      <c r="D907" s="95" t="s">
        <v>259</v>
      </c>
      <c r="E907" s="100" t="s">
        <v>36</v>
      </c>
      <c r="F907" s="104">
        <v>6</v>
      </c>
      <c r="G907" s="101"/>
      <c r="H907" s="102">
        <f>ROUND(G907*F907,2)</f>
        <v>0</v>
      </c>
    </row>
    <row r="908" spans="1:8" ht="36" customHeight="1" x14ac:dyDescent="0.2">
      <c r="A908" s="12"/>
      <c r="B908" s="103"/>
      <c r="C908" s="111" t="s">
        <v>23</v>
      </c>
      <c r="D908" s="95"/>
      <c r="E908" s="100"/>
      <c r="F908" s="104"/>
      <c r="G908" s="184"/>
      <c r="H908" s="102"/>
    </row>
    <row r="909" spans="1:8" s="50" customFormat="1" ht="36" customHeight="1" x14ac:dyDescent="0.2">
      <c r="A909" s="71" t="s">
        <v>60</v>
      </c>
      <c r="B909" s="109" t="s">
        <v>1040</v>
      </c>
      <c r="C909" s="94" t="s">
        <v>61</v>
      </c>
      <c r="D909" s="95" t="s">
        <v>340</v>
      </c>
      <c r="E909" s="100"/>
      <c r="F909" s="104"/>
      <c r="G909" s="184"/>
      <c r="H909" s="102"/>
    </row>
    <row r="910" spans="1:8" s="50" customFormat="1" ht="36" customHeight="1" x14ac:dyDescent="0.2">
      <c r="A910" s="71" t="s">
        <v>139</v>
      </c>
      <c r="B910" s="105" t="s">
        <v>30</v>
      </c>
      <c r="C910" s="94" t="s">
        <v>140</v>
      </c>
      <c r="D910" s="95"/>
      <c r="E910" s="100" t="s">
        <v>29</v>
      </c>
      <c r="F910" s="104">
        <v>10</v>
      </c>
      <c r="G910" s="101"/>
      <c r="H910" s="102">
        <f>ROUND(G910*F910,2)</f>
        <v>0</v>
      </c>
    </row>
    <row r="911" spans="1:8" s="50" customFormat="1" ht="36" customHeight="1" x14ac:dyDescent="0.2">
      <c r="A911" s="71" t="s">
        <v>62</v>
      </c>
      <c r="B911" s="160" t="s">
        <v>37</v>
      </c>
      <c r="C911" s="115" t="s">
        <v>141</v>
      </c>
      <c r="D911" s="116"/>
      <c r="E911" s="139" t="s">
        <v>29</v>
      </c>
      <c r="F911" s="140">
        <v>290</v>
      </c>
      <c r="G911" s="141"/>
      <c r="H911" s="142">
        <f>ROUND(G911*F911,2)</f>
        <v>0</v>
      </c>
    </row>
    <row r="912" spans="1:8" s="156" customFormat="1" ht="48" thickBot="1" x14ac:dyDescent="0.25">
      <c r="A912" s="159"/>
      <c r="B912" s="121" t="str">
        <f>B830</f>
        <v>K</v>
      </c>
      <c r="C912" s="122" t="str">
        <f>C830</f>
        <v>WB ABINOJII MIKANAH ON-RAMP TO SB/NB PEMBINA HIGHWAY  - ON-RAMP - REHABILITATION</v>
      </c>
      <c r="D912" s="123"/>
      <c r="E912" s="149"/>
      <c r="F912" s="150"/>
      <c r="G912" s="185" t="s">
        <v>16</v>
      </c>
      <c r="H912" s="151">
        <f>SUM(H830:H911)</f>
        <v>0</v>
      </c>
    </row>
    <row r="913" spans="1:8" s="156" customFormat="1" ht="36" customHeight="1" thickTop="1" x14ac:dyDescent="0.2">
      <c r="A913" s="113"/>
      <c r="B913" s="157" t="s">
        <v>374</v>
      </c>
      <c r="C913" s="148" t="s">
        <v>965</v>
      </c>
      <c r="D913" s="152"/>
      <c r="E913" s="153"/>
      <c r="F913" s="154"/>
      <c r="G913" s="186"/>
      <c r="H913" s="155"/>
    </row>
    <row r="914" spans="1:8" s="156" customFormat="1" ht="36" customHeight="1" x14ac:dyDescent="0.25">
      <c r="A914" s="166"/>
      <c r="B914" s="161"/>
      <c r="C914" s="158" t="s">
        <v>18</v>
      </c>
      <c r="D914" s="162"/>
      <c r="E914" s="163" t="s">
        <v>1</v>
      </c>
      <c r="F914" s="164" t="s">
        <v>1</v>
      </c>
      <c r="G914" s="188" t="s">
        <v>1</v>
      </c>
      <c r="H914" s="165"/>
    </row>
    <row r="915" spans="1:8" s="29" customFormat="1" ht="36" customHeight="1" x14ac:dyDescent="0.2">
      <c r="A915" s="49" t="s">
        <v>83</v>
      </c>
      <c r="B915" s="109" t="s">
        <v>431</v>
      </c>
      <c r="C915" s="94" t="s">
        <v>84</v>
      </c>
      <c r="D915" s="95" t="s">
        <v>337</v>
      </c>
      <c r="E915" s="100" t="s">
        <v>27</v>
      </c>
      <c r="F915" s="104">
        <v>100</v>
      </c>
      <c r="G915" s="101"/>
      <c r="H915" s="102">
        <f t="shared" ref="H915:H916" si="198">ROUND(G915*F915,2)</f>
        <v>0</v>
      </c>
    </row>
    <row r="916" spans="1:8" s="29" customFormat="1" ht="36" customHeight="1" x14ac:dyDescent="0.2">
      <c r="A916" s="68" t="s">
        <v>85</v>
      </c>
      <c r="B916" s="109" t="s">
        <v>640</v>
      </c>
      <c r="C916" s="94" t="s">
        <v>86</v>
      </c>
      <c r="D916" s="95" t="s">
        <v>406</v>
      </c>
      <c r="E916" s="100" t="s">
        <v>29</v>
      </c>
      <c r="F916" s="104">
        <v>150</v>
      </c>
      <c r="G916" s="101"/>
      <c r="H916" s="102">
        <f t="shared" si="198"/>
        <v>0</v>
      </c>
    </row>
    <row r="917" spans="1:8" s="29" customFormat="1" ht="36" customHeight="1" x14ac:dyDescent="0.2">
      <c r="A917" s="68" t="s">
        <v>87</v>
      </c>
      <c r="B917" s="109" t="s">
        <v>641</v>
      </c>
      <c r="C917" s="94" t="s">
        <v>341</v>
      </c>
      <c r="D917" s="95" t="s">
        <v>406</v>
      </c>
      <c r="E917" s="100"/>
      <c r="F917" s="104"/>
      <c r="G917" s="184"/>
      <c r="H917" s="102"/>
    </row>
    <row r="918" spans="1:8" s="29" customFormat="1" ht="36" customHeight="1" x14ac:dyDescent="0.2">
      <c r="A918" s="68" t="s">
        <v>342</v>
      </c>
      <c r="B918" s="105" t="s">
        <v>30</v>
      </c>
      <c r="C918" s="94" t="s">
        <v>343</v>
      </c>
      <c r="D918" s="95" t="s">
        <v>1</v>
      </c>
      <c r="E918" s="100" t="s">
        <v>31</v>
      </c>
      <c r="F918" s="104">
        <v>120</v>
      </c>
      <c r="G918" s="101"/>
      <c r="H918" s="102">
        <f t="shared" ref="H918" si="199">ROUND(G918*F918,2)</f>
        <v>0</v>
      </c>
    </row>
    <row r="919" spans="1:8" s="29" customFormat="1" ht="36" customHeight="1" x14ac:dyDescent="0.2">
      <c r="A919" s="68" t="s">
        <v>32</v>
      </c>
      <c r="B919" s="109" t="s">
        <v>642</v>
      </c>
      <c r="C919" s="94" t="s">
        <v>33</v>
      </c>
      <c r="D919" s="95" t="s">
        <v>337</v>
      </c>
      <c r="E919" s="100"/>
      <c r="F919" s="104"/>
      <c r="G919" s="184"/>
      <c r="H919" s="102"/>
    </row>
    <row r="920" spans="1:8" s="29" customFormat="1" ht="36" customHeight="1" x14ac:dyDescent="0.2">
      <c r="A920" s="68" t="s">
        <v>344</v>
      </c>
      <c r="B920" s="105" t="s">
        <v>30</v>
      </c>
      <c r="C920" s="94" t="s">
        <v>345</v>
      </c>
      <c r="D920" s="95" t="s">
        <v>1</v>
      </c>
      <c r="E920" s="100" t="s">
        <v>27</v>
      </c>
      <c r="F920" s="104">
        <v>20</v>
      </c>
      <c r="G920" s="101"/>
      <c r="H920" s="102">
        <f t="shared" ref="H920:H923" si="200">ROUND(G920*F920,2)</f>
        <v>0</v>
      </c>
    </row>
    <row r="921" spans="1:8" s="29" customFormat="1" ht="36" customHeight="1" x14ac:dyDescent="0.2">
      <c r="A921" s="49" t="s">
        <v>34</v>
      </c>
      <c r="B921" s="109" t="s">
        <v>643</v>
      </c>
      <c r="C921" s="94" t="s">
        <v>35</v>
      </c>
      <c r="D921" s="95" t="s">
        <v>337</v>
      </c>
      <c r="E921" s="100" t="s">
        <v>29</v>
      </c>
      <c r="F921" s="104">
        <v>50</v>
      </c>
      <c r="G921" s="101"/>
      <c r="H921" s="102">
        <f t="shared" si="200"/>
        <v>0</v>
      </c>
    </row>
    <row r="922" spans="1:8" s="29" customFormat="1" ht="36" customHeight="1" x14ac:dyDescent="0.2">
      <c r="A922" s="68" t="s">
        <v>91</v>
      </c>
      <c r="B922" s="109" t="s">
        <v>644</v>
      </c>
      <c r="C922" s="94" t="s">
        <v>346</v>
      </c>
      <c r="D922" s="95" t="s">
        <v>347</v>
      </c>
      <c r="E922" s="100"/>
      <c r="F922" s="104"/>
      <c r="G922" s="184"/>
      <c r="H922" s="102">
        <f t="shared" si="200"/>
        <v>0</v>
      </c>
    </row>
    <row r="923" spans="1:8" s="29" customFormat="1" ht="36" customHeight="1" x14ac:dyDescent="0.2">
      <c r="A923" s="68" t="s">
        <v>348</v>
      </c>
      <c r="B923" s="105" t="s">
        <v>30</v>
      </c>
      <c r="C923" s="94" t="s">
        <v>349</v>
      </c>
      <c r="D923" s="95" t="s">
        <v>1</v>
      </c>
      <c r="E923" s="100" t="s">
        <v>29</v>
      </c>
      <c r="F923" s="104">
        <v>150</v>
      </c>
      <c r="G923" s="101"/>
      <c r="H923" s="102">
        <f t="shared" si="200"/>
        <v>0</v>
      </c>
    </row>
    <row r="924" spans="1:8" s="29" customFormat="1" ht="36" customHeight="1" x14ac:dyDescent="0.2">
      <c r="A924" s="12"/>
      <c r="B924" s="103"/>
      <c r="C924" s="111" t="s">
        <v>19</v>
      </c>
      <c r="D924" s="95"/>
      <c r="E924" s="100"/>
      <c r="F924" s="104"/>
      <c r="G924" s="184"/>
      <c r="H924" s="102"/>
    </row>
    <row r="925" spans="1:8" s="29" customFormat="1" ht="36" customHeight="1" x14ac:dyDescent="0.2">
      <c r="A925" s="49" t="s">
        <v>51</v>
      </c>
      <c r="B925" s="109" t="s">
        <v>645</v>
      </c>
      <c r="C925" s="94" t="s">
        <v>52</v>
      </c>
      <c r="D925" s="95" t="s">
        <v>873</v>
      </c>
      <c r="E925" s="100"/>
      <c r="F925" s="104"/>
      <c r="G925" s="184"/>
      <c r="H925" s="102"/>
    </row>
    <row r="926" spans="1:8" s="29" customFormat="1" ht="36" customHeight="1" x14ac:dyDescent="0.2">
      <c r="A926" s="49" t="s">
        <v>73</v>
      </c>
      <c r="B926" s="105" t="s">
        <v>30</v>
      </c>
      <c r="C926" s="94" t="s">
        <v>357</v>
      </c>
      <c r="D926" s="95" t="s">
        <v>1</v>
      </c>
      <c r="E926" s="100" t="s">
        <v>29</v>
      </c>
      <c r="F926" s="104">
        <v>135</v>
      </c>
      <c r="G926" s="101"/>
      <c r="H926" s="102">
        <f t="shared" ref="H926" si="201">ROUND(G926*F926,2)</f>
        <v>0</v>
      </c>
    </row>
    <row r="927" spans="1:8" s="29" customFormat="1" ht="36" customHeight="1" x14ac:dyDescent="0.2">
      <c r="A927" s="49" t="s">
        <v>53</v>
      </c>
      <c r="B927" s="109" t="s">
        <v>646</v>
      </c>
      <c r="C927" s="94" t="s">
        <v>54</v>
      </c>
      <c r="D927" s="95" t="s">
        <v>873</v>
      </c>
      <c r="E927" s="100"/>
      <c r="F927" s="104"/>
      <c r="G927" s="184"/>
      <c r="H927" s="102"/>
    </row>
    <row r="928" spans="1:8" s="29" customFormat="1" ht="36" customHeight="1" x14ac:dyDescent="0.2">
      <c r="A928" s="49" t="s">
        <v>464</v>
      </c>
      <c r="B928" s="105" t="s">
        <v>30</v>
      </c>
      <c r="C928" s="94" t="s">
        <v>362</v>
      </c>
      <c r="D928" s="95" t="s">
        <v>178</v>
      </c>
      <c r="E928" s="100" t="s">
        <v>48</v>
      </c>
      <c r="F928" s="104">
        <v>25</v>
      </c>
      <c r="G928" s="101"/>
      <c r="H928" s="102">
        <f t="shared" ref="H928:H929" si="202">ROUND(G928*F928,2)</f>
        <v>0</v>
      </c>
    </row>
    <row r="929" spans="1:8" s="29" customFormat="1" ht="36" customHeight="1" x14ac:dyDescent="0.2">
      <c r="A929" s="49" t="s">
        <v>465</v>
      </c>
      <c r="B929" s="160" t="s">
        <v>37</v>
      </c>
      <c r="C929" s="115" t="s">
        <v>363</v>
      </c>
      <c r="D929" s="116" t="s">
        <v>106</v>
      </c>
      <c r="E929" s="139" t="s">
        <v>48</v>
      </c>
      <c r="F929" s="140">
        <v>16</v>
      </c>
      <c r="G929" s="141"/>
      <c r="H929" s="142">
        <f t="shared" si="202"/>
        <v>0</v>
      </c>
    </row>
    <row r="930" spans="1:8" s="156" customFormat="1" ht="36" customHeight="1" thickBot="1" x14ac:dyDescent="0.25">
      <c r="A930" s="159"/>
      <c r="B930" s="121" t="str">
        <f>B913</f>
        <v>L</v>
      </c>
      <c r="C930" s="122" t="str">
        <f>C913</f>
        <v>PARKS STORAGE GARAGE</v>
      </c>
      <c r="D930" s="123"/>
      <c r="E930" s="149"/>
      <c r="F930" s="150"/>
      <c r="G930" s="185" t="s">
        <v>16</v>
      </c>
      <c r="H930" s="151">
        <f>SUM(H913:H929)</f>
        <v>0</v>
      </c>
    </row>
    <row r="931" spans="1:8" s="156" customFormat="1" ht="36" customHeight="1" thickTop="1" x14ac:dyDescent="0.2">
      <c r="A931" s="113"/>
      <c r="B931" s="157" t="s">
        <v>425</v>
      </c>
      <c r="C931" s="148" t="s">
        <v>206</v>
      </c>
      <c r="D931" s="152"/>
      <c r="E931" s="153"/>
      <c r="F931" s="154"/>
      <c r="G931" s="186"/>
      <c r="H931" s="155"/>
    </row>
    <row r="932" spans="1:8" s="156" customFormat="1" ht="36" customHeight="1" x14ac:dyDescent="0.25">
      <c r="A932" s="166"/>
      <c r="B932" s="161"/>
      <c r="C932" s="158" t="s">
        <v>826</v>
      </c>
      <c r="D932" s="162"/>
      <c r="E932" s="163" t="s">
        <v>1</v>
      </c>
      <c r="F932" s="164" t="s">
        <v>1</v>
      </c>
      <c r="G932" s="188" t="s">
        <v>1</v>
      </c>
      <c r="H932" s="165"/>
    </row>
    <row r="933" spans="1:8" s="29" customFormat="1" ht="36" customHeight="1" x14ac:dyDescent="0.2">
      <c r="A933" s="49"/>
      <c r="B933" s="109" t="s">
        <v>879</v>
      </c>
      <c r="C933" s="94" t="s">
        <v>1029</v>
      </c>
      <c r="D933" s="95" t="s">
        <v>876</v>
      </c>
      <c r="E933" s="100" t="s">
        <v>29</v>
      </c>
      <c r="F933" s="104">
        <v>10.8</v>
      </c>
      <c r="G933" s="101"/>
      <c r="H933" s="102">
        <f t="shared" ref="H933" si="203">ROUND(G933*F933,2)</f>
        <v>0</v>
      </c>
    </row>
    <row r="934" spans="1:8" s="29" customFormat="1" ht="36" customHeight="1" x14ac:dyDescent="0.2">
      <c r="A934" s="49"/>
      <c r="B934" s="109" t="s">
        <v>880</v>
      </c>
      <c r="C934" s="94" t="s">
        <v>1030</v>
      </c>
      <c r="D934" s="95" t="s">
        <v>876</v>
      </c>
      <c r="E934" s="100" t="s">
        <v>785</v>
      </c>
      <c r="F934" s="104">
        <v>1</v>
      </c>
      <c r="G934" s="101"/>
      <c r="H934" s="102">
        <f t="shared" ref="H934" si="204">ROUND(G934*F934,2)</f>
        <v>0</v>
      </c>
    </row>
    <row r="935" spans="1:8" ht="36" customHeight="1" x14ac:dyDescent="0.2">
      <c r="A935" s="12"/>
      <c r="B935" s="103"/>
      <c r="C935" s="94" t="s">
        <v>430</v>
      </c>
      <c r="D935" s="95"/>
      <c r="E935" s="100" t="s">
        <v>1</v>
      </c>
      <c r="F935" s="104" t="s">
        <v>1</v>
      </c>
      <c r="G935" s="184"/>
      <c r="H935" s="102"/>
    </row>
    <row r="936" spans="1:8" ht="36" customHeight="1" x14ac:dyDescent="0.2">
      <c r="A936" s="49"/>
      <c r="B936" s="109" t="s">
        <v>881</v>
      </c>
      <c r="C936" s="94" t="s">
        <v>432</v>
      </c>
      <c r="D936" s="95" t="s">
        <v>1066</v>
      </c>
      <c r="E936" s="100" t="s">
        <v>36</v>
      </c>
      <c r="F936" s="104">
        <v>1</v>
      </c>
      <c r="G936" s="101"/>
      <c r="H936" s="102">
        <f t="shared" ref="H936:H937" si="205">ROUND(G936*F936,2)</f>
        <v>0</v>
      </c>
    </row>
    <row r="937" spans="1:8" ht="36" customHeight="1" x14ac:dyDescent="0.2">
      <c r="A937" s="49"/>
      <c r="B937" s="109" t="s">
        <v>882</v>
      </c>
      <c r="C937" s="94" t="s">
        <v>628</v>
      </c>
      <c r="D937" s="95" t="s">
        <v>629</v>
      </c>
      <c r="E937" s="100" t="s">
        <v>36</v>
      </c>
      <c r="F937" s="104">
        <v>1</v>
      </c>
      <c r="G937" s="101"/>
      <c r="H937" s="102">
        <f t="shared" si="205"/>
        <v>0</v>
      </c>
    </row>
    <row r="938" spans="1:8" ht="36" customHeight="1" x14ac:dyDescent="0.2">
      <c r="A938" s="12"/>
      <c r="B938" s="103"/>
      <c r="C938" s="94" t="s">
        <v>627</v>
      </c>
      <c r="D938" s="95"/>
      <c r="E938" s="100" t="s">
        <v>1</v>
      </c>
      <c r="F938" s="104" t="s">
        <v>1</v>
      </c>
      <c r="G938" s="184"/>
      <c r="H938" s="102"/>
    </row>
    <row r="939" spans="1:8" ht="36" customHeight="1" x14ac:dyDescent="0.2">
      <c r="A939" s="49"/>
      <c r="B939" s="109" t="s">
        <v>883</v>
      </c>
      <c r="C939" s="94" t="s">
        <v>628</v>
      </c>
      <c r="D939" s="95" t="s">
        <v>629</v>
      </c>
      <c r="E939" s="100" t="s">
        <v>36</v>
      </c>
      <c r="F939" s="104">
        <v>1</v>
      </c>
      <c r="G939" s="101"/>
      <c r="H939" s="102">
        <f t="shared" ref="H939" si="206">ROUND(G939*F939,2)</f>
        <v>0</v>
      </c>
    </row>
    <row r="940" spans="1:8" ht="36" customHeight="1" x14ac:dyDescent="0.2">
      <c r="A940" s="12"/>
      <c r="B940" s="103"/>
      <c r="C940" s="94" t="s">
        <v>630</v>
      </c>
      <c r="D940" s="95"/>
      <c r="E940" s="100" t="s">
        <v>1</v>
      </c>
      <c r="F940" s="104" t="s">
        <v>1</v>
      </c>
      <c r="G940" s="184"/>
      <c r="H940" s="102"/>
    </row>
    <row r="941" spans="1:8" ht="36" customHeight="1" x14ac:dyDescent="0.2">
      <c r="A941" s="49"/>
      <c r="B941" s="109" t="s">
        <v>884</v>
      </c>
      <c r="C941" s="94" t="s">
        <v>631</v>
      </c>
      <c r="D941" s="95" t="s">
        <v>127</v>
      </c>
      <c r="E941" s="100" t="s">
        <v>70</v>
      </c>
      <c r="F941" s="104">
        <v>0.25</v>
      </c>
      <c r="G941" s="101"/>
      <c r="H941" s="102">
        <f t="shared" ref="H941:H942" si="207">ROUND(G941*F941,2)</f>
        <v>0</v>
      </c>
    </row>
    <row r="942" spans="1:8" ht="36" customHeight="1" x14ac:dyDescent="0.2">
      <c r="A942" s="49"/>
      <c r="B942" s="109" t="s">
        <v>885</v>
      </c>
      <c r="C942" s="94" t="s">
        <v>628</v>
      </c>
      <c r="D942" s="95" t="s">
        <v>629</v>
      </c>
      <c r="E942" s="100" t="s">
        <v>36</v>
      </c>
      <c r="F942" s="104">
        <v>1</v>
      </c>
      <c r="G942" s="101"/>
      <c r="H942" s="102">
        <f t="shared" si="207"/>
        <v>0</v>
      </c>
    </row>
    <row r="943" spans="1:8" ht="36" customHeight="1" x14ac:dyDescent="0.2">
      <c r="A943" s="12"/>
      <c r="B943" s="103"/>
      <c r="C943" s="94" t="s">
        <v>632</v>
      </c>
      <c r="D943" s="95"/>
      <c r="E943" s="100" t="s">
        <v>1</v>
      </c>
      <c r="F943" s="104" t="s">
        <v>1</v>
      </c>
      <c r="G943" s="184"/>
      <c r="H943" s="102"/>
    </row>
    <row r="944" spans="1:8" ht="36" customHeight="1" x14ac:dyDescent="0.2">
      <c r="A944" s="49"/>
      <c r="B944" s="109" t="s">
        <v>886</v>
      </c>
      <c r="C944" s="94" t="s">
        <v>628</v>
      </c>
      <c r="D944" s="95" t="s">
        <v>629</v>
      </c>
      <c r="E944" s="100" t="s">
        <v>36</v>
      </c>
      <c r="F944" s="104">
        <v>1</v>
      </c>
      <c r="G944" s="101"/>
      <c r="H944" s="102">
        <f t="shared" ref="H944" si="208">ROUND(G944*F944,2)</f>
        <v>0</v>
      </c>
    </row>
    <row r="945" spans="1:8" ht="36" customHeight="1" x14ac:dyDescent="0.2">
      <c r="A945" s="12"/>
      <c r="B945" s="103"/>
      <c r="C945" s="94" t="s">
        <v>633</v>
      </c>
      <c r="D945" s="95"/>
      <c r="E945" s="100" t="s">
        <v>1</v>
      </c>
      <c r="F945" s="104" t="s">
        <v>1</v>
      </c>
      <c r="G945" s="184"/>
      <c r="H945" s="102"/>
    </row>
    <row r="946" spans="1:8" ht="36" customHeight="1" x14ac:dyDescent="0.2">
      <c r="A946" s="49" t="s">
        <v>69</v>
      </c>
      <c r="B946" s="109" t="s">
        <v>887</v>
      </c>
      <c r="C946" s="94" t="s">
        <v>79</v>
      </c>
      <c r="D946" s="95" t="s">
        <v>127</v>
      </c>
      <c r="E946" s="100"/>
      <c r="F946" s="104"/>
      <c r="G946" s="184"/>
      <c r="H946" s="102"/>
    </row>
    <row r="947" spans="1:8" ht="36" customHeight="1" x14ac:dyDescent="0.2">
      <c r="A947" s="49" t="s">
        <v>80</v>
      </c>
      <c r="B947" s="105" t="s">
        <v>30</v>
      </c>
      <c r="C947" s="94" t="s">
        <v>138</v>
      </c>
      <c r="D947" s="95"/>
      <c r="E947" s="100" t="s">
        <v>70</v>
      </c>
      <c r="F947" s="104">
        <v>0.2</v>
      </c>
      <c r="G947" s="101"/>
      <c r="H947" s="102">
        <f>ROUND(G947*F947,2)</f>
        <v>0</v>
      </c>
    </row>
    <row r="948" spans="1:8" ht="36" customHeight="1" x14ac:dyDescent="0.2">
      <c r="A948" s="49"/>
      <c r="B948" s="109" t="s">
        <v>888</v>
      </c>
      <c r="C948" s="94" t="s">
        <v>628</v>
      </c>
      <c r="D948" s="95" t="s">
        <v>629</v>
      </c>
      <c r="E948" s="100" t="s">
        <v>36</v>
      </c>
      <c r="F948" s="104">
        <v>1</v>
      </c>
      <c r="G948" s="101"/>
      <c r="H948" s="102">
        <f t="shared" ref="H948" si="209">ROUND(G948*F948,2)</f>
        <v>0</v>
      </c>
    </row>
    <row r="949" spans="1:8" ht="36" customHeight="1" x14ac:dyDescent="0.2">
      <c r="A949" s="12"/>
      <c r="B949" s="103"/>
      <c r="C949" s="94" t="s">
        <v>634</v>
      </c>
      <c r="D949" s="95"/>
      <c r="E949" s="100" t="s">
        <v>1</v>
      </c>
      <c r="F949" s="104" t="s">
        <v>1</v>
      </c>
      <c r="G949" s="184"/>
      <c r="H949" s="102"/>
    </row>
    <row r="950" spans="1:8" ht="36" customHeight="1" x14ac:dyDescent="0.2">
      <c r="A950" s="49"/>
      <c r="B950" s="109" t="s">
        <v>889</v>
      </c>
      <c r="C950" s="94" t="s">
        <v>631</v>
      </c>
      <c r="D950" s="95" t="s">
        <v>127</v>
      </c>
      <c r="E950" s="100" t="s">
        <v>70</v>
      </c>
      <c r="F950" s="104">
        <v>0.1</v>
      </c>
      <c r="G950" s="101"/>
      <c r="H950" s="102">
        <f t="shared" ref="H950:H951" si="210">ROUND(G950*F950,2)</f>
        <v>0</v>
      </c>
    </row>
    <row r="951" spans="1:8" ht="36" customHeight="1" x14ac:dyDescent="0.2">
      <c r="A951" s="49"/>
      <c r="B951" s="109" t="s">
        <v>890</v>
      </c>
      <c r="C951" s="94" t="s">
        <v>628</v>
      </c>
      <c r="D951" s="95" t="s">
        <v>629</v>
      </c>
      <c r="E951" s="100" t="s">
        <v>36</v>
      </c>
      <c r="F951" s="104">
        <v>1</v>
      </c>
      <c r="G951" s="101"/>
      <c r="H951" s="102">
        <f t="shared" si="210"/>
        <v>0</v>
      </c>
    </row>
    <row r="952" spans="1:8" ht="36" customHeight="1" x14ac:dyDescent="0.2">
      <c r="A952" s="12"/>
      <c r="B952" s="103"/>
      <c r="C952" s="94" t="s">
        <v>635</v>
      </c>
      <c r="D952" s="95"/>
      <c r="E952" s="100" t="s">
        <v>1</v>
      </c>
      <c r="F952" s="104" t="s">
        <v>1</v>
      </c>
      <c r="G952" s="184"/>
      <c r="H952" s="102"/>
    </row>
    <row r="953" spans="1:8" ht="36" customHeight="1" x14ac:dyDescent="0.2">
      <c r="A953" s="49" t="s">
        <v>207</v>
      </c>
      <c r="B953" s="109" t="s">
        <v>891</v>
      </c>
      <c r="C953" s="94" t="s">
        <v>208</v>
      </c>
      <c r="D953" s="95" t="s">
        <v>127</v>
      </c>
      <c r="E953" s="100"/>
      <c r="F953" s="104"/>
      <c r="G953" s="184"/>
      <c r="H953" s="102"/>
    </row>
    <row r="954" spans="1:8" ht="36" customHeight="1" x14ac:dyDescent="0.2">
      <c r="A954" s="49" t="s">
        <v>636</v>
      </c>
      <c r="B954" s="105" t="s">
        <v>30</v>
      </c>
      <c r="C954" s="94" t="s">
        <v>637</v>
      </c>
      <c r="D954" s="95"/>
      <c r="E954" s="100"/>
      <c r="F954" s="104"/>
      <c r="G954" s="184"/>
      <c r="H954" s="102"/>
    </row>
    <row r="955" spans="1:8" ht="36" customHeight="1" x14ac:dyDescent="0.2">
      <c r="A955" s="49" t="s">
        <v>638</v>
      </c>
      <c r="B955" s="103" t="s">
        <v>101</v>
      </c>
      <c r="C955" s="94" t="s">
        <v>871</v>
      </c>
      <c r="D955" s="95"/>
      <c r="E955" s="100" t="s">
        <v>36</v>
      </c>
      <c r="F955" s="104">
        <v>1</v>
      </c>
      <c r="G955" s="101"/>
      <c r="H955" s="102">
        <f>ROUND(G955*F955,2)</f>
        <v>0</v>
      </c>
    </row>
    <row r="956" spans="1:8" ht="36" customHeight="1" x14ac:dyDescent="0.2">
      <c r="A956" s="49" t="s">
        <v>188</v>
      </c>
      <c r="B956" s="109" t="s">
        <v>892</v>
      </c>
      <c r="C956" s="94" t="s">
        <v>189</v>
      </c>
      <c r="D956" s="95" t="s">
        <v>127</v>
      </c>
      <c r="E956" s="100"/>
      <c r="F956" s="104"/>
      <c r="G956" s="184"/>
      <c r="H956" s="102"/>
    </row>
    <row r="957" spans="1:8" ht="36" customHeight="1" x14ac:dyDescent="0.2">
      <c r="A957" s="49" t="s">
        <v>190</v>
      </c>
      <c r="B957" s="105" t="s">
        <v>30</v>
      </c>
      <c r="C957" s="94" t="s">
        <v>821</v>
      </c>
      <c r="D957" s="95"/>
      <c r="E957" s="100"/>
      <c r="F957" s="104"/>
      <c r="G957" s="184"/>
      <c r="H957" s="102"/>
    </row>
    <row r="958" spans="1:8" ht="36" customHeight="1" x14ac:dyDescent="0.2">
      <c r="A958" s="49" t="s">
        <v>822</v>
      </c>
      <c r="B958" s="103" t="s">
        <v>101</v>
      </c>
      <c r="C958" s="94" t="s">
        <v>823</v>
      </c>
      <c r="D958" s="95"/>
      <c r="E958" s="100" t="s">
        <v>70</v>
      </c>
      <c r="F958" s="104">
        <v>2</v>
      </c>
      <c r="G958" s="101"/>
      <c r="H958" s="102">
        <f>ROUND(G958*F958,2)</f>
        <v>0</v>
      </c>
    </row>
    <row r="959" spans="1:8" ht="36" customHeight="1" x14ac:dyDescent="0.2">
      <c r="A959" s="49"/>
      <c r="B959" s="109" t="s">
        <v>893</v>
      </c>
      <c r="C959" s="94" t="s">
        <v>872</v>
      </c>
      <c r="D959" s="95" t="s">
        <v>127</v>
      </c>
      <c r="E959" s="100"/>
      <c r="F959" s="104"/>
      <c r="G959" s="184"/>
      <c r="H959" s="102"/>
    </row>
    <row r="960" spans="1:8" ht="36" customHeight="1" x14ac:dyDescent="0.2">
      <c r="A960" s="49"/>
      <c r="B960" s="105" t="s">
        <v>30</v>
      </c>
      <c r="C960" s="94" t="s">
        <v>821</v>
      </c>
      <c r="D960" s="95"/>
      <c r="E960" s="100" t="s">
        <v>36</v>
      </c>
      <c r="F960" s="104">
        <v>1</v>
      </c>
      <c r="G960" s="101"/>
      <c r="H960" s="102">
        <f>ROUND(G960*F960,2)</f>
        <v>0</v>
      </c>
    </row>
    <row r="961" spans="1:8" ht="36" customHeight="1" x14ac:dyDescent="0.2">
      <c r="A961" s="49" t="s">
        <v>210</v>
      </c>
      <c r="B961" s="109" t="s">
        <v>958</v>
      </c>
      <c r="C961" s="94" t="s">
        <v>211</v>
      </c>
      <c r="D961" s="95" t="s">
        <v>629</v>
      </c>
      <c r="E961" s="100"/>
      <c r="F961" s="104"/>
      <c r="G961" s="184"/>
      <c r="H961" s="102"/>
    </row>
    <row r="962" spans="1:8" ht="36" customHeight="1" x14ac:dyDescent="0.2">
      <c r="A962" s="49" t="s">
        <v>639</v>
      </c>
      <c r="B962" s="105" t="s">
        <v>30</v>
      </c>
      <c r="C962" s="94" t="s">
        <v>1055</v>
      </c>
      <c r="D962" s="95"/>
      <c r="E962" s="100" t="s">
        <v>48</v>
      </c>
      <c r="F962" s="104">
        <v>98.5</v>
      </c>
      <c r="G962" s="101"/>
      <c r="H962" s="102">
        <f t="shared" ref="H962" si="211">ROUND(G962*F962,2)</f>
        <v>0</v>
      </c>
    </row>
    <row r="963" spans="1:8" ht="36" customHeight="1" x14ac:dyDescent="0.2">
      <c r="A963" s="12"/>
      <c r="B963" s="103"/>
      <c r="C963" s="111" t="s">
        <v>952</v>
      </c>
      <c r="D963" s="95" t="s">
        <v>1064</v>
      </c>
      <c r="E963" s="100" t="s">
        <v>1</v>
      </c>
      <c r="F963" s="104" t="s">
        <v>1</v>
      </c>
      <c r="G963" s="184"/>
      <c r="H963" s="102"/>
    </row>
    <row r="964" spans="1:8" ht="36" customHeight="1" x14ac:dyDescent="0.2">
      <c r="A964" s="49" t="s">
        <v>953</v>
      </c>
      <c r="B964" s="109" t="s">
        <v>959</v>
      </c>
      <c r="C964" s="94" t="s">
        <v>954</v>
      </c>
      <c r="D964" s="95" t="s">
        <v>366</v>
      </c>
      <c r="E964" s="100" t="s">
        <v>36</v>
      </c>
      <c r="F964" s="104">
        <v>1</v>
      </c>
      <c r="G964" s="101"/>
      <c r="H964" s="102">
        <f t="shared" ref="H964:H965" si="212">ROUND(G964*F964,2)</f>
        <v>0</v>
      </c>
    </row>
    <row r="965" spans="1:8" ht="36" customHeight="1" x14ac:dyDescent="0.2">
      <c r="A965" s="83"/>
      <c r="B965" s="109" t="s">
        <v>960</v>
      </c>
      <c r="C965" s="94" t="s">
        <v>955</v>
      </c>
      <c r="D965" s="95" t="s">
        <v>845</v>
      </c>
      <c r="E965" s="100" t="s">
        <v>36</v>
      </c>
      <c r="F965" s="104">
        <v>1</v>
      </c>
      <c r="G965" s="101"/>
      <c r="H965" s="102">
        <f t="shared" si="212"/>
        <v>0</v>
      </c>
    </row>
    <row r="966" spans="1:8" ht="36" customHeight="1" x14ac:dyDescent="0.2">
      <c r="A966" s="49"/>
      <c r="B966" s="109" t="s">
        <v>1058</v>
      </c>
      <c r="C966" s="94" t="s">
        <v>1051</v>
      </c>
      <c r="D966" s="95" t="s">
        <v>127</v>
      </c>
      <c r="E966" s="100"/>
      <c r="F966" s="104"/>
      <c r="G966" s="184"/>
      <c r="H966" s="102"/>
    </row>
    <row r="967" spans="1:8" ht="36" customHeight="1" x14ac:dyDescent="0.2">
      <c r="A967" s="49"/>
      <c r="B967" s="105" t="s">
        <v>30</v>
      </c>
      <c r="C967" s="94" t="s">
        <v>956</v>
      </c>
      <c r="D967" s="95"/>
      <c r="E967" s="100"/>
      <c r="F967" s="104"/>
      <c r="G967" s="184"/>
      <c r="H967" s="102"/>
    </row>
    <row r="968" spans="1:8" ht="36" customHeight="1" x14ac:dyDescent="0.2">
      <c r="A968" s="49"/>
      <c r="B968" s="138" t="s">
        <v>101</v>
      </c>
      <c r="C968" s="115" t="s">
        <v>957</v>
      </c>
      <c r="D968" s="116"/>
      <c r="E968" s="139" t="s">
        <v>70</v>
      </c>
      <c r="F968" s="140">
        <v>5</v>
      </c>
      <c r="G968" s="141"/>
      <c r="H968" s="142">
        <f>ROUND(G968*F968,2)</f>
        <v>0</v>
      </c>
    </row>
    <row r="969" spans="1:8" s="156" customFormat="1" ht="36" customHeight="1" thickBot="1" x14ac:dyDescent="0.25">
      <c r="A969" s="159"/>
      <c r="B969" s="121" t="str">
        <f>B931</f>
        <v>M</v>
      </c>
      <c r="C969" s="122" t="str">
        <f>C931</f>
        <v>WATER AND WASTE WORK</v>
      </c>
      <c r="D969" s="123"/>
      <c r="E969" s="124"/>
      <c r="F969" s="125"/>
      <c r="G969" s="181" t="s">
        <v>16</v>
      </c>
      <c r="H969" s="126">
        <f>SUM(H931:H968)</f>
        <v>0</v>
      </c>
    </row>
    <row r="970" spans="1:8" s="156" customFormat="1" ht="36" customHeight="1" thickTop="1" x14ac:dyDescent="0.2">
      <c r="A970" s="113"/>
      <c r="B970" s="157" t="s">
        <v>427</v>
      </c>
      <c r="C970" s="148" t="s">
        <v>426</v>
      </c>
      <c r="D970" s="152"/>
      <c r="E970" s="168"/>
      <c r="F970" s="169"/>
      <c r="G970" s="189"/>
      <c r="H970" s="170"/>
    </row>
    <row r="971" spans="1:8" s="156" customFormat="1" ht="36" customHeight="1" x14ac:dyDescent="0.25">
      <c r="A971" s="167"/>
      <c r="B971" s="171"/>
      <c r="C971" s="158" t="s">
        <v>969</v>
      </c>
      <c r="D971" s="162"/>
      <c r="E971" s="172"/>
      <c r="F971" s="173" t="s">
        <v>1</v>
      </c>
      <c r="G971" s="190" t="s">
        <v>1</v>
      </c>
      <c r="H971" s="174"/>
    </row>
    <row r="972" spans="1:8" s="29" customFormat="1" ht="36" customHeight="1" x14ac:dyDescent="0.2">
      <c r="A972" s="47"/>
      <c r="B972" s="109" t="s">
        <v>989</v>
      </c>
      <c r="C972" s="94" t="s">
        <v>973</v>
      </c>
      <c r="D972" s="95" t="s">
        <v>974</v>
      </c>
      <c r="E972" s="96"/>
      <c r="F972" s="97"/>
      <c r="G972" s="179"/>
      <c r="H972" s="98"/>
    </row>
    <row r="973" spans="1:8" s="29" customFormat="1" ht="36" customHeight="1" x14ac:dyDescent="0.2">
      <c r="A973" s="47"/>
      <c r="B973" s="105" t="s">
        <v>30</v>
      </c>
      <c r="C973" s="94" t="s">
        <v>975</v>
      </c>
      <c r="D973" s="95"/>
      <c r="E973" s="107" t="s">
        <v>48</v>
      </c>
      <c r="F973" s="97">
        <v>130</v>
      </c>
      <c r="G973" s="177"/>
      <c r="H973" s="98">
        <f t="shared" ref="H973:H974" si="213">ROUND(G973*F973,2)</f>
        <v>0</v>
      </c>
    </row>
    <row r="974" spans="1:8" s="29" customFormat="1" ht="36" customHeight="1" x14ac:dyDescent="0.2">
      <c r="A974" s="47"/>
      <c r="B974" s="105" t="s">
        <v>37</v>
      </c>
      <c r="C974" s="94" t="s">
        <v>976</v>
      </c>
      <c r="D974" s="95"/>
      <c r="E974" s="107" t="s">
        <v>48</v>
      </c>
      <c r="F974" s="97">
        <v>450</v>
      </c>
      <c r="G974" s="177"/>
      <c r="H974" s="98">
        <f t="shared" si="213"/>
        <v>0</v>
      </c>
    </row>
    <row r="975" spans="1:8" s="29" customFormat="1" ht="36" customHeight="1" x14ac:dyDescent="0.2">
      <c r="A975" s="47"/>
      <c r="B975" s="109" t="s">
        <v>990</v>
      </c>
      <c r="C975" s="94" t="s">
        <v>977</v>
      </c>
      <c r="D975" s="95" t="s">
        <v>1041</v>
      </c>
      <c r="E975" s="96"/>
      <c r="F975" s="97"/>
      <c r="G975" s="179"/>
      <c r="H975" s="98"/>
    </row>
    <row r="976" spans="1:8" s="29" customFormat="1" ht="36" customHeight="1" x14ac:dyDescent="0.2">
      <c r="A976" s="47"/>
      <c r="B976" s="105" t="s">
        <v>30</v>
      </c>
      <c r="C976" s="94" t="s">
        <v>994</v>
      </c>
      <c r="D976" s="95" t="s">
        <v>1044</v>
      </c>
      <c r="E976" s="107" t="s">
        <v>36</v>
      </c>
      <c r="F976" s="97">
        <v>4</v>
      </c>
      <c r="G976" s="177"/>
      <c r="H976" s="98">
        <f t="shared" ref="H976" si="214">ROUND(G976*F976,2)</f>
        <v>0</v>
      </c>
    </row>
    <row r="977" spans="1:8" s="29" customFormat="1" ht="36" customHeight="1" x14ac:dyDescent="0.2">
      <c r="A977" s="47"/>
      <c r="B977" s="105" t="s">
        <v>37</v>
      </c>
      <c r="C977" s="94" t="s">
        <v>978</v>
      </c>
      <c r="D977" s="95" t="s">
        <v>979</v>
      </c>
      <c r="E977" s="107" t="s">
        <v>36</v>
      </c>
      <c r="F977" s="97">
        <v>6</v>
      </c>
      <c r="G977" s="177"/>
      <c r="H977" s="98">
        <f t="shared" ref="H977:H978" si="215">ROUND(G977*F977,2)</f>
        <v>0</v>
      </c>
    </row>
    <row r="978" spans="1:8" s="29" customFormat="1" ht="36" customHeight="1" x14ac:dyDescent="0.2">
      <c r="A978" s="47"/>
      <c r="B978" s="105" t="s">
        <v>49</v>
      </c>
      <c r="C978" s="94" t="s">
        <v>980</v>
      </c>
      <c r="D978" s="95" t="s">
        <v>981</v>
      </c>
      <c r="E978" s="107" t="s">
        <v>36</v>
      </c>
      <c r="F978" s="97">
        <v>1</v>
      </c>
      <c r="G978" s="177"/>
      <c r="H978" s="98">
        <f t="shared" si="215"/>
        <v>0</v>
      </c>
    </row>
    <row r="979" spans="1:8" s="29" customFormat="1" ht="36" customHeight="1" x14ac:dyDescent="0.2">
      <c r="A979" s="47"/>
      <c r="B979" s="109" t="s">
        <v>991</v>
      </c>
      <c r="C979" s="94" t="s">
        <v>982</v>
      </c>
      <c r="D979" s="95" t="s">
        <v>1042</v>
      </c>
      <c r="E979" s="96"/>
      <c r="F979" s="97"/>
      <c r="G979" s="179"/>
      <c r="H979" s="98"/>
    </row>
    <row r="980" spans="1:8" s="29" customFormat="1" ht="36" customHeight="1" x14ac:dyDescent="0.2">
      <c r="A980" s="47"/>
      <c r="B980" s="105" t="s">
        <v>30</v>
      </c>
      <c r="C980" s="94" t="s">
        <v>983</v>
      </c>
      <c r="D980" s="95" t="s">
        <v>1043</v>
      </c>
      <c r="E980" s="107" t="s">
        <v>36</v>
      </c>
      <c r="F980" s="97">
        <v>8</v>
      </c>
      <c r="G980" s="177"/>
      <c r="H980" s="98">
        <f t="shared" ref="H980" si="216">ROUND(G980*F980,2)</f>
        <v>0</v>
      </c>
    </row>
    <row r="981" spans="1:8" s="29" customFormat="1" ht="36" customHeight="1" x14ac:dyDescent="0.2">
      <c r="A981" s="47"/>
      <c r="B981" s="105" t="s">
        <v>37</v>
      </c>
      <c r="C981" s="94" t="s">
        <v>987</v>
      </c>
      <c r="D981" s="95" t="s">
        <v>1043</v>
      </c>
      <c r="E981" s="107" t="s">
        <v>36</v>
      </c>
      <c r="F981" s="97">
        <v>1</v>
      </c>
      <c r="G981" s="177"/>
      <c r="H981" s="98">
        <f t="shared" ref="H981" si="217">ROUND(G981*F981,2)</f>
        <v>0</v>
      </c>
    </row>
    <row r="982" spans="1:8" s="29" customFormat="1" ht="36" customHeight="1" x14ac:dyDescent="0.2">
      <c r="A982" s="47"/>
      <c r="B982" s="109" t="s">
        <v>992</v>
      </c>
      <c r="C982" s="94" t="s">
        <v>984</v>
      </c>
      <c r="D982" s="95" t="s">
        <v>974</v>
      </c>
      <c r="E982" s="96"/>
      <c r="F982" s="97"/>
      <c r="G982" s="179"/>
      <c r="H982" s="98"/>
    </row>
    <row r="983" spans="1:8" s="29" customFormat="1" ht="36" customHeight="1" x14ac:dyDescent="0.2">
      <c r="A983" s="47"/>
      <c r="B983" s="89" t="s">
        <v>30</v>
      </c>
      <c r="C983" s="54" t="s">
        <v>985</v>
      </c>
      <c r="D983" s="90"/>
      <c r="E983" s="84" t="s">
        <v>36</v>
      </c>
      <c r="F983" s="91">
        <v>23</v>
      </c>
      <c r="G983" s="85"/>
      <c r="H983" s="76">
        <f t="shared" ref="H983:H985" si="218">ROUND(G983*F983,2)</f>
        <v>0</v>
      </c>
    </row>
    <row r="984" spans="1:8" s="29" customFormat="1" ht="36" customHeight="1" x14ac:dyDescent="0.2">
      <c r="A984" s="47"/>
      <c r="B984" s="89" t="s">
        <v>37</v>
      </c>
      <c r="C984" s="54" t="s">
        <v>988</v>
      </c>
      <c r="D984" s="90"/>
      <c r="E984" s="84" t="s">
        <v>36</v>
      </c>
      <c r="F984" s="91">
        <v>1</v>
      </c>
      <c r="G984" s="85"/>
      <c r="H984" s="76">
        <f t="shared" ref="H984" si="219">ROUND(G984*F984,2)</f>
        <v>0</v>
      </c>
    </row>
    <row r="985" spans="1:8" s="29" customFormat="1" ht="36" customHeight="1" x14ac:dyDescent="0.2">
      <c r="A985" s="47"/>
      <c r="B985" s="109" t="s">
        <v>993</v>
      </c>
      <c r="C985" s="94" t="s">
        <v>986</v>
      </c>
      <c r="D985" s="99" t="s">
        <v>1045</v>
      </c>
      <c r="E985" s="100" t="s">
        <v>36</v>
      </c>
      <c r="F985" s="97">
        <v>1</v>
      </c>
      <c r="G985" s="101"/>
      <c r="H985" s="102">
        <f t="shared" si="218"/>
        <v>0</v>
      </c>
    </row>
    <row r="986" spans="1:8" s="29" customFormat="1" ht="36" customHeight="1" x14ac:dyDescent="0.2">
      <c r="A986" s="48"/>
      <c r="B986" s="86"/>
      <c r="C986" s="218" t="s">
        <v>972</v>
      </c>
      <c r="D986" s="219"/>
      <c r="E986" s="220"/>
      <c r="F986" s="87" t="s">
        <v>1</v>
      </c>
      <c r="G986" s="48"/>
      <c r="H986" s="88"/>
    </row>
    <row r="987" spans="1:8" s="29" customFormat="1" ht="36" customHeight="1" x14ac:dyDescent="0.2">
      <c r="A987" s="47"/>
      <c r="B987" s="109" t="s">
        <v>1003</v>
      </c>
      <c r="C987" s="94" t="s">
        <v>973</v>
      </c>
      <c r="D987" s="95" t="s">
        <v>974</v>
      </c>
      <c r="E987" s="96"/>
      <c r="F987" s="97"/>
      <c r="G987" s="179"/>
      <c r="H987" s="98"/>
    </row>
    <row r="988" spans="1:8" s="29" customFormat="1" ht="36" customHeight="1" x14ac:dyDescent="0.2">
      <c r="A988" s="47"/>
      <c r="B988" s="105" t="s">
        <v>30</v>
      </c>
      <c r="C988" s="94" t="s">
        <v>975</v>
      </c>
      <c r="D988" s="95"/>
      <c r="E988" s="107" t="s">
        <v>48</v>
      </c>
      <c r="F988" s="97">
        <v>225</v>
      </c>
      <c r="G988" s="177"/>
      <c r="H988" s="98">
        <f t="shared" ref="H988:H989" si="220">ROUND(G988*F988,2)</f>
        <v>0</v>
      </c>
    </row>
    <row r="989" spans="1:8" s="29" customFormat="1" ht="36" customHeight="1" x14ac:dyDescent="0.2">
      <c r="A989" s="47"/>
      <c r="B989" s="105" t="s">
        <v>37</v>
      </c>
      <c r="C989" s="94" t="s">
        <v>976</v>
      </c>
      <c r="D989" s="95"/>
      <c r="E989" s="107" t="s">
        <v>48</v>
      </c>
      <c r="F989" s="97">
        <v>265</v>
      </c>
      <c r="G989" s="177"/>
      <c r="H989" s="98">
        <f t="shared" si="220"/>
        <v>0</v>
      </c>
    </row>
    <row r="990" spans="1:8" s="29" customFormat="1" ht="36" customHeight="1" x14ac:dyDescent="0.2">
      <c r="A990" s="47"/>
      <c r="B990" s="109" t="s">
        <v>1004</v>
      </c>
      <c r="C990" s="94" t="s">
        <v>977</v>
      </c>
      <c r="D990" s="95" t="s">
        <v>1041</v>
      </c>
      <c r="E990" s="96"/>
      <c r="F990" s="97"/>
      <c r="G990" s="179"/>
      <c r="H990" s="98"/>
    </row>
    <row r="991" spans="1:8" s="29" customFormat="1" ht="36" customHeight="1" x14ac:dyDescent="0.2">
      <c r="A991" s="47"/>
      <c r="B991" s="105" t="s">
        <v>30</v>
      </c>
      <c r="C991" s="94" t="s">
        <v>994</v>
      </c>
      <c r="D991" s="95" t="s">
        <v>979</v>
      </c>
      <c r="E991" s="107" t="s">
        <v>36</v>
      </c>
      <c r="F991" s="97">
        <v>3</v>
      </c>
      <c r="G991" s="177"/>
      <c r="H991" s="98">
        <f t="shared" ref="H991:H993" si="221">ROUND(G991*F991,2)</f>
        <v>0</v>
      </c>
    </row>
    <row r="992" spans="1:8" s="29" customFormat="1" ht="36" customHeight="1" x14ac:dyDescent="0.2">
      <c r="A992" s="47"/>
      <c r="B992" s="105" t="s">
        <v>37</v>
      </c>
      <c r="C992" s="94" t="s">
        <v>978</v>
      </c>
      <c r="D992" s="95" t="s">
        <v>979</v>
      </c>
      <c r="E992" s="107" t="s">
        <v>36</v>
      </c>
      <c r="F992" s="97">
        <v>3</v>
      </c>
      <c r="G992" s="177"/>
      <c r="H992" s="98">
        <f t="shared" si="221"/>
        <v>0</v>
      </c>
    </row>
    <row r="993" spans="1:8" s="29" customFormat="1" ht="36" customHeight="1" x14ac:dyDescent="0.2">
      <c r="A993" s="47"/>
      <c r="B993" s="105" t="s">
        <v>49</v>
      </c>
      <c r="C993" s="94" t="s">
        <v>980</v>
      </c>
      <c r="D993" s="95" t="s">
        <v>981</v>
      </c>
      <c r="E993" s="107" t="s">
        <v>36</v>
      </c>
      <c r="F993" s="97">
        <v>1</v>
      </c>
      <c r="G993" s="177"/>
      <c r="H993" s="98">
        <f t="shared" si="221"/>
        <v>0</v>
      </c>
    </row>
    <row r="994" spans="1:8" s="29" customFormat="1" ht="36" customHeight="1" x14ac:dyDescent="0.2">
      <c r="A994" s="47"/>
      <c r="B994" s="109" t="s">
        <v>1005</v>
      </c>
      <c r="C994" s="94" t="s">
        <v>982</v>
      </c>
      <c r="D994" s="95" t="s">
        <v>1042</v>
      </c>
      <c r="E994" s="96"/>
      <c r="F994" s="97"/>
      <c r="G994" s="179"/>
      <c r="H994" s="98"/>
    </row>
    <row r="995" spans="1:8" s="29" customFormat="1" ht="36" customHeight="1" x14ac:dyDescent="0.2">
      <c r="A995" s="47"/>
      <c r="B995" s="105" t="s">
        <v>30</v>
      </c>
      <c r="C995" s="94" t="s">
        <v>983</v>
      </c>
      <c r="D995" s="95" t="s">
        <v>1043</v>
      </c>
      <c r="E995" s="107" t="s">
        <v>36</v>
      </c>
      <c r="F995" s="97">
        <v>9</v>
      </c>
      <c r="G995" s="177"/>
      <c r="H995" s="98">
        <f t="shared" ref="H995" si="222">ROUND(G995*F995,2)</f>
        <v>0</v>
      </c>
    </row>
    <row r="996" spans="1:8" s="29" customFormat="1" ht="36" customHeight="1" x14ac:dyDescent="0.2">
      <c r="A996" s="47"/>
      <c r="B996" s="109" t="s">
        <v>1006</v>
      </c>
      <c r="C996" s="94" t="s">
        <v>984</v>
      </c>
      <c r="D996" s="95" t="s">
        <v>974</v>
      </c>
      <c r="E996" s="96"/>
      <c r="F996" s="97"/>
      <c r="G996" s="179"/>
      <c r="H996" s="98"/>
    </row>
    <row r="997" spans="1:8" s="29" customFormat="1" ht="36" customHeight="1" x14ac:dyDescent="0.2">
      <c r="A997" s="47"/>
      <c r="B997" s="89" t="s">
        <v>30</v>
      </c>
      <c r="C997" s="54" t="s">
        <v>985</v>
      </c>
      <c r="D997" s="90"/>
      <c r="E997" s="84" t="s">
        <v>36</v>
      </c>
      <c r="F997" s="91">
        <v>12</v>
      </c>
      <c r="G997" s="85"/>
      <c r="H997" s="76">
        <f t="shared" ref="H997:H999" si="223">ROUND(G997*F997,2)</f>
        <v>0</v>
      </c>
    </row>
    <row r="998" spans="1:8" s="29" customFormat="1" ht="36" customHeight="1" x14ac:dyDescent="0.2">
      <c r="A998" s="47"/>
      <c r="B998" s="89" t="s">
        <v>37</v>
      </c>
      <c r="C998" s="54" t="s">
        <v>988</v>
      </c>
      <c r="D998" s="90"/>
      <c r="E998" s="84" t="s">
        <v>36</v>
      </c>
      <c r="F998" s="91">
        <v>2</v>
      </c>
      <c r="G998" s="85"/>
      <c r="H998" s="76">
        <f t="shared" si="223"/>
        <v>0</v>
      </c>
    </row>
    <row r="999" spans="1:8" s="29" customFormat="1" ht="36" customHeight="1" x14ac:dyDescent="0.2">
      <c r="A999" s="47"/>
      <c r="B999" s="109" t="s">
        <v>1007</v>
      </c>
      <c r="C999" s="94" t="s">
        <v>986</v>
      </c>
      <c r="D999" s="99" t="s">
        <v>1045</v>
      </c>
      <c r="E999" s="100" t="s">
        <v>36</v>
      </c>
      <c r="F999" s="97">
        <v>3</v>
      </c>
      <c r="G999" s="101"/>
      <c r="H999" s="102">
        <f t="shared" si="223"/>
        <v>0</v>
      </c>
    </row>
    <row r="1000" spans="1:8" s="29" customFormat="1" ht="36" customHeight="1" x14ac:dyDescent="0.2">
      <c r="A1000" s="48"/>
      <c r="B1000" s="86"/>
      <c r="C1000" s="218" t="s">
        <v>971</v>
      </c>
      <c r="D1000" s="219"/>
      <c r="E1000" s="220"/>
      <c r="F1000" s="87" t="s">
        <v>1</v>
      </c>
      <c r="G1000" s="48"/>
      <c r="H1000" s="88"/>
    </row>
    <row r="1001" spans="1:8" s="29" customFormat="1" ht="36" customHeight="1" x14ac:dyDescent="0.2">
      <c r="A1001" s="47"/>
      <c r="B1001" s="109" t="s">
        <v>1008</v>
      </c>
      <c r="C1001" s="94" t="s">
        <v>973</v>
      </c>
      <c r="D1001" s="95" t="s">
        <v>974</v>
      </c>
      <c r="E1001" s="96"/>
      <c r="F1001" s="97"/>
      <c r="G1001" s="179"/>
      <c r="H1001" s="98"/>
    </row>
    <row r="1002" spans="1:8" s="29" customFormat="1" ht="36" customHeight="1" x14ac:dyDescent="0.2">
      <c r="A1002" s="47"/>
      <c r="B1002" s="105" t="s">
        <v>30</v>
      </c>
      <c r="C1002" s="94" t="s">
        <v>975</v>
      </c>
      <c r="D1002" s="95"/>
      <c r="E1002" s="107" t="s">
        <v>48</v>
      </c>
      <c r="F1002" s="97">
        <v>300</v>
      </c>
      <c r="G1002" s="177"/>
      <c r="H1002" s="98">
        <f t="shared" ref="H1002:H1003" si="224">ROUND(G1002*F1002,2)</f>
        <v>0</v>
      </c>
    </row>
    <row r="1003" spans="1:8" s="29" customFormat="1" ht="36" customHeight="1" x14ac:dyDescent="0.2">
      <c r="A1003" s="47"/>
      <c r="B1003" s="105" t="s">
        <v>37</v>
      </c>
      <c r="C1003" s="94" t="s">
        <v>976</v>
      </c>
      <c r="D1003" s="95"/>
      <c r="E1003" s="107" t="s">
        <v>48</v>
      </c>
      <c r="F1003" s="97">
        <v>255</v>
      </c>
      <c r="G1003" s="177"/>
      <c r="H1003" s="98">
        <f t="shared" si="224"/>
        <v>0</v>
      </c>
    </row>
    <row r="1004" spans="1:8" s="29" customFormat="1" ht="36" customHeight="1" x14ac:dyDescent="0.2">
      <c r="A1004" s="47"/>
      <c r="B1004" s="109" t="s">
        <v>1009</v>
      </c>
      <c r="C1004" s="94" t="s">
        <v>977</v>
      </c>
      <c r="D1004" s="95" t="s">
        <v>1041</v>
      </c>
      <c r="E1004" s="96"/>
      <c r="F1004" s="97"/>
      <c r="G1004" s="179"/>
      <c r="H1004" s="98"/>
    </row>
    <row r="1005" spans="1:8" s="29" customFormat="1" ht="36" customHeight="1" x14ac:dyDescent="0.2">
      <c r="A1005" s="47"/>
      <c r="B1005" s="105" t="s">
        <v>30</v>
      </c>
      <c r="C1005" s="94" t="s">
        <v>994</v>
      </c>
      <c r="D1005" s="95" t="s">
        <v>979</v>
      </c>
      <c r="E1005" s="107" t="s">
        <v>36</v>
      </c>
      <c r="F1005" s="97">
        <v>3</v>
      </c>
      <c r="G1005" s="177"/>
      <c r="H1005" s="98">
        <f t="shared" ref="H1005:H1007" si="225">ROUND(G1005*F1005,2)</f>
        <v>0</v>
      </c>
    </row>
    <row r="1006" spans="1:8" s="29" customFormat="1" ht="36" customHeight="1" x14ac:dyDescent="0.2">
      <c r="A1006" s="47"/>
      <c r="B1006" s="105" t="s">
        <v>37</v>
      </c>
      <c r="C1006" s="94" t="s">
        <v>978</v>
      </c>
      <c r="D1006" s="95" t="s">
        <v>979</v>
      </c>
      <c r="E1006" s="107" t="s">
        <v>36</v>
      </c>
      <c r="F1006" s="97">
        <v>4</v>
      </c>
      <c r="G1006" s="177"/>
      <c r="H1006" s="98">
        <f t="shared" si="225"/>
        <v>0</v>
      </c>
    </row>
    <row r="1007" spans="1:8" s="29" customFormat="1" ht="36" customHeight="1" x14ac:dyDescent="0.2">
      <c r="A1007" s="47"/>
      <c r="B1007" s="105" t="s">
        <v>49</v>
      </c>
      <c r="C1007" s="94" t="s">
        <v>980</v>
      </c>
      <c r="D1007" s="95" t="s">
        <v>981</v>
      </c>
      <c r="E1007" s="107" t="s">
        <v>36</v>
      </c>
      <c r="F1007" s="97">
        <v>1</v>
      </c>
      <c r="G1007" s="177"/>
      <c r="H1007" s="98">
        <f t="shared" si="225"/>
        <v>0</v>
      </c>
    </row>
    <row r="1008" spans="1:8" s="29" customFormat="1" ht="36" customHeight="1" x14ac:dyDescent="0.2">
      <c r="A1008" s="47"/>
      <c r="B1008" s="109" t="s">
        <v>1010</v>
      </c>
      <c r="C1008" s="94" t="s">
        <v>982</v>
      </c>
      <c r="D1008" s="95" t="s">
        <v>1042</v>
      </c>
      <c r="E1008" s="96"/>
      <c r="F1008" s="97"/>
      <c r="G1008" s="179"/>
      <c r="H1008" s="98"/>
    </row>
    <row r="1009" spans="1:8" s="29" customFormat="1" ht="36" customHeight="1" x14ac:dyDescent="0.2">
      <c r="A1009" s="47"/>
      <c r="B1009" s="105" t="s">
        <v>30</v>
      </c>
      <c r="C1009" s="94" t="s">
        <v>995</v>
      </c>
      <c r="D1009" s="95" t="s">
        <v>1043</v>
      </c>
      <c r="E1009" s="107" t="s">
        <v>36</v>
      </c>
      <c r="F1009" s="97">
        <v>2</v>
      </c>
      <c r="G1009" s="177"/>
      <c r="H1009" s="98">
        <f t="shared" ref="H1009" si="226">ROUND(G1009*F1009,2)</f>
        <v>0</v>
      </c>
    </row>
    <row r="1010" spans="1:8" s="29" customFormat="1" ht="36" customHeight="1" x14ac:dyDescent="0.2">
      <c r="A1010" s="47"/>
      <c r="B1010" s="105" t="s">
        <v>37</v>
      </c>
      <c r="C1010" s="94" t="s">
        <v>983</v>
      </c>
      <c r="D1010" s="95" t="s">
        <v>1043</v>
      </c>
      <c r="E1010" s="107" t="s">
        <v>36</v>
      </c>
      <c r="F1010" s="97">
        <v>8</v>
      </c>
      <c r="G1010" s="177"/>
      <c r="H1010" s="98">
        <f t="shared" ref="H1010" si="227">ROUND(G1010*F1010,2)</f>
        <v>0</v>
      </c>
    </row>
    <row r="1011" spans="1:8" s="29" customFormat="1" ht="36" customHeight="1" x14ac:dyDescent="0.2">
      <c r="A1011" s="47"/>
      <c r="B1011" s="109" t="s">
        <v>1011</v>
      </c>
      <c r="C1011" s="94" t="s">
        <v>997</v>
      </c>
      <c r="D1011" s="95" t="s">
        <v>974</v>
      </c>
      <c r="E1011" s="96"/>
      <c r="F1011" s="97"/>
      <c r="G1011" s="179"/>
      <c r="H1011" s="98"/>
    </row>
    <row r="1012" spans="1:8" s="29" customFormat="1" ht="36" customHeight="1" x14ac:dyDescent="0.2">
      <c r="A1012" s="47"/>
      <c r="B1012" s="105" t="s">
        <v>30</v>
      </c>
      <c r="C1012" s="94" t="s">
        <v>996</v>
      </c>
      <c r="D1012" s="95"/>
      <c r="E1012" s="107" t="s">
        <v>36</v>
      </c>
      <c r="F1012" s="97">
        <v>3</v>
      </c>
      <c r="G1012" s="177"/>
      <c r="H1012" s="98">
        <f t="shared" ref="H1012" si="228">ROUND(G1012*F1012,2)</f>
        <v>0</v>
      </c>
    </row>
    <row r="1013" spans="1:8" s="29" customFormat="1" ht="36" customHeight="1" x14ac:dyDescent="0.2">
      <c r="A1013" s="47"/>
      <c r="B1013" s="109" t="s">
        <v>1012</v>
      </c>
      <c r="C1013" s="94" t="s">
        <v>984</v>
      </c>
      <c r="D1013" s="95" t="s">
        <v>974</v>
      </c>
      <c r="E1013" s="96"/>
      <c r="F1013" s="97"/>
      <c r="G1013" s="179"/>
      <c r="H1013" s="98"/>
    </row>
    <row r="1014" spans="1:8" s="29" customFormat="1" ht="36" customHeight="1" x14ac:dyDescent="0.2">
      <c r="A1014" s="47"/>
      <c r="B1014" s="89" t="s">
        <v>30</v>
      </c>
      <c r="C1014" s="54" t="s">
        <v>985</v>
      </c>
      <c r="D1014" s="90"/>
      <c r="E1014" s="84" t="s">
        <v>36</v>
      </c>
      <c r="F1014" s="91">
        <v>11</v>
      </c>
      <c r="G1014" s="85"/>
      <c r="H1014" s="76">
        <f t="shared" ref="H1014:H1016" si="229">ROUND(G1014*F1014,2)</f>
        <v>0</v>
      </c>
    </row>
    <row r="1015" spans="1:8" s="29" customFormat="1" ht="36" customHeight="1" x14ac:dyDescent="0.2">
      <c r="A1015" s="47"/>
      <c r="B1015" s="89" t="s">
        <v>37</v>
      </c>
      <c r="C1015" s="54" t="s">
        <v>988</v>
      </c>
      <c r="D1015" s="90"/>
      <c r="E1015" s="84" t="s">
        <v>36</v>
      </c>
      <c r="F1015" s="91">
        <v>1</v>
      </c>
      <c r="G1015" s="85"/>
      <c r="H1015" s="76">
        <f t="shared" si="229"/>
        <v>0</v>
      </c>
    </row>
    <row r="1016" spans="1:8" s="29" customFormat="1" ht="36" customHeight="1" x14ac:dyDescent="0.2">
      <c r="A1016" s="47"/>
      <c r="B1016" s="109" t="s">
        <v>1013</v>
      </c>
      <c r="C1016" s="94" t="s">
        <v>986</v>
      </c>
      <c r="D1016" s="99" t="s">
        <v>1045</v>
      </c>
      <c r="E1016" s="100" t="s">
        <v>36</v>
      </c>
      <c r="F1016" s="97">
        <v>4</v>
      </c>
      <c r="G1016" s="101"/>
      <c r="H1016" s="102">
        <f t="shared" si="229"/>
        <v>0</v>
      </c>
    </row>
    <row r="1017" spans="1:8" s="29" customFormat="1" ht="36" customHeight="1" x14ac:dyDescent="0.2">
      <c r="A1017" s="48"/>
      <c r="B1017" s="86"/>
      <c r="C1017" s="218" t="s">
        <v>970</v>
      </c>
      <c r="D1017" s="219"/>
      <c r="E1017" s="220"/>
      <c r="F1017" s="87" t="s">
        <v>1</v>
      </c>
      <c r="G1017" s="48"/>
      <c r="H1017" s="88"/>
    </row>
    <row r="1018" spans="1:8" s="29" customFormat="1" ht="36" customHeight="1" x14ac:dyDescent="0.2">
      <c r="A1018" s="47"/>
      <c r="B1018" s="109" t="s">
        <v>1014</v>
      </c>
      <c r="C1018" s="94" t="s">
        <v>973</v>
      </c>
      <c r="D1018" s="95" t="s">
        <v>974</v>
      </c>
      <c r="E1018" s="96"/>
      <c r="F1018" s="97"/>
      <c r="G1018" s="179"/>
      <c r="H1018" s="98"/>
    </row>
    <row r="1019" spans="1:8" s="29" customFormat="1" ht="36" customHeight="1" x14ac:dyDescent="0.2">
      <c r="A1019" s="47"/>
      <c r="B1019" s="105" t="s">
        <v>30</v>
      </c>
      <c r="C1019" s="94" t="s">
        <v>975</v>
      </c>
      <c r="D1019" s="95"/>
      <c r="E1019" s="107" t="s">
        <v>48</v>
      </c>
      <c r="F1019" s="97">
        <v>150</v>
      </c>
      <c r="G1019" s="177"/>
      <c r="H1019" s="98">
        <f t="shared" ref="H1019:H1020" si="230">ROUND(G1019*F1019,2)</f>
        <v>0</v>
      </c>
    </row>
    <row r="1020" spans="1:8" s="29" customFormat="1" ht="36" customHeight="1" x14ac:dyDescent="0.2">
      <c r="A1020" s="47"/>
      <c r="B1020" s="105" t="s">
        <v>37</v>
      </c>
      <c r="C1020" s="94" t="s">
        <v>976</v>
      </c>
      <c r="D1020" s="95"/>
      <c r="E1020" s="107" t="s">
        <v>48</v>
      </c>
      <c r="F1020" s="97">
        <v>730</v>
      </c>
      <c r="G1020" s="177"/>
      <c r="H1020" s="98">
        <f t="shared" si="230"/>
        <v>0</v>
      </c>
    </row>
    <row r="1021" spans="1:8" s="29" customFormat="1" ht="36" customHeight="1" x14ac:dyDescent="0.2">
      <c r="A1021" s="47"/>
      <c r="B1021" s="109" t="s">
        <v>1015</v>
      </c>
      <c r="C1021" s="94" t="s">
        <v>977</v>
      </c>
      <c r="D1021" s="95" t="s">
        <v>1041</v>
      </c>
      <c r="E1021" s="96"/>
      <c r="F1021" s="97"/>
      <c r="G1021" s="179"/>
      <c r="H1021" s="98"/>
    </row>
    <row r="1022" spans="1:8" s="29" customFormat="1" ht="36" customHeight="1" x14ac:dyDescent="0.2">
      <c r="A1022" s="47"/>
      <c r="B1022" s="105" t="s">
        <v>30</v>
      </c>
      <c r="C1022" s="94" t="s">
        <v>994</v>
      </c>
      <c r="D1022" s="95" t="s">
        <v>979</v>
      </c>
      <c r="E1022" s="107" t="s">
        <v>36</v>
      </c>
      <c r="F1022" s="97">
        <v>8</v>
      </c>
      <c r="G1022" s="177"/>
      <c r="H1022" s="98">
        <f t="shared" ref="H1022:H1025" si="231">ROUND(G1022*F1022,2)</f>
        <v>0</v>
      </c>
    </row>
    <row r="1023" spans="1:8" s="29" customFormat="1" ht="36" customHeight="1" x14ac:dyDescent="0.2">
      <c r="A1023" s="47"/>
      <c r="B1023" s="105" t="s">
        <v>37</v>
      </c>
      <c r="C1023" s="94" t="s">
        <v>978</v>
      </c>
      <c r="D1023" s="95" t="s">
        <v>979</v>
      </c>
      <c r="E1023" s="107" t="s">
        <v>36</v>
      </c>
      <c r="F1023" s="97">
        <v>9</v>
      </c>
      <c r="G1023" s="177"/>
      <c r="H1023" s="98">
        <f t="shared" si="231"/>
        <v>0</v>
      </c>
    </row>
    <row r="1024" spans="1:8" s="29" customFormat="1" ht="36" customHeight="1" x14ac:dyDescent="0.2">
      <c r="A1024" s="47"/>
      <c r="B1024" s="105" t="s">
        <v>49</v>
      </c>
      <c r="C1024" s="94" t="s">
        <v>1000</v>
      </c>
      <c r="D1024" s="95" t="s">
        <v>1001</v>
      </c>
      <c r="E1024" s="107" t="s">
        <v>36</v>
      </c>
      <c r="F1024" s="97">
        <v>1</v>
      </c>
      <c r="G1024" s="177"/>
      <c r="H1024" s="98">
        <f t="shared" ref="H1024" si="232">ROUND(G1024*F1024,2)</f>
        <v>0</v>
      </c>
    </row>
    <row r="1025" spans="1:8" s="29" customFormat="1" ht="36" customHeight="1" x14ac:dyDescent="0.2">
      <c r="A1025" s="47"/>
      <c r="B1025" s="105" t="s">
        <v>59</v>
      </c>
      <c r="C1025" s="94" t="s">
        <v>980</v>
      </c>
      <c r="D1025" s="95" t="s">
        <v>981</v>
      </c>
      <c r="E1025" s="107" t="s">
        <v>36</v>
      </c>
      <c r="F1025" s="97">
        <v>1</v>
      </c>
      <c r="G1025" s="177"/>
      <c r="H1025" s="98">
        <f t="shared" si="231"/>
        <v>0</v>
      </c>
    </row>
    <row r="1026" spans="1:8" s="29" customFormat="1" ht="36" customHeight="1" x14ac:dyDescent="0.2">
      <c r="A1026" s="47"/>
      <c r="B1026" s="105" t="s">
        <v>63</v>
      </c>
      <c r="C1026" s="94" t="s">
        <v>998</v>
      </c>
      <c r="D1026" s="95" t="s">
        <v>999</v>
      </c>
      <c r="E1026" s="107" t="s">
        <v>36</v>
      </c>
      <c r="F1026" s="97">
        <v>1</v>
      </c>
      <c r="G1026" s="177"/>
      <c r="H1026" s="98">
        <f t="shared" ref="H1026" si="233">ROUND(G1026*F1026,2)</f>
        <v>0</v>
      </c>
    </row>
    <row r="1027" spans="1:8" s="29" customFormat="1" ht="36" customHeight="1" x14ac:dyDescent="0.2">
      <c r="A1027" s="47"/>
      <c r="B1027" s="109" t="s">
        <v>1016</v>
      </c>
      <c r="C1027" s="94" t="s">
        <v>982</v>
      </c>
      <c r="D1027" s="95" t="s">
        <v>1042</v>
      </c>
      <c r="E1027" s="96"/>
      <c r="F1027" s="97"/>
      <c r="G1027" s="179"/>
      <c r="H1027" s="98"/>
    </row>
    <row r="1028" spans="1:8" s="29" customFormat="1" ht="36" customHeight="1" x14ac:dyDescent="0.2">
      <c r="A1028" s="47"/>
      <c r="B1028" s="105" t="s">
        <v>30</v>
      </c>
      <c r="C1028" s="94" t="s">
        <v>983</v>
      </c>
      <c r="D1028" s="95" t="s">
        <v>1043</v>
      </c>
      <c r="E1028" s="107" t="s">
        <v>36</v>
      </c>
      <c r="F1028" s="97">
        <v>15</v>
      </c>
      <c r="G1028" s="177"/>
      <c r="H1028" s="98">
        <f t="shared" ref="H1028" si="234">ROUND(G1028*F1028,2)</f>
        <v>0</v>
      </c>
    </row>
    <row r="1029" spans="1:8" s="29" customFormat="1" ht="36" customHeight="1" x14ac:dyDescent="0.2">
      <c r="A1029" s="47"/>
      <c r="B1029" s="109" t="s">
        <v>1017</v>
      </c>
      <c r="C1029" s="94" t="s">
        <v>984</v>
      </c>
      <c r="D1029" s="95" t="s">
        <v>974</v>
      </c>
      <c r="E1029" s="96"/>
      <c r="F1029" s="97"/>
      <c r="G1029" s="179"/>
      <c r="H1029" s="98"/>
    </row>
    <row r="1030" spans="1:8" s="29" customFormat="1" ht="36" customHeight="1" x14ac:dyDescent="0.2">
      <c r="A1030" s="47"/>
      <c r="B1030" s="89" t="s">
        <v>30</v>
      </c>
      <c r="C1030" s="54" t="s">
        <v>985</v>
      </c>
      <c r="D1030" s="90"/>
      <c r="E1030" s="84" t="s">
        <v>36</v>
      </c>
      <c r="F1030" s="91">
        <v>25</v>
      </c>
      <c r="G1030" s="85"/>
      <c r="H1030" s="76">
        <f t="shared" ref="H1030:H1032" si="235">ROUND(G1030*F1030,2)</f>
        <v>0</v>
      </c>
    </row>
    <row r="1031" spans="1:8" s="29" customFormat="1" ht="36" customHeight="1" x14ac:dyDescent="0.2">
      <c r="A1031" s="47"/>
      <c r="B1031" s="89" t="s">
        <v>37</v>
      </c>
      <c r="C1031" s="54" t="s">
        <v>988</v>
      </c>
      <c r="D1031" s="90"/>
      <c r="E1031" s="84" t="s">
        <v>36</v>
      </c>
      <c r="F1031" s="91">
        <v>2</v>
      </c>
      <c r="G1031" s="85"/>
      <c r="H1031" s="76">
        <f t="shared" si="235"/>
        <v>0</v>
      </c>
    </row>
    <row r="1032" spans="1:8" s="29" customFormat="1" ht="36" customHeight="1" x14ac:dyDescent="0.2">
      <c r="A1032" s="47"/>
      <c r="B1032" s="109" t="s">
        <v>1018</v>
      </c>
      <c r="C1032" s="94" t="s">
        <v>1002</v>
      </c>
      <c r="D1032" s="99" t="s">
        <v>974</v>
      </c>
      <c r="E1032" s="100" t="s">
        <v>36</v>
      </c>
      <c r="F1032" s="97">
        <v>1</v>
      </c>
      <c r="G1032" s="101"/>
      <c r="H1032" s="102">
        <f t="shared" si="235"/>
        <v>0</v>
      </c>
    </row>
    <row r="1033" spans="1:8" s="29" customFormat="1" ht="36" customHeight="1" thickBot="1" x14ac:dyDescent="0.25">
      <c r="A1033" s="30"/>
      <c r="B1033" s="26" t="str">
        <f>B970</f>
        <v>N</v>
      </c>
      <c r="C1033" s="215" t="str">
        <f>C970</f>
        <v>TRAFFIC SIGNALS WORKS</v>
      </c>
      <c r="D1033" s="216"/>
      <c r="E1033" s="216"/>
      <c r="F1033" s="217"/>
      <c r="G1033" s="30" t="s">
        <v>16</v>
      </c>
      <c r="H1033" s="30">
        <f>SUM(H970:H1032)</f>
        <v>0</v>
      </c>
    </row>
    <row r="1034" spans="1:8" s="53" customFormat="1" ht="36" customHeight="1" thickTop="1" x14ac:dyDescent="0.2">
      <c r="A1034" s="52"/>
      <c r="B1034" s="55" t="s">
        <v>894</v>
      </c>
      <c r="C1034" s="209" t="s">
        <v>539</v>
      </c>
      <c r="D1034" s="210"/>
      <c r="E1034" s="210"/>
      <c r="F1034" s="211"/>
      <c r="G1034" s="52"/>
      <c r="H1034" s="176"/>
    </row>
    <row r="1035" spans="1:8" s="51" customFormat="1" ht="36" customHeight="1" x14ac:dyDescent="0.2">
      <c r="A1035" s="56" t="s">
        <v>335</v>
      </c>
      <c r="B1035" s="192" t="s">
        <v>895</v>
      </c>
      <c r="C1035" s="62" t="s">
        <v>336</v>
      </c>
      <c r="D1035" s="60" t="s">
        <v>368</v>
      </c>
      <c r="E1035" s="63" t="s">
        <v>331</v>
      </c>
      <c r="F1035" s="61">
        <v>1</v>
      </c>
      <c r="G1035" s="175"/>
      <c r="H1035" s="67">
        <f t="shared" ref="H1035" si="236">ROUND(G1035*F1035,2)</f>
        <v>0</v>
      </c>
    </row>
    <row r="1036" spans="1:8" s="53" customFormat="1" ht="36" customHeight="1" thickBot="1" x14ac:dyDescent="0.25">
      <c r="A1036" s="57"/>
      <c r="B1036" s="58" t="str">
        <f>B1034</f>
        <v>O</v>
      </c>
      <c r="C1036" s="212" t="str">
        <f>C1034</f>
        <v>MOBILIZATION /DEMOBILIZATION</v>
      </c>
      <c r="D1036" s="213"/>
      <c r="E1036" s="213"/>
      <c r="F1036" s="214"/>
      <c r="G1036" s="191" t="s">
        <v>16</v>
      </c>
      <c r="H1036" s="59">
        <f>H1035</f>
        <v>0</v>
      </c>
    </row>
    <row r="1037" spans="1:8" ht="36" customHeight="1" thickTop="1" x14ac:dyDescent="0.25">
      <c r="A1037" s="42"/>
      <c r="B1037" s="6"/>
      <c r="C1037" s="9" t="s">
        <v>17</v>
      </c>
      <c r="D1037" s="17"/>
      <c r="E1037" s="1"/>
      <c r="F1037" s="1"/>
      <c r="H1037" s="45"/>
    </row>
    <row r="1038" spans="1:8" ht="36" customHeight="1" thickBot="1" x14ac:dyDescent="0.25">
      <c r="A1038" s="13"/>
      <c r="B1038" s="26" t="str">
        <f>B6</f>
        <v>A</v>
      </c>
      <c r="C1038" s="195" t="str">
        <f>C6</f>
        <v>PEMBINA HIGHWAY BRIDGE - STRUCTURAL WORKS</v>
      </c>
      <c r="D1038" s="196"/>
      <c r="E1038" s="196"/>
      <c r="F1038" s="197"/>
      <c r="G1038" s="13" t="s">
        <v>16</v>
      </c>
      <c r="H1038" s="13">
        <f>H60</f>
        <v>0</v>
      </c>
    </row>
    <row r="1039" spans="1:8" ht="36" customHeight="1" thickTop="1" thickBot="1" x14ac:dyDescent="0.25">
      <c r="A1039" s="13"/>
      <c r="B1039" s="26" t="str">
        <f>B61</f>
        <v>B</v>
      </c>
      <c r="C1039" s="206" t="str">
        <f>C61</f>
        <v>PEMBINA HIGHWAY SB - REHABILITATION</v>
      </c>
      <c r="D1039" s="207"/>
      <c r="E1039" s="207"/>
      <c r="F1039" s="208"/>
      <c r="G1039" s="13" t="s">
        <v>16</v>
      </c>
      <c r="H1039" s="13">
        <f>H219</f>
        <v>0</v>
      </c>
    </row>
    <row r="1040" spans="1:8" ht="36" customHeight="1" thickTop="1" thickBot="1" x14ac:dyDescent="0.25">
      <c r="A1040" s="13"/>
      <c r="B1040" s="26" t="str">
        <f>B220</f>
        <v>C</v>
      </c>
      <c r="C1040" s="206" t="str">
        <f>C220</f>
        <v>EB ABINOJII MIKANAH ON-RAMP TO UNIVERSITY CRESCENT - REHABILITATION</v>
      </c>
      <c r="D1040" s="207"/>
      <c r="E1040" s="207"/>
      <c r="F1040" s="208"/>
      <c r="G1040" s="13" t="s">
        <v>16</v>
      </c>
      <c r="H1040" s="13">
        <f>H269</f>
        <v>0</v>
      </c>
    </row>
    <row r="1041" spans="1:8" ht="36" customHeight="1" thickTop="1" thickBot="1" x14ac:dyDescent="0.25">
      <c r="A1041" s="19"/>
      <c r="B1041" s="26" t="str">
        <f>B270</f>
        <v>D</v>
      </c>
      <c r="C1041" s="198" t="str">
        <f>C270</f>
        <v>EB ABINOJII MIKANAH ON-RAMP TO UNIVERSITY CRESCENT EXTENSION - RECONSTRUCTION</v>
      </c>
      <c r="D1041" s="199"/>
      <c r="E1041" s="199"/>
      <c r="F1041" s="200"/>
      <c r="G1041" s="19" t="s">
        <v>16</v>
      </c>
      <c r="H1041" s="19">
        <f>H328</f>
        <v>0</v>
      </c>
    </row>
    <row r="1042" spans="1:8" ht="36" customHeight="1" thickTop="1" thickBot="1" x14ac:dyDescent="0.25">
      <c r="A1042" s="13"/>
      <c r="B1042" s="26" t="str">
        <f>B329</f>
        <v>E</v>
      </c>
      <c r="C1042" s="195" t="str">
        <f>C329</f>
        <v>SERVICE ROAD - EB ABINOJII MIKANAH ON-RAMP TO CHANCELLOR DRIVE - REHABILITATION</v>
      </c>
      <c r="D1042" s="196"/>
      <c r="E1042" s="196"/>
      <c r="F1042" s="197"/>
      <c r="G1042" s="13" t="s">
        <v>16</v>
      </c>
      <c r="H1042" s="13">
        <f>H431</f>
        <v>0</v>
      </c>
    </row>
    <row r="1043" spans="1:8" ht="36" customHeight="1" thickTop="1" thickBot="1" x14ac:dyDescent="0.25">
      <c r="A1043" s="13"/>
      <c r="B1043" s="26" t="str">
        <f>B432</f>
        <v>F</v>
      </c>
      <c r="C1043" s="206" t="str">
        <f>C432</f>
        <v>SB PEMBINA HIGHWAY TO WB ABINOJII MIKANAH OFF-RAMP - REHABILITATION</v>
      </c>
      <c r="D1043" s="207"/>
      <c r="E1043" s="207"/>
      <c r="F1043" s="208"/>
      <c r="G1043" s="13" t="s">
        <v>16</v>
      </c>
      <c r="H1043" s="13">
        <f>H500</f>
        <v>0</v>
      </c>
    </row>
    <row r="1044" spans="1:8" ht="36" customHeight="1" thickTop="1" thickBot="1" x14ac:dyDescent="0.25">
      <c r="A1044" s="13"/>
      <c r="B1044" s="26" t="str">
        <f>B501</f>
        <v>G</v>
      </c>
      <c r="C1044" s="206" t="str">
        <f>C501</f>
        <v>SB PEMBINA HIGHWAY TO EB ABINOJII MIKANAH OFF-RAMP - REHABILITATION</v>
      </c>
      <c r="D1044" s="207"/>
      <c r="E1044" s="207"/>
      <c r="F1044" s="208"/>
      <c r="G1044" s="13" t="s">
        <v>16</v>
      </c>
      <c r="H1044" s="13">
        <f>H567</f>
        <v>0</v>
      </c>
    </row>
    <row r="1045" spans="1:8" ht="36" customHeight="1" thickTop="1" thickBot="1" x14ac:dyDescent="0.25">
      <c r="A1045" s="19"/>
      <c r="B1045" s="26" t="str">
        <f>B568</f>
        <v>H</v>
      </c>
      <c r="C1045" s="198" t="str">
        <f>C568</f>
        <v>PEMBINA HIGHWAY - NB - REHABILITATION</v>
      </c>
      <c r="D1045" s="199"/>
      <c r="E1045" s="199"/>
      <c r="F1045" s="200"/>
      <c r="G1045" s="19" t="s">
        <v>16</v>
      </c>
      <c r="H1045" s="19">
        <f>H698</f>
        <v>0</v>
      </c>
    </row>
    <row r="1046" spans="1:8" ht="36" customHeight="1" thickTop="1" thickBot="1" x14ac:dyDescent="0.25">
      <c r="A1046" s="13"/>
      <c r="B1046" s="26" t="str">
        <f>B699</f>
        <v>I</v>
      </c>
      <c r="C1046" s="195" t="str">
        <f>C699</f>
        <v>NB PEMBINA HIGHWAY TO EB ABINOJII MIKANAH - OFF-RAMP - REHABILITATION</v>
      </c>
      <c r="D1046" s="196"/>
      <c r="E1046" s="196"/>
      <c r="F1046" s="197"/>
      <c r="G1046" s="13" t="s">
        <v>16</v>
      </c>
      <c r="H1046" s="13">
        <f>H776</f>
        <v>0</v>
      </c>
    </row>
    <row r="1047" spans="1:8" ht="36" customHeight="1" thickTop="1" thickBot="1" x14ac:dyDescent="0.25">
      <c r="A1047" s="13"/>
      <c r="B1047" s="26" t="str">
        <f>B777</f>
        <v>J</v>
      </c>
      <c r="C1047" s="206" t="str">
        <f>C777</f>
        <v>NB PEMBINA HIGHWAY TO WB ABINOJII MIKANAH - OFF-RAMP - REHABILITATION</v>
      </c>
      <c r="D1047" s="207"/>
      <c r="E1047" s="207"/>
      <c r="F1047" s="208"/>
      <c r="G1047" s="13" t="s">
        <v>16</v>
      </c>
      <c r="H1047" s="13">
        <f>H829</f>
        <v>0</v>
      </c>
    </row>
    <row r="1048" spans="1:8" ht="36" customHeight="1" thickTop="1" thickBot="1" x14ac:dyDescent="0.25">
      <c r="A1048" s="19"/>
      <c r="B1048" s="26" t="str">
        <f>B830</f>
        <v>K</v>
      </c>
      <c r="C1048" s="198" t="str">
        <f>C830</f>
        <v>WB ABINOJII MIKANAH ON-RAMP TO SB/NB PEMBINA HIGHWAY  - ON-RAMP - REHABILITATION</v>
      </c>
      <c r="D1048" s="199"/>
      <c r="E1048" s="199"/>
      <c r="F1048" s="200"/>
      <c r="G1048" s="19" t="s">
        <v>16</v>
      </c>
      <c r="H1048" s="19">
        <f>H912</f>
        <v>0</v>
      </c>
    </row>
    <row r="1049" spans="1:8" ht="36" customHeight="1" thickTop="1" thickBot="1" x14ac:dyDescent="0.25">
      <c r="A1049" s="19"/>
      <c r="B1049" s="26" t="str">
        <f>B913</f>
        <v>L</v>
      </c>
      <c r="C1049" s="80" t="str">
        <f>C913</f>
        <v>PARKS STORAGE GARAGE</v>
      </c>
      <c r="D1049" s="81"/>
      <c r="E1049" s="81"/>
      <c r="F1049" s="82"/>
      <c r="G1049" s="19" t="s">
        <v>16</v>
      </c>
      <c r="H1049" s="19">
        <f>H930</f>
        <v>0</v>
      </c>
    </row>
    <row r="1050" spans="1:8" ht="36" customHeight="1" thickTop="1" thickBot="1" x14ac:dyDescent="0.25">
      <c r="A1050" s="19"/>
      <c r="B1050" s="26" t="str">
        <f>B931</f>
        <v>M</v>
      </c>
      <c r="C1050" s="198" t="str">
        <f>C931</f>
        <v>WATER AND WASTE WORK</v>
      </c>
      <c r="D1050" s="199"/>
      <c r="E1050" s="199"/>
      <c r="F1050" s="200"/>
      <c r="G1050" s="19" t="s">
        <v>16</v>
      </c>
      <c r="H1050" s="19">
        <f>H969</f>
        <v>0</v>
      </c>
    </row>
    <row r="1051" spans="1:8" ht="36" customHeight="1" thickTop="1" thickBot="1" x14ac:dyDescent="0.25">
      <c r="A1051" s="19"/>
      <c r="B1051" s="26" t="str">
        <f>B970</f>
        <v>N</v>
      </c>
      <c r="C1051" s="198" t="str">
        <f>C970</f>
        <v>TRAFFIC SIGNALS WORKS</v>
      </c>
      <c r="D1051" s="199"/>
      <c r="E1051" s="199"/>
      <c r="F1051" s="200"/>
      <c r="G1051" s="19" t="s">
        <v>16</v>
      </c>
      <c r="H1051" s="19">
        <f>H1033</f>
        <v>0</v>
      </c>
    </row>
    <row r="1052" spans="1:8" ht="36" customHeight="1" thickTop="1" thickBot="1" x14ac:dyDescent="0.25">
      <c r="A1052" s="19"/>
      <c r="B1052" s="26" t="str">
        <f>B1034</f>
        <v>O</v>
      </c>
      <c r="C1052" s="198" t="str">
        <f>C1034</f>
        <v>MOBILIZATION /DEMOBILIZATION</v>
      </c>
      <c r="D1052" s="199"/>
      <c r="E1052" s="199"/>
      <c r="F1052" s="200"/>
      <c r="G1052" s="19" t="s">
        <v>16</v>
      </c>
      <c r="H1052" s="19">
        <f>H1036</f>
        <v>0</v>
      </c>
    </row>
    <row r="1053" spans="1:8" ht="36" customHeight="1" thickTop="1" x14ac:dyDescent="0.2">
      <c r="A1053" s="12"/>
      <c r="B1053" s="204" t="s">
        <v>26</v>
      </c>
      <c r="C1053" s="205"/>
      <c r="D1053" s="205"/>
      <c r="E1053" s="205"/>
      <c r="F1053" s="205"/>
      <c r="G1053" s="193">
        <f>SUM(H1038:H1052)</f>
        <v>0</v>
      </c>
      <c r="H1053" s="194"/>
    </row>
    <row r="1054" spans="1:8" ht="15.95" customHeight="1" x14ac:dyDescent="0.2">
      <c r="A1054" s="43"/>
      <c r="B1054" s="38"/>
      <c r="C1054" s="39"/>
      <c r="D1054" s="40"/>
      <c r="E1054" s="39"/>
      <c r="F1054" s="39"/>
      <c r="G1054" s="18"/>
      <c r="H1054" s="46"/>
    </row>
  </sheetData>
  <sheetProtection algorithmName="SHA-512" hashValue="6qJpHeqPgNgV4bQhwJw0UMcSWZuR5gOb4Rge5c8XZR2Zsj5btotfzYiiLcKj6trPAHpPTYQauQ5qS1ksgzJMng==" saltValue="qXV1+MZPGqckMRqlslGtYw==" spinCount="100000" sheet="1" objects="1" scenarios="1" selectLockedCells="1"/>
  <mergeCells count="23">
    <mergeCell ref="C1041:F1041"/>
    <mergeCell ref="C6:F6"/>
    <mergeCell ref="B1053:F1053"/>
    <mergeCell ref="C1038:F1038"/>
    <mergeCell ref="C1039:F1039"/>
    <mergeCell ref="C1040:F1040"/>
    <mergeCell ref="C1034:F1034"/>
    <mergeCell ref="C1036:F1036"/>
    <mergeCell ref="C1043:F1043"/>
    <mergeCell ref="C1033:F1033"/>
    <mergeCell ref="C986:E986"/>
    <mergeCell ref="C1000:E1000"/>
    <mergeCell ref="C1017:E1017"/>
    <mergeCell ref="C1044:F1044"/>
    <mergeCell ref="C1048:F1048"/>
    <mergeCell ref="C1045:F1045"/>
    <mergeCell ref="G1053:H1053"/>
    <mergeCell ref="C1042:F1042"/>
    <mergeCell ref="C1050:F1050"/>
    <mergeCell ref="C1051:F1051"/>
    <mergeCell ref="C1052:F1052"/>
    <mergeCell ref="C1046:F1046"/>
    <mergeCell ref="C1047:F1047"/>
  </mergeCells>
  <phoneticPr fontId="0" type="noConversion"/>
  <conditionalFormatting sqref="D7:D985">
    <cfRule type="cellIs" dxfId="11" priority="1" stopIfTrue="1" operator="equal">
      <formula>"CW 2130-R11"</formula>
    </cfRule>
    <cfRule type="cellIs" dxfId="10" priority="2" stopIfTrue="1" operator="equal">
      <formula>"CW 3120-R2"</formula>
    </cfRule>
    <cfRule type="cellIs" dxfId="9" priority="3" stopIfTrue="1" operator="equal">
      <formula>"CW 3240-R7"</formula>
    </cfRule>
  </conditionalFormatting>
  <conditionalFormatting sqref="D987:D999">
    <cfRule type="cellIs" dxfId="8" priority="14" stopIfTrue="1" operator="equal">
      <formula>"CW 3120-R2"</formula>
    </cfRule>
    <cfRule type="cellIs" dxfId="7" priority="15" stopIfTrue="1" operator="equal">
      <formula>"CW 3240-R7"</formula>
    </cfRule>
    <cfRule type="cellIs" dxfId="6" priority="13" stopIfTrue="1" operator="equal">
      <formula>"CW 2130-R11"</formula>
    </cfRule>
  </conditionalFormatting>
  <conditionalFormatting sqref="D1001:D1016">
    <cfRule type="cellIs" dxfId="5" priority="10" stopIfTrue="1" operator="equal">
      <formula>"CW 2130-R11"</formula>
    </cfRule>
    <cfRule type="cellIs" dxfId="4" priority="11" stopIfTrue="1" operator="equal">
      <formula>"CW 3120-R2"</formula>
    </cfRule>
    <cfRule type="cellIs" dxfId="3" priority="12" stopIfTrue="1" operator="equal">
      <formula>"CW 3240-R7"</formula>
    </cfRule>
  </conditionalFormatting>
  <conditionalFormatting sqref="D1018:D1032">
    <cfRule type="cellIs" dxfId="2" priority="7" stopIfTrue="1" operator="equal">
      <formula>"CW 2130-R11"</formula>
    </cfRule>
    <cfRule type="cellIs" dxfId="1" priority="8" stopIfTrue="1" operator="equal">
      <formula>"CW 3120-R2"</formula>
    </cfRule>
    <cfRule type="cellIs" dxfId="0" priority="9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23:G224 G231 G264 G437:G438 G447:G450 G452 G254 G464 G490 G466 G506:G507 G521 G562 G473 G514 G533 G756 G706:G707 G581 G719 G721:G724 G712 G758 G731 G728:G729 G780:G781 G714:G717 G791 G824 G539:G543 G768:G769 G837:G838 G365:G367 G847:G850 G862 G867:G868 G901 G864 G832:G833 G701:G702 G899 G504 G509 G215 G442 G528 G530:G531 G546 G548:G549 G551:G552 G229 G238 G968 G248 G267:G268 G72 G459 G461:G462 G557 G482 G385:G387 G435 G440 G484:G485 G498:G499 G693:G697 G798 G800 G813 G827:G828 G840 G786:G789 G301:G304 G857 G859:G860 G888 G936:G937 G894:G896 G726 G709 G749 G751:G753 G774:G775 G704 G835 G738:G740 G338:G339 G430 G402 G359 G344:G345 G1035 G341 G354 G356:G357 G379 G335:G336 G347 G390:G393 G252 G369:G371 G233:G236 G259 G262 G227 G250 G933:G934 G349:G352 G413:G414 G454:G457 G445 G381:G383 G487:G488 G495 G424 G475:G479 G211 G218 G213 G516:G519 G565:G566 G523:G526 G960 G278:G279 G281:G282 G284 G286 G297:G299 G325:G327 G317:G318 G320 G322 G313:G314 G289 G291:G294 G821:G822 G939 G941:G942 G944 G950:G951 G573:G574 G947:G948 G145 G842 G186 G188:G190 G162:G163 G158:G160 G166:G167 G179 G177 G169:G171 G173:G174 G181:G184 G244:G245 G308:G310 G682 G684:G687 G651:G654 G661:G662 G656:G658 G672 G674:G675 G677:G680 G664:G670 G138 G135:G136 G106 G155 G77:G78 G103:G104 G88:G99 G1022:G1026 G85:G86 G74 G48:G59 G272:G276 G66:G67 G69:G70 G195:G198 G201:G202 G771 G761 G764 G793:G796 G784 G570:G571 G576:G577 G579 G605:G607 G511 G559:G560 G928:G929 G586:G589 G584 G598 G600:G601 G611:G616 G632:G635 G204:G208 G591 G629 G624:G627 G648 G690:G691 G129:G132 G120 G122:G126 G45:G46 G11:G13 G15:G22 G955 G331:G333 G101 G140:G143 G24 G192:G193 G405:G406 G554 G622 G766 G818 G890:G892 G806:G810 G493 G907 G910:G911 G904:G905 G63:G64 G918 G920:G921 G923 G915:G916 G926 G593:G596 G80:G83 G148:G150 G152:G153 G852:G855 G641:G646 G306 G815:G816 G116:G118 G395:G400 G619:G620 G733:G734 G736 G637 G639 G26 G9 G603 G609 G962 G964:G965 G240 G242 G409 G411 G416 G418:G419 G421:G422 G468:G469 G471 G535 G537 G802 G804 G875 G973:G974 G976:G978 G980:G981 G983:G985 G988:G989 G991:G993 G995 G997:G999 G1002:G1003 G1005:G1007 G1014:G1016 G1009:G1010 G1012 G1019:G1020 G1030:G1032 G1028 G427:G428 G373:G376 G361:G362 G743:G746 G845 G877:G880 G883:G885 G870:G873 G958 G37:G43 G28:G35 G108:G113" xr:uid="{65B914CB-F073-4EE0-BB29-3F5116EF6BF7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228 G230 G251 G237 G239 G222 G246:G247 G175:G176 G741 G441 G436 G446 G451 G453 G458 G460 G463 G532 G805 G480:G481 G380 G1021 G465 G486 G510 G505 G515 G520 G522 G527 G529 G503 G474 G544:G545 G483 G214 G534 G550 G705 G713 G718 G720 G725 G727 G730 G711 G869 G621 G290 G737 G779 G785 G790 G792 G797 G799 G363:G364 G811:G812 G893 G773 G801 G841 G836 G846 G851 G856 G858 G861 G434 G820 G886:G887 G814 G844 G865:G866 G876 G538 G834 G703 G755 G898 G467 G863 G881 G266 G337 G346 G426 G353 G355 G358 G372 G384 G249 G232 G334 G360 G377:G378 G389 G257:G258 G260:G261 G263 G226 G348 G343 G394 G368 G444 G497 G210 G212 G216:G217 G564 G513 G277 G280 G285 G288 G296 G300 G316 G319 G324 G903 G826 G961 G953:G954 G187 G157 G161 G164:G165 G168 G44 G178 G172 G180 G667 G650 G655 G659:G660 G663 G671 G676 G673 G133:G134 G137 G139 G927 G84 G79 G147 G100 G102 G107 G65 G68 G73 G200 G732 G760 G762:G763 G765 G783 G580 G575 G572 G585 G590 G592 G583 G597 G599 G602 G608 G604 G617:G618 G547 G114:G115 G623 G636 G689 G76 G119 G121 G127 G305 G7:G8 G10 G14 G23 G25 G27 G638 G956:G957 G105 G144 G404 G407:G408 G558 G628 G767 G909 G311:G312 G917 G919 G925 G87 G151 G307 G640 G631 G735 G47 G610 G966:G967 G243 G241 G410 G412 G417 G420 G470 G472 G536 G803 G874 G972 G979 G975 G987 G994 G990 G1001 G1004 G1008 G1011 G1018 G1027 G889 G959 G36" xr:uid="{1497AF5A-98C2-4D0A-B87B-4D69376E04A3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94 G946" xr:uid="{90D82B68-C04E-43BE-836D-0A6D8BAEF7DC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18:F419" xr:uid="{BD952434-47CE-4A26-AE39-3B688537C821}">
      <formula1>IF(F418&gt;=0,ROUND(F418,0),0)</formula1>
    </dataValidation>
  </dataValidations>
  <pageMargins left="0.5" right="0.5" top="0.75" bottom="0.75" header="0.25" footer="0.25"/>
  <pageSetup scale="71" orientation="portrait" r:id="rId1"/>
  <headerFooter alignWithMargins="0">
    <oddHeader>&amp;L&amp;10The City of Winnipeg
Tender No. 975-2024 
&amp;R&amp;10Bid Submission
&amp;P of &amp;N</oddHeader>
    <oddFooter xml:space="preserve">&amp;R                    </oddFooter>
  </headerFooter>
  <rowBreaks count="52" manualBreakCount="52">
    <brk id="28" min="1" max="7" man="1"/>
    <brk id="46" min="1" max="7" man="1"/>
    <brk id="60" min="1" max="7" man="1"/>
    <brk id="83" min="1" max="7" man="1"/>
    <brk id="104" min="1" max="7" man="1"/>
    <brk id="126" min="1" max="7" man="1"/>
    <brk id="148" min="1" max="7" man="1"/>
    <brk id="170" min="1" max="7" man="1"/>
    <brk id="193" min="1" max="7" man="1"/>
    <brk id="215" min="1" max="7" man="1"/>
    <brk id="219" min="1" max="7" man="1"/>
    <brk id="242" min="1" max="7" man="1"/>
    <brk id="264" min="1" max="7" man="1"/>
    <brk id="269" min="1" max="7" man="1"/>
    <brk id="291" min="1" max="7" man="1"/>
    <brk id="314" min="1" max="7" man="1"/>
    <brk id="328" min="1" max="7" man="1"/>
    <brk id="352" min="1" max="7" man="1"/>
    <brk id="375" min="1" max="7" man="1"/>
    <brk id="398" min="1" max="7" man="1"/>
    <brk id="419" min="1" max="7" man="1"/>
    <brk id="431" min="1" max="7" man="1"/>
    <brk id="452" min="1" max="7" man="1"/>
    <brk id="473" min="1" max="7" man="1"/>
    <brk id="495" min="1" max="7" man="1"/>
    <brk id="500" min="1" max="7" man="1"/>
    <brk id="521" min="1" max="7" man="1"/>
    <brk id="543" min="1" max="7" man="1"/>
    <brk id="567" min="1" max="7" man="1"/>
    <brk id="591" min="1" max="7" man="1"/>
    <brk id="609" min="1" max="7" man="1"/>
    <brk id="634" min="1" max="7" man="1"/>
    <brk id="658" min="1" max="7" man="1"/>
    <brk id="680" min="1" max="7" man="1"/>
    <brk id="698" min="1" max="7" man="1"/>
    <brk id="719" min="1" max="7" man="1"/>
    <brk id="740" min="1" max="7" man="1"/>
    <brk id="761" min="1" max="7" man="1"/>
    <brk id="776" min="1" max="7" man="1"/>
    <brk id="798" min="1" max="7" man="1"/>
    <brk id="818" min="1" max="7" man="1"/>
    <brk id="829" min="1" max="7" man="1"/>
    <brk id="850" min="1" max="7" man="1"/>
    <brk id="873" min="1" max="7" man="1"/>
    <brk id="895" min="1" max="7" man="1"/>
    <brk id="912" min="1" max="7" man="1"/>
    <brk id="930" min="1" max="7" man="1"/>
    <brk id="951" min="1" max="7" man="1"/>
    <brk id="969" min="1" max="7" man="1"/>
    <brk id="989" min="1" max="7" man="1"/>
    <brk id="1010" min="1" max="7" man="1"/>
    <brk id="1033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Feb. 27, 2025
File Size 91.1KB</dc:description>
  <cp:lastModifiedBy>Kennedy, James</cp:lastModifiedBy>
  <cp:lastPrinted>2025-02-27T18:41:16Z</cp:lastPrinted>
  <dcterms:created xsi:type="dcterms:W3CDTF">1999-03-31T15:44:33Z</dcterms:created>
  <dcterms:modified xsi:type="dcterms:W3CDTF">2025-03-03T15:13:07Z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