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976-2024\WORK IN PROGRESS\FTP2024 12 23\"/>
    </mc:Choice>
  </mc:AlternateContent>
  <xr:revisionPtr revIDLastSave="0" documentId="13_ncr:1_{80847074-5D6C-4925-BF53-82FCA9678665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prices'!$A$1:$G$84</definedName>
    <definedName name="Print_Area_1">'Unit prices'!$A$7:$G$104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A71" i="2" l="1"/>
  <c r="A72" i="2"/>
  <c r="A73" i="2" s="1"/>
  <c r="A74" i="2" s="1"/>
  <c r="A75" i="2" s="1"/>
  <c r="A76" i="2" s="1"/>
  <c r="G71" i="2" l="1"/>
  <c r="G53" i="2"/>
  <c r="G35" i="2"/>
  <c r="G17" i="2"/>
  <c r="G70" i="2" l="1"/>
  <c r="G52" i="2"/>
  <c r="G34" i="2"/>
  <c r="G16" i="2"/>
  <c r="G75" i="2"/>
  <c r="G74" i="2"/>
  <c r="G57" i="2"/>
  <c r="G56" i="2"/>
  <c r="G39" i="2"/>
  <c r="G38" i="2"/>
  <c r="G19" i="2"/>
  <c r="G9" i="2"/>
  <c r="G73" i="2"/>
  <c r="G55" i="2"/>
  <c r="G37" i="2"/>
  <c r="G76" i="2"/>
  <c r="G72" i="2"/>
  <c r="G69" i="2"/>
  <c r="G68" i="2"/>
  <c r="G67" i="2"/>
  <c r="G66" i="2"/>
  <c r="G65" i="2"/>
  <c r="G64" i="2"/>
  <c r="G63" i="2"/>
  <c r="G62" i="2"/>
  <c r="A62" i="2"/>
  <c r="A63" i="2" s="1"/>
  <c r="A64" i="2" s="1"/>
  <c r="A65" i="2" s="1"/>
  <c r="A66" i="2" s="1"/>
  <c r="A67" i="2" s="1"/>
  <c r="A68" i="2" s="1"/>
  <c r="A69" i="2" s="1"/>
  <c r="A70" i="2" s="1"/>
  <c r="G61" i="2"/>
  <c r="G58" i="2"/>
  <c r="G54" i="2"/>
  <c r="G51" i="2"/>
  <c r="G50" i="2"/>
  <c r="G49" i="2"/>
  <c r="G48" i="2"/>
  <c r="G47" i="2"/>
  <c r="G46" i="2"/>
  <c r="G45" i="2"/>
  <c r="G44" i="2"/>
  <c r="A44" i="2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G43" i="2"/>
  <c r="G40" i="2"/>
  <c r="G36" i="2"/>
  <c r="G33" i="2"/>
  <c r="G32" i="2"/>
  <c r="G31" i="2"/>
  <c r="G30" i="2"/>
  <c r="G29" i="2"/>
  <c r="G28" i="2"/>
  <c r="G27" i="2"/>
  <c r="G26" i="2"/>
  <c r="A26" i="2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G25" i="2"/>
  <c r="G22" i="2"/>
  <c r="G21" i="2"/>
  <c r="G77" i="2" l="1"/>
  <c r="G41" i="2"/>
  <c r="G59" i="2"/>
  <c r="G20" i="2"/>
  <c r="G18" i="2"/>
  <c r="G15" i="2"/>
  <c r="G14" i="2"/>
  <c r="G13" i="2"/>
  <c r="G12" i="2"/>
  <c r="G11" i="2"/>
  <c r="G10" i="2"/>
  <c r="G7" i="2" l="1"/>
  <c r="A8" i="2" l="1"/>
  <c r="A9" i="2" s="1"/>
  <c r="A10" i="2" s="1"/>
  <c r="A11" i="2" s="1"/>
  <c r="A12" i="2" s="1"/>
  <c r="G8" i="2" l="1"/>
  <c r="G23" i="2" l="1"/>
  <c r="F79" i="2" s="1"/>
  <c r="A13" i="2"/>
  <c r="A14" i="2" l="1"/>
  <c r="A15" i="2" s="1"/>
  <c r="A16" i="2" l="1"/>
  <c r="A19" i="2" s="1"/>
</calcChain>
</file>

<file path=xl/sharedStrings.xml><?xml version="1.0" encoding="utf-8"?>
<sst xmlns="http://schemas.openxmlformats.org/spreadsheetml/2006/main" count="213" uniqueCount="59">
  <si>
    <t>Item</t>
  </si>
  <si>
    <t>Description</t>
  </si>
  <si>
    <t>Approximate Quantity</t>
  </si>
  <si>
    <t>Unit</t>
  </si>
  <si>
    <t>Unit Price</t>
  </si>
  <si>
    <t>Amount</t>
  </si>
  <si>
    <t>Lump Sum</t>
  </si>
  <si>
    <t>Name of Bidder</t>
  </si>
  <si>
    <t>Spec.
Ref</t>
  </si>
  <si>
    <t>FORM B:PRICES</t>
  </si>
  <si>
    <t>UNIT PRICES</t>
  </si>
  <si>
    <t>Mobilization / Demobilization</t>
  </si>
  <si>
    <t>Operation and Maintenance Manuals</t>
  </si>
  <si>
    <t>Fixed fees</t>
  </si>
  <si>
    <t>Extra Work Cash Allowance</t>
  </si>
  <si>
    <t>E4</t>
  </si>
  <si>
    <t>Training</t>
  </si>
  <si>
    <t>Commissioning</t>
  </si>
  <si>
    <t>TOTAL BID PRICE (GST extra) (in numbers)</t>
  </si>
  <si>
    <t>N/A</t>
  </si>
  <si>
    <t>Allowance</t>
  </si>
  <si>
    <t>(see B10 Prices clause in RFP document)</t>
  </si>
  <si>
    <t>Flood Station Transformer Remediation and Upgrades 2025</t>
  </si>
  <si>
    <t>Civil / Structural / Concrete</t>
  </si>
  <si>
    <t>Site Development, Landscaping &amp; Restoration</t>
  </si>
  <si>
    <t>Design, Fabrication, and Delivery of Switchgear</t>
  </si>
  <si>
    <t xml:space="preserve">Electrical </t>
  </si>
  <si>
    <t>Project Management</t>
  </si>
  <si>
    <t>As-Builts</t>
  </si>
  <si>
    <t>Excavation, Trenching, Soft Dig, Backfilling</t>
  </si>
  <si>
    <t xml:space="preserve">Demolition </t>
  </si>
  <si>
    <t>Other Misc Work / Materials</t>
  </si>
  <si>
    <t>E3</t>
  </si>
  <si>
    <t>E6</t>
  </si>
  <si>
    <t>Dangerous Work Conditions</t>
  </si>
  <si>
    <t>E8</t>
  </si>
  <si>
    <t>E10</t>
  </si>
  <si>
    <t>E9</t>
  </si>
  <si>
    <t>E10 &amp; 26 24 01</t>
  </si>
  <si>
    <t>E10 &amp; Appendix C</t>
  </si>
  <si>
    <t>E13</t>
  </si>
  <si>
    <t>Tender 976-2024 &amp; Complete Drawing Package</t>
  </si>
  <si>
    <t>01 78 00</t>
  </si>
  <si>
    <t>Tender 976-2024 &amp; 01 78 00</t>
  </si>
  <si>
    <t>Tender 976-2024</t>
  </si>
  <si>
    <t>E8 and E10, Dwg S0001</t>
  </si>
  <si>
    <t>Design, Fabrication, and Delivery of 5kV Switchgear</t>
  </si>
  <si>
    <r>
      <t xml:space="preserve">MRST Applied to </t>
    </r>
    <r>
      <rPr>
        <b/>
        <u/>
        <sz val="10"/>
        <rFont val="Arial"/>
        <family val="2"/>
      </rPr>
      <t>Line Items 2 - 11 &amp; 15</t>
    </r>
  </si>
  <si>
    <r>
      <t xml:space="preserve">MRST Applied to </t>
    </r>
    <r>
      <rPr>
        <b/>
        <u/>
        <sz val="10"/>
        <rFont val="Arial"/>
        <family val="2"/>
      </rPr>
      <t>Line Items 18 - 27 31</t>
    </r>
  </si>
  <si>
    <r>
      <t xml:space="preserve">MRST Applied to </t>
    </r>
    <r>
      <rPr>
        <b/>
        <u/>
        <sz val="10"/>
        <rFont val="Arial"/>
        <family val="2"/>
      </rPr>
      <t>Line Items 34 - 43 &amp; 47</t>
    </r>
  </si>
  <si>
    <r>
      <t xml:space="preserve">MRST Applied to </t>
    </r>
    <r>
      <rPr>
        <b/>
        <u/>
        <sz val="10"/>
        <rFont val="Arial"/>
        <family val="2"/>
      </rPr>
      <t>Line Items 50 - 59 &amp; 63</t>
    </r>
  </si>
  <si>
    <t>A. Mission Flood Pumping Station</t>
  </si>
  <si>
    <t>B. Galt Flood Pumping Station</t>
  </si>
  <si>
    <t xml:space="preserve">B. GALT FLOOD PUMPING STATION SUBTOTAL </t>
  </si>
  <si>
    <t>C. Colony Flood Pumping Station</t>
  </si>
  <si>
    <t>D. Cornish Flood Pumping Station</t>
  </si>
  <si>
    <t>D. CORNISH FLOOD SUBTOTAL</t>
  </si>
  <si>
    <t>A. MISSION FLOOD PUMPING STATION SUBTOTAL</t>
  </si>
  <si>
    <t>C. COLONY FLOOD PUMPING STATION 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</si>
</sst>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sz val="16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76">
    <xf numFmtId="0" fontId="0" fillId="0" borderId="0" xfId="0"/>
    <xf numFmtId="0" fontId="0" fillId="0" borderId="0" xfId="0" applyProtection="1"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4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left" wrapText="1"/>
      <protection locked="0"/>
    </xf>
    <xf numFmtId="0" fontId="39" fillId="25" borderId="16" xfId="1" applyFont="1" applyFill="1" applyBorder="1" applyAlignment="1" applyProtection="1">
      <alignment horizontal="left"/>
      <protection locked="0"/>
    </xf>
    <xf numFmtId="0" fontId="36" fillId="25" borderId="15" xfId="1" applyFont="1" applyFill="1" applyBorder="1" applyProtection="1">
      <protection locked="0"/>
    </xf>
    <xf numFmtId="0" fontId="36" fillId="25" borderId="14" xfId="1" applyFont="1" applyFill="1" applyBorder="1" applyProtection="1">
      <protection locked="0"/>
    </xf>
    <xf numFmtId="0" fontId="36" fillId="25" borderId="14" xfId="1" applyFont="1" applyFill="1" applyBorder="1" applyAlignment="1" applyProtection="1">
      <alignment horizontal="center"/>
      <protection locked="0"/>
    </xf>
    <xf numFmtId="4" fontId="36" fillId="25" borderId="14" xfId="1" applyNumberFormat="1" applyFont="1" applyFill="1" applyBorder="1" applyAlignment="1" applyProtection="1">
      <alignment horizontal="center"/>
      <protection locked="0"/>
    </xf>
    <xf numFmtId="4" fontId="36" fillId="25" borderId="14" xfId="1" applyNumberFormat="1" applyFont="1" applyFill="1" applyBorder="1" applyProtection="1">
      <protection locked="0"/>
    </xf>
    <xf numFmtId="164" fontId="0" fillId="0" borderId="18" xfId="0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4" fontId="0" fillId="0" borderId="19" xfId="0" applyNumberFormat="1" applyBorder="1" applyAlignment="1" applyProtection="1">
      <alignment horizontal="right"/>
      <protection locked="0"/>
    </xf>
    <xf numFmtId="164" fontId="0" fillId="0" borderId="16" xfId="0" applyNumberFormat="1" applyBorder="1" applyProtection="1"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164" fontId="0" fillId="0" borderId="15" xfId="0" applyNumberFormat="1" applyBorder="1" applyProtection="1"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2" fillId="0" borderId="0" xfId="0" applyFont="1" applyProtection="1">
      <protection locked="0"/>
    </xf>
    <xf numFmtId="164" fontId="0" fillId="0" borderId="0" xfId="0" applyNumberForma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0" fontId="2" fillId="25" borderId="0" xfId="0" applyFont="1" applyFill="1" applyProtection="1">
      <protection locked="0"/>
    </xf>
    <xf numFmtId="0" fontId="0" fillId="25" borderId="0" xfId="0" applyFill="1" applyProtection="1">
      <protection locked="0"/>
    </xf>
    <xf numFmtId="0" fontId="36" fillId="25" borderId="0" xfId="1" applyFont="1" applyFill="1" applyAlignment="1" applyProtection="1">
      <alignment horizontal="center"/>
      <protection locked="0"/>
    </xf>
    <xf numFmtId="4" fontId="36" fillId="25" borderId="0" xfId="1" applyNumberFormat="1" applyFont="1" applyFill="1" applyAlignment="1" applyProtection="1">
      <alignment horizontal="center"/>
      <protection locked="0"/>
    </xf>
    <xf numFmtId="164" fontId="0" fillId="0" borderId="22" xfId="0" applyNumberFormat="1" applyBorder="1" applyProtection="1">
      <protection locked="0"/>
    </xf>
    <xf numFmtId="0" fontId="3" fillId="0" borderId="22" xfId="0" applyFont="1" applyBorder="1" applyAlignment="1" applyProtection="1">
      <alignment wrapText="1"/>
      <protection locked="0"/>
    </xf>
    <xf numFmtId="0" fontId="3" fillId="0" borderId="22" xfId="0" applyFont="1" applyBorder="1" applyAlignment="1" applyProtection="1">
      <alignment horizontal="center" wrapText="1"/>
      <protection locked="0"/>
    </xf>
    <xf numFmtId="3" fontId="0" fillId="0" borderId="22" xfId="0" applyNumberFormat="1" applyBorder="1" applyAlignment="1" applyProtection="1">
      <alignment horizontal="center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164" fontId="0" fillId="0" borderId="10" xfId="0" applyNumberFormat="1" applyBorder="1" applyProtection="1">
      <protection locked="0"/>
    </xf>
    <xf numFmtId="0" fontId="3" fillId="0" borderId="10" xfId="0" applyFont="1" applyBorder="1" applyAlignment="1" applyProtection="1">
      <alignment wrapText="1"/>
      <protection locked="0"/>
    </xf>
    <xf numFmtId="0" fontId="3" fillId="0" borderId="10" xfId="0" applyFont="1" applyBorder="1" applyAlignment="1" applyProtection="1">
      <alignment horizontal="center" wrapText="1"/>
      <protection locked="0"/>
    </xf>
    <xf numFmtId="3" fontId="0" fillId="0" borderId="10" xfId="0" applyNumberFormat="1" applyBorder="1" applyAlignment="1" applyProtection="1">
      <alignment horizontal="center"/>
      <protection locked="0"/>
    </xf>
    <xf numFmtId="4" fontId="0" fillId="0" borderId="10" xfId="0" applyNumberFormat="1" applyBorder="1" applyAlignment="1" applyProtection="1">
      <alignment horizontal="right"/>
      <protection locked="0"/>
    </xf>
    <xf numFmtId="0" fontId="3" fillId="0" borderId="23" xfId="0" applyFont="1" applyBorder="1" applyAlignment="1" applyProtection="1">
      <alignment wrapText="1"/>
      <protection locked="0"/>
    </xf>
    <xf numFmtId="0" fontId="3" fillId="0" borderId="23" xfId="0" applyFont="1" applyBorder="1" applyAlignment="1" applyProtection="1">
      <alignment horizontal="center" wrapText="1"/>
      <protection locked="0"/>
    </xf>
    <xf numFmtId="3" fontId="0" fillId="0" borderId="23" xfId="0" applyNumberFormat="1" applyBorder="1" applyAlignment="1" applyProtection="1">
      <alignment horizontal="center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" fillId="25" borderId="12" xfId="0" applyFont="1" applyFill="1" applyBorder="1" applyAlignment="1" applyProtection="1">
      <alignment wrapText="1"/>
      <protection locked="0"/>
    </xf>
    <xf numFmtId="0" fontId="3" fillId="25" borderId="12" xfId="0" applyFont="1" applyFill="1" applyBorder="1" applyAlignment="1" applyProtection="1">
      <alignment horizontal="center" wrapText="1"/>
      <protection locked="0"/>
    </xf>
    <xf numFmtId="3" fontId="0" fillId="25" borderId="12" xfId="0" applyNumberFormat="1" applyFill="1" applyBorder="1" applyAlignment="1" applyProtection="1">
      <alignment horizontal="center"/>
      <protection locked="0"/>
    </xf>
    <xf numFmtId="4" fontId="0" fillId="25" borderId="12" xfId="0" applyNumberFormat="1" applyFill="1" applyBorder="1" applyAlignment="1" applyProtection="1">
      <alignment horizontal="right"/>
      <protection locked="0"/>
    </xf>
    <xf numFmtId="0" fontId="3" fillId="0" borderId="24" xfId="0" applyFont="1" applyBorder="1" applyAlignment="1" applyProtection="1">
      <alignment wrapText="1"/>
      <protection locked="0"/>
    </xf>
    <xf numFmtId="0" fontId="36" fillId="25" borderId="18" xfId="1" applyFont="1" applyFill="1" applyBorder="1" applyAlignment="1" applyProtection="1">
      <alignment horizontal="left"/>
      <protection locked="0"/>
    </xf>
    <xf numFmtId="0" fontId="36" fillId="25" borderId="17" xfId="1" applyFont="1" applyFill="1" applyBorder="1" applyAlignment="1" applyProtection="1">
      <alignment horizontal="left"/>
      <protection locked="0"/>
    </xf>
    <xf numFmtId="0" fontId="36" fillId="25" borderId="17" xfId="1" applyFont="1" applyFill="1" applyBorder="1" applyAlignment="1" applyProtection="1">
      <alignment horizontal="center"/>
      <protection locked="0"/>
    </xf>
    <xf numFmtId="4" fontId="36" fillId="25" borderId="17" xfId="1" applyNumberFormat="1" applyFont="1" applyFill="1" applyBorder="1" applyAlignment="1" applyProtection="1">
      <alignment horizontal="center"/>
      <protection locked="0"/>
    </xf>
    <xf numFmtId="0" fontId="36" fillId="25" borderId="20" xfId="1" applyFont="1" applyFill="1" applyBorder="1" applyProtection="1">
      <protection locked="0"/>
    </xf>
    <xf numFmtId="0" fontId="39" fillId="25" borderId="12" xfId="1" applyFont="1" applyFill="1" applyBorder="1" applyAlignment="1" applyProtection="1">
      <alignment horizontal="left" vertical="center"/>
      <protection locked="0"/>
    </xf>
    <xf numFmtId="0" fontId="0" fillId="25" borderId="25" xfId="0" applyFill="1" applyBorder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42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7" fontId="36" fillId="25" borderId="17" xfId="1" applyNumberFormat="1" applyFont="1" applyFill="1" applyBorder="1" applyAlignment="1" applyProtection="1">
      <alignment horizontal="center"/>
      <protection locked="0"/>
    </xf>
    <xf numFmtId="7" fontId="36" fillId="25" borderId="19" xfId="1" applyNumberFormat="1" applyFont="1" applyFill="1" applyBorder="1" applyAlignment="1" applyProtection="1">
      <alignment horizontal="center"/>
      <protection locked="0"/>
    </xf>
    <xf numFmtId="0" fontId="40" fillId="0" borderId="13" xfId="0" applyFont="1" applyBorder="1" applyAlignment="1" applyProtection="1">
      <alignment horizontal="left" wrapText="1"/>
      <protection locked="0"/>
    </xf>
    <xf numFmtId="0" fontId="40" fillId="0" borderId="26" xfId="0" applyFont="1" applyBorder="1" applyAlignment="1" applyProtection="1">
      <alignment horizontal="left" wrapText="1"/>
      <protection locked="0"/>
    </xf>
    <xf numFmtId="0" fontId="40" fillId="0" borderId="25" xfId="0" applyFont="1" applyBorder="1" applyAlignment="1" applyProtection="1">
      <alignment horizontal="left" wrapText="1"/>
      <protection locked="0"/>
    </xf>
    <xf numFmtId="7" fontId="36" fillId="25" borderId="14" xfId="1" applyNumberFormat="1" applyFont="1" applyFill="1" applyBorder="1" applyAlignment="1" applyProtection="1">
      <alignment horizontal="center"/>
      <protection locked="0"/>
    </xf>
    <xf numFmtId="7" fontId="36" fillId="25" borderId="20" xfId="1" applyNumberFormat="1" applyFont="1" applyFill="1" applyBorder="1" applyAlignment="1" applyProtection="1">
      <alignment horizontal="center"/>
      <protection locked="0"/>
    </xf>
    <xf numFmtId="4" fontId="0" fillId="0" borderId="17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W104"/>
  <sheetViews>
    <sheetView showGridLines="0" tabSelected="1" topLeftCell="A13" zoomScale="115" zoomScaleNormal="115" zoomScaleSheetLayoutView="100" workbookViewId="0">
      <selection activeCell="B59" sqref="B59"/>
    </sheetView>
  </sheetViews>
  <sheetFormatPr defaultColWidth="9.140625" defaultRowHeight="12.75" x14ac:dyDescent="0.2"/>
  <cols>
    <col min="1" max="1" width="7.28515625" style="1" customWidth="1"/>
    <col min="2" max="2" width="35.7109375" style="1" customWidth="1"/>
    <col min="3" max="3" width="24.5703125" style="1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1"/>
  </cols>
  <sheetData>
    <row r="1" spans="1:23" x14ac:dyDescent="0.2">
      <c r="A1" s="66"/>
      <c r="B1" s="66"/>
      <c r="C1" s="65" t="s">
        <v>9</v>
      </c>
      <c r="D1" s="65"/>
    </row>
    <row r="2" spans="1:23" x14ac:dyDescent="0.2">
      <c r="A2" s="64"/>
      <c r="B2" s="64"/>
      <c r="C2" s="4" t="s">
        <v>21</v>
      </c>
      <c r="D2" s="4"/>
      <c r="F2" s="5"/>
      <c r="G2" s="5"/>
    </row>
    <row r="3" spans="1:23" x14ac:dyDescent="0.2">
      <c r="A3" s="65" t="s">
        <v>22</v>
      </c>
      <c r="B3" s="65"/>
      <c r="C3" s="65"/>
      <c r="D3" s="65"/>
      <c r="E3" s="65"/>
      <c r="F3" s="65"/>
      <c r="G3" s="65"/>
    </row>
    <row r="4" spans="1:23" x14ac:dyDescent="0.2">
      <c r="A4" s="1" t="s">
        <v>10</v>
      </c>
      <c r="F4" s="5"/>
      <c r="G4" s="5"/>
    </row>
    <row r="5" spans="1:23" ht="22.5" x14ac:dyDescent="0.2">
      <c r="A5" s="7" t="s">
        <v>0</v>
      </c>
      <c r="B5" s="7" t="s">
        <v>1</v>
      </c>
      <c r="C5" s="8" t="s">
        <v>8</v>
      </c>
      <c r="D5" s="8" t="s">
        <v>3</v>
      </c>
      <c r="E5" s="9" t="s">
        <v>2</v>
      </c>
      <c r="F5" s="10" t="s">
        <v>4</v>
      </c>
      <c r="G5" s="10" t="s">
        <v>5</v>
      </c>
    </row>
    <row r="6" spans="1:23" ht="15.75" x14ac:dyDescent="0.25">
      <c r="A6" s="69" t="s">
        <v>51</v>
      </c>
      <c r="B6" s="70"/>
      <c r="C6" s="70"/>
      <c r="D6" s="70"/>
      <c r="E6" s="70"/>
      <c r="F6" s="70"/>
      <c r="G6" s="71"/>
    </row>
    <row r="7" spans="1:23" ht="30" customHeight="1" x14ac:dyDescent="0.2">
      <c r="A7" s="36">
        <v>1</v>
      </c>
      <c r="B7" s="42" t="s">
        <v>29</v>
      </c>
      <c r="C7" s="37" t="s">
        <v>45</v>
      </c>
      <c r="D7" s="38" t="s">
        <v>6</v>
      </c>
      <c r="E7" s="39">
        <v>1</v>
      </c>
      <c r="F7" s="40">
        <v>0</v>
      </c>
      <c r="G7" s="40">
        <f>ROUND(E7*F7,2)</f>
        <v>0</v>
      </c>
    </row>
    <row r="8" spans="1:23" ht="30" customHeight="1" x14ac:dyDescent="0.2">
      <c r="A8" s="41">
        <f>A7+1</f>
        <v>2</v>
      </c>
      <c r="B8" s="42" t="s">
        <v>24</v>
      </c>
      <c r="C8" s="42" t="s">
        <v>35</v>
      </c>
      <c r="D8" s="43" t="s">
        <v>6</v>
      </c>
      <c r="E8" s="44">
        <v>1</v>
      </c>
      <c r="F8" s="45">
        <v>0</v>
      </c>
      <c r="G8" s="45">
        <f t="shared" ref="G8" si="0">ROUND(E8*F8,2)</f>
        <v>0</v>
      </c>
    </row>
    <row r="9" spans="1:23" ht="30" customHeight="1" x14ac:dyDescent="0.2">
      <c r="A9" s="41">
        <f>A8+1</f>
        <v>3</v>
      </c>
      <c r="B9" s="42" t="s">
        <v>11</v>
      </c>
      <c r="C9" s="42" t="s">
        <v>32</v>
      </c>
      <c r="D9" s="43" t="s">
        <v>6</v>
      </c>
      <c r="E9" s="44">
        <v>1</v>
      </c>
      <c r="F9" s="45">
        <v>0</v>
      </c>
      <c r="G9" s="45">
        <f t="shared" ref="G9" si="1">ROUND(E9*F9,2)</f>
        <v>0</v>
      </c>
    </row>
    <row r="10" spans="1:23" ht="30" customHeight="1" x14ac:dyDescent="0.3">
      <c r="A10" s="41">
        <f>A9+1</f>
        <v>4</v>
      </c>
      <c r="B10" s="42" t="s">
        <v>30</v>
      </c>
      <c r="C10" s="42" t="s">
        <v>36</v>
      </c>
      <c r="D10" s="43" t="s">
        <v>6</v>
      </c>
      <c r="E10" s="44">
        <v>1</v>
      </c>
      <c r="F10" s="45">
        <v>0</v>
      </c>
      <c r="G10" s="45">
        <f t="shared" ref="G10:G22" si="2">ROUND(E10*F10,2)</f>
        <v>0</v>
      </c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</row>
    <row r="11" spans="1:23" ht="30" customHeight="1" x14ac:dyDescent="0.2">
      <c r="A11" s="41">
        <f>A10+1</f>
        <v>5</v>
      </c>
      <c r="B11" s="42" t="s">
        <v>23</v>
      </c>
      <c r="C11" s="42" t="s">
        <v>37</v>
      </c>
      <c r="D11" s="43" t="s">
        <v>6</v>
      </c>
      <c r="E11" s="44">
        <v>1</v>
      </c>
      <c r="F11" s="45">
        <v>0</v>
      </c>
      <c r="G11" s="45">
        <f t="shared" si="2"/>
        <v>0</v>
      </c>
    </row>
    <row r="12" spans="1:23" ht="30" customHeight="1" x14ac:dyDescent="0.2">
      <c r="A12" s="41">
        <f>A11+1</f>
        <v>6</v>
      </c>
      <c r="B12" s="42" t="s">
        <v>46</v>
      </c>
      <c r="C12" s="42" t="s">
        <v>38</v>
      </c>
      <c r="D12" s="43" t="s">
        <v>6</v>
      </c>
      <c r="E12" s="44">
        <v>1</v>
      </c>
      <c r="F12" s="45">
        <v>0</v>
      </c>
      <c r="G12" s="45">
        <f t="shared" si="2"/>
        <v>0</v>
      </c>
    </row>
    <row r="13" spans="1:23" ht="30" customHeight="1" x14ac:dyDescent="0.2">
      <c r="A13" s="41">
        <f t="shared" ref="A13:A16" si="3">A12+1</f>
        <v>7</v>
      </c>
      <c r="B13" s="42" t="s">
        <v>26</v>
      </c>
      <c r="C13" s="42" t="s">
        <v>36</v>
      </c>
      <c r="D13" s="43" t="s">
        <v>6</v>
      </c>
      <c r="E13" s="44">
        <v>1</v>
      </c>
      <c r="F13" s="45">
        <v>0</v>
      </c>
      <c r="G13" s="45">
        <f t="shared" si="2"/>
        <v>0</v>
      </c>
    </row>
    <row r="14" spans="1:23" ht="30" customHeight="1" x14ac:dyDescent="0.2">
      <c r="A14" s="41">
        <f t="shared" si="3"/>
        <v>8</v>
      </c>
      <c r="B14" s="42" t="s">
        <v>17</v>
      </c>
      <c r="C14" s="42" t="s">
        <v>39</v>
      </c>
      <c r="D14" s="43" t="s">
        <v>6</v>
      </c>
      <c r="E14" s="44">
        <v>1</v>
      </c>
      <c r="F14" s="45">
        <v>0</v>
      </c>
      <c r="G14" s="45">
        <f t="shared" si="2"/>
        <v>0</v>
      </c>
    </row>
    <row r="15" spans="1:23" ht="30" customHeight="1" x14ac:dyDescent="0.2">
      <c r="A15" s="41">
        <f t="shared" si="3"/>
        <v>9</v>
      </c>
      <c r="B15" s="42" t="s">
        <v>16</v>
      </c>
      <c r="C15" s="42" t="s">
        <v>40</v>
      </c>
      <c r="D15" s="43" t="s">
        <v>6</v>
      </c>
      <c r="E15" s="44">
        <v>1</v>
      </c>
      <c r="F15" s="45">
        <v>0</v>
      </c>
      <c r="G15" s="45">
        <f t="shared" si="2"/>
        <v>0</v>
      </c>
    </row>
    <row r="16" spans="1:23" ht="30" customHeight="1" x14ac:dyDescent="0.3">
      <c r="A16" s="41">
        <f t="shared" si="3"/>
        <v>10</v>
      </c>
      <c r="B16" s="62" t="s">
        <v>31</v>
      </c>
      <c r="C16" s="42" t="s">
        <v>41</v>
      </c>
      <c r="D16" s="43" t="s">
        <v>6</v>
      </c>
      <c r="E16" s="44">
        <v>1</v>
      </c>
      <c r="F16" s="45">
        <v>0</v>
      </c>
      <c r="G16" s="45">
        <f t="shared" ref="G16" si="4">ROUND(E16*F16,2)</f>
        <v>0</v>
      </c>
      <c r="I16" s="63"/>
    </row>
    <row r="17" spans="1:23" ht="30" customHeight="1" x14ac:dyDescent="0.2">
      <c r="A17" s="41">
        <v>11</v>
      </c>
      <c r="B17" s="42" t="s">
        <v>34</v>
      </c>
      <c r="C17" s="42" t="s">
        <v>33</v>
      </c>
      <c r="D17" s="43" t="s">
        <v>6</v>
      </c>
      <c r="E17" s="44">
        <v>1</v>
      </c>
      <c r="F17" s="45">
        <v>0</v>
      </c>
      <c r="G17" s="45">
        <f>ROUND(E17*F17,2)</f>
        <v>0</v>
      </c>
    </row>
    <row r="18" spans="1:23" ht="30" customHeight="1" x14ac:dyDescent="0.3">
      <c r="A18" s="41">
        <v>12</v>
      </c>
      <c r="B18" s="4" t="s">
        <v>28</v>
      </c>
      <c r="C18" s="42" t="s">
        <v>42</v>
      </c>
      <c r="D18" s="43" t="s">
        <v>6</v>
      </c>
      <c r="E18" s="44">
        <v>1</v>
      </c>
      <c r="F18" s="45">
        <v>0</v>
      </c>
      <c r="G18" s="45">
        <f t="shared" si="2"/>
        <v>0</v>
      </c>
      <c r="I18" s="63"/>
    </row>
    <row r="19" spans="1:23" ht="30" customHeight="1" x14ac:dyDescent="0.2">
      <c r="A19" s="41">
        <f>A18+1</f>
        <v>13</v>
      </c>
      <c r="B19" s="42" t="s">
        <v>27</v>
      </c>
      <c r="C19" s="42" t="s">
        <v>44</v>
      </c>
      <c r="D19" s="43" t="s">
        <v>6</v>
      </c>
      <c r="E19" s="44">
        <v>1</v>
      </c>
      <c r="F19" s="45">
        <v>0</v>
      </c>
      <c r="G19" s="45">
        <f t="shared" ref="G19" si="5">ROUND(E19*F19,2)</f>
        <v>0</v>
      </c>
    </row>
    <row r="20" spans="1:23" ht="30" customHeight="1" x14ac:dyDescent="0.2">
      <c r="A20" s="41">
        <v>14</v>
      </c>
      <c r="B20" s="42" t="s">
        <v>12</v>
      </c>
      <c r="C20" s="42" t="s">
        <v>43</v>
      </c>
      <c r="D20" s="43" t="s">
        <v>13</v>
      </c>
      <c r="E20" s="44">
        <v>1</v>
      </c>
      <c r="F20" s="45">
        <v>6000</v>
      </c>
      <c r="G20" s="45">
        <f t="shared" si="2"/>
        <v>6000</v>
      </c>
      <c r="H20" s="4"/>
    </row>
    <row r="21" spans="1:23" ht="30" customHeight="1" x14ac:dyDescent="0.2">
      <c r="A21" s="41">
        <v>15</v>
      </c>
      <c r="B21" s="46" t="s">
        <v>14</v>
      </c>
      <c r="C21" s="46" t="s">
        <v>15</v>
      </c>
      <c r="D21" s="47" t="s">
        <v>20</v>
      </c>
      <c r="E21" s="48">
        <v>1</v>
      </c>
      <c r="F21" s="49">
        <v>30000</v>
      </c>
      <c r="G21" s="49">
        <f t="shared" si="2"/>
        <v>30000</v>
      </c>
    </row>
    <row r="22" spans="1:23" ht="30" customHeight="1" x14ac:dyDescent="0.3">
      <c r="A22" s="41">
        <v>16</v>
      </c>
      <c r="B22" s="54" t="s">
        <v>47</v>
      </c>
      <c r="C22" s="54" t="s">
        <v>19</v>
      </c>
      <c r="D22" s="38" t="s">
        <v>6</v>
      </c>
      <c r="E22" s="39">
        <v>1</v>
      </c>
      <c r="F22" s="40"/>
      <c r="G22" s="40">
        <f t="shared" si="2"/>
        <v>0</v>
      </c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</row>
    <row r="23" spans="1:23" ht="30" customHeight="1" x14ac:dyDescent="0.3">
      <c r="A23" s="61"/>
      <c r="B23" s="60" t="s">
        <v>57</v>
      </c>
      <c r="C23" s="50"/>
      <c r="D23" s="51"/>
      <c r="E23" s="52"/>
      <c r="F23" s="53"/>
      <c r="G23" s="53">
        <f>SUM(G7:G22)</f>
        <v>36000</v>
      </c>
      <c r="H23" s="4"/>
      <c r="I23" s="63"/>
    </row>
    <row r="24" spans="1:23" ht="15.75" x14ac:dyDescent="0.25">
      <c r="A24" s="69" t="s">
        <v>52</v>
      </c>
      <c r="B24" s="70"/>
      <c r="C24" s="70"/>
      <c r="D24" s="70"/>
      <c r="E24" s="70"/>
      <c r="F24" s="70"/>
      <c r="G24" s="71"/>
    </row>
    <row r="25" spans="1:23" ht="30" customHeight="1" x14ac:dyDescent="0.2">
      <c r="A25" s="36">
        <v>17</v>
      </c>
      <c r="B25" s="42" t="s">
        <v>29</v>
      </c>
      <c r="C25" s="37" t="s">
        <v>45</v>
      </c>
      <c r="D25" s="38" t="s">
        <v>6</v>
      </c>
      <c r="E25" s="39">
        <v>1</v>
      </c>
      <c r="F25" s="40">
        <v>0</v>
      </c>
      <c r="G25" s="40">
        <f>ROUND(E25*F25,2)</f>
        <v>0</v>
      </c>
    </row>
    <row r="26" spans="1:23" ht="30" customHeight="1" x14ac:dyDescent="0.2">
      <c r="A26" s="41">
        <f>A25+1</f>
        <v>18</v>
      </c>
      <c r="B26" s="42" t="s">
        <v>24</v>
      </c>
      <c r="C26" s="42" t="s">
        <v>35</v>
      </c>
      <c r="D26" s="43" t="s">
        <v>6</v>
      </c>
      <c r="E26" s="44">
        <v>1</v>
      </c>
      <c r="F26" s="45">
        <v>0</v>
      </c>
      <c r="G26" s="45">
        <f t="shared" ref="G26:G40" si="6">ROUND(E26*F26,2)</f>
        <v>0</v>
      </c>
    </row>
    <row r="27" spans="1:23" ht="30" customHeight="1" x14ac:dyDescent="0.2">
      <c r="A27" s="41">
        <f t="shared" ref="A27:A40" si="7">A26+1</f>
        <v>19</v>
      </c>
      <c r="B27" s="42" t="s">
        <v>11</v>
      </c>
      <c r="C27" s="42" t="s">
        <v>32</v>
      </c>
      <c r="D27" s="43" t="s">
        <v>6</v>
      </c>
      <c r="E27" s="44">
        <v>1</v>
      </c>
      <c r="F27" s="45">
        <v>0</v>
      </c>
      <c r="G27" s="45">
        <f t="shared" si="6"/>
        <v>0</v>
      </c>
    </row>
    <row r="28" spans="1:23" ht="30" customHeight="1" x14ac:dyDescent="0.2">
      <c r="A28" s="41">
        <f t="shared" si="7"/>
        <v>20</v>
      </c>
      <c r="B28" s="42" t="s">
        <v>30</v>
      </c>
      <c r="C28" s="42" t="s">
        <v>36</v>
      </c>
      <c r="D28" s="43" t="s">
        <v>6</v>
      </c>
      <c r="E28" s="44">
        <v>1</v>
      </c>
      <c r="F28" s="45">
        <v>0</v>
      </c>
      <c r="G28" s="45">
        <f t="shared" si="6"/>
        <v>0</v>
      </c>
    </row>
    <row r="29" spans="1:23" ht="30" customHeight="1" x14ac:dyDescent="0.2">
      <c r="A29" s="41">
        <f t="shared" si="7"/>
        <v>21</v>
      </c>
      <c r="B29" s="42" t="s">
        <v>23</v>
      </c>
      <c r="C29" s="42" t="s">
        <v>37</v>
      </c>
      <c r="D29" s="43" t="s">
        <v>6</v>
      </c>
      <c r="E29" s="44">
        <v>1</v>
      </c>
      <c r="F29" s="45">
        <v>0</v>
      </c>
      <c r="G29" s="45">
        <f t="shared" si="6"/>
        <v>0</v>
      </c>
    </row>
    <row r="30" spans="1:23" ht="30" customHeight="1" x14ac:dyDescent="0.2">
      <c r="A30" s="41">
        <f t="shared" si="7"/>
        <v>22</v>
      </c>
      <c r="B30" s="42" t="s">
        <v>25</v>
      </c>
      <c r="C30" s="42" t="s">
        <v>38</v>
      </c>
      <c r="D30" s="43" t="s">
        <v>6</v>
      </c>
      <c r="E30" s="44">
        <v>1</v>
      </c>
      <c r="F30" s="45">
        <v>0</v>
      </c>
      <c r="G30" s="45">
        <f t="shared" si="6"/>
        <v>0</v>
      </c>
    </row>
    <row r="31" spans="1:23" ht="30" customHeight="1" x14ac:dyDescent="0.2">
      <c r="A31" s="41">
        <f t="shared" si="7"/>
        <v>23</v>
      </c>
      <c r="B31" s="42" t="s">
        <v>26</v>
      </c>
      <c r="C31" s="42" t="s">
        <v>36</v>
      </c>
      <c r="D31" s="43" t="s">
        <v>6</v>
      </c>
      <c r="E31" s="44">
        <v>1</v>
      </c>
      <c r="F31" s="45">
        <v>0</v>
      </c>
      <c r="G31" s="45">
        <f t="shared" si="6"/>
        <v>0</v>
      </c>
    </row>
    <row r="32" spans="1:23" ht="30" customHeight="1" x14ac:dyDescent="0.2">
      <c r="A32" s="41">
        <f t="shared" si="7"/>
        <v>24</v>
      </c>
      <c r="B32" s="42" t="s">
        <v>17</v>
      </c>
      <c r="C32" s="42" t="s">
        <v>39</v>
      </c>
      <c r="D32" s="43" t="s">
        <v>6</v>
      </c>
      <c r="E32" s="44">
        <v>1</v>
      </c>
      <c r="F32" s="45">
        <v>0</v>
      </c>
      <c r="G32" s="45">
        <f t="shared" si="6"/>
        <v>0</v>
      </c>
    </row>
    <row r="33" spans="1:8" ht="30" customHeight="1" x14ac:dyDescent="0.2">
      <c r="A33" s="41">
        <f t="shared" si="7"/>
        <v>25</v>
      </c>
      <c r="B33" s="42" t="s">
        <v>16</v>
      </c>
      <c r="C33" s="42" t="s">
        <v>40</v>
      </c>
      <c r="D33" s="43" t="s">
        <v>6</v>
      </c>
      <c r="E33" s="44">
        <v>1</v>
      </c>
      <c r="F33" s="45">
        <v>0</v>
      </c>
      <c r="G33" s="45">
        <f t="shared" si="6"/>
        <v>0</v>
      </c>
    </row>
    <row r="34" spans="1:8" ht="30" customHeight="1" x14ac:dyDescent="0.2">
      <c r="A34" s="41">
        <f t="shared" si="7"/>
        <v>26</v>
      </c>
      <c r="B34" s="62" t="s">
        <v>31</v>
      </c>
      <c r="C34" s="42" t="s">
        <v>41</v>
      </c>
      <c r="D34" s="43" t="s">
        <v>6</v>
      </c>
      <c r="E34" s="44">
        <v>1</v>
      </c>
      <c r="F34" s="45">
        <v>0</v>
      </c>
      <c r="G34" s="45">
        <f t="shared" si="6"/>
        <v>0</v>
      </c>
    </row>
    <row r="35" spans="1:8" ht="30" customHeight="1" x14ac:dyDescent="0.2">
      <c r="A35" s="41">
        <f t="shared" si="7"/>
        <v>27</v>
      </c>
      <c r="B35" s="42" t="s">
        <v>34</v>
      </c>
      <c r="C35" s="42" t="s">
        <v>33</v>
      </c>
      <c r="D35" s="43" t="s">
        <v>6</v>
      </c>
      <c r="E35" s="44">
        <v>1</v>
      </c>
      <c r="F35" s="45">
        <v>0</v>
      </c>
      <c r="G35" s="45">
        <f>ROUND(E35*F35,2)</f>
        <v>0</v>
      </c>
    </row>
    <row r="36" spans="1:8" ht="30" customHeight="1" x14ac:dyDescent="0.2">
      <c r="A36" s="41">
        <f t="shared" si="7"/>
        <v>28</v>
      </c>
      <c r="B36" s="4" t="s">
        <v>28</v>
      </c>
      <c r="C36" s="42" t="s">
        <v>42</v>
      </c>
      <c r="D36" s="43" t="s">
        <v>6</v>
      </c>
      <c r="E36" s="44">
        <v>1</v>
      </c>
      <c r="F36" s="45">
        <v>0</v>
      </c>
      <c r="G36" s="45">
        <f t="shared" si="6"/>
        <v>0</v>
      </c>
    </row>
    <row r="37" spans="1:8" ht="30" customHeight="1" x14ac:dyDescent="0.2">
      <c r="A37" s="41">
        <f t="shared" si="7"/>
        <v>29</v>
      </c>
      <c r="B37" s="42" t="s">
        <v>27</v>
      </c>
      <c r="C37" s="42" t="s">
        <v>44</v>
      </c>
      <c r="D37" s="43" t="s">
        <v>6</v>
      </c>
      <c r="E37" s="44">
        <v>1</v>
      </c>
      <c r="F37" s="45">
        <v>0</v>
      </c>
      <c r="G37" s="45">
        <f t="shared" si="6"/>
        <v>0</v>
      </c>
    </row>
    <row r="38" spans="1:8" ht="30" customHeight="1" x14ac:dyDescent="0.2">
      <c r="A38" s="41">
        <f t="shared" si="7"/>
        <v>30</v>
      </c>
      <c r="B38" s="42" t="s">
        <v>12</v>
      </c>
      <c r="C38" s="42" t="s">
        <v>43</v>
      </c>
      <c r="D38" s="43" t="s">
        <v>13</v>
      </c>
      <c r="E38" s="44">
        <v>1</v>
      </c>
      <c r="F38" s="45">
        <v>6000</v>
      </c>
      <c r="G38" s="45">
        <f t="shared" si="6"/>
        <v>6000</v>
      </c>
      <c r="H38" s="4"/>
    </row>
    <row r="39" spans="1:8" ht="30" customHeight="1" x14ac:dyDescent="0.2">
      <c r="A39" s="41">
        <f t="shared" si="7"/>
        <v>31</v>
      </c>
      <c r="B39" s="46" t="s">
        <v>14</v>
      </c>
      <c r="C39" s="46" t="s">
        <v>15</v>
      </c>
      <c r="D39" s="47" t="s">
        <v>20</v>
      </c>
      <c r="E39" s="48">
        <v>1</v>
      </c>
      <c r="F39" s="49">
        <v>30000</v>
      </c>
      <c r="G39" s="49">
        <f t="shared" si="6"/>
        <v>30000</v>
      </c>
      <c r="H39" s="4"/>
    </row>
    <row r="40" spans="1:8" ht="30" customHeight="1" x14ac:dyDescent="0.2">
      <c r="A40" s="41">
        <f t="shared" si="7"/>
        <v>32</v>
      </c>
      <c r="B40" s="54" t="s">
        <v>48</v>
      </c>
      <c r="C40" s="54" t="s">
        <v>19</v>
      </c>
      <c r="D40" s="38" t="s">
        <v>6</v>
      </c>
      <c r="E40" s="39">
        <v>1</v>
      </c>
      <c r="F40" s="40"/>
      <c r="G40" s="40">
        <f t="shared" si="6"/>
        <v>0</v>
      </c>
    </row>
    <row r="41" spans="1:8" ht="30" customHeight="1" x14ac:dyDescent="0.2">
      <c r="A41" s="61"/>
      <c r="B41" s="60" t="s">
        <v>53</v>
      </c>
      <c r="C41" s="50"/>
      <c r="D41" s="51"/>
      <c r="E41" s="52"/>
      <c r="F41" s="53"/>
      <c r="G41" s="53">
        <f>SUM(G25:G40)</f>
        <v>36000</v>
      </c>
      <c r="H41" s="4"/>
    </row>
    <row r="42" spans="1:8" ht="15.75" x14ac:dyDescent="0.25">
      <c r="A42" s="69" t="s">
        <v>54</v>
      </c>
      <c r="B42" s="70"/>
      <c r="C42" s="70"/>
      <c r="D42" s="70"/>
      <c r="E42" s="70"/>
      <c r="F42" s="70"/>
      <c r="G42" s="71"/>
    </row>
    <row r="43" spans="1:8" ht="30" customHeight="1" x14ac:dyDescent="0.2">
      <c r="A43" s="36">
        <v>33</v>
      </c>
      <c r="B43" s="42" t="s">
        <v>29</v>
      </c>
      <c r="C43" s="37" t="s">
        <v>45</v>
      </c>
      <c r="D43" s="38" t="s">
        <v>6</v>
      </c>
      <c r="E43" s="39">
        <v>1</v>
      </c>
      <c r="F43" s="40">
        <v>0</v>
      </c>
      <c r="G43" s="40">
        <f>ROUND(E43*F43,2)</f>
        <v>0</v>
      </c>
    </row>
    <row r="44" spans="1:8" ht="30" customHeight="1" x14ac:dyDescent="0.2">
      <c r="A44" s="41">
        <f>A43+1</f>
        <v>34</v>
      </c>
      <c r="B44" s="42" t="s">
        <v>24</v>
      </c>
      <c r="C44" s="42" t="s">
        <v>35</v>
      </c>
      <c r="D44" s="43" t="s">
        <v>6</v>
      </c>
      <c r="E44" s="44">
        <v>1</v>
      </c>
      <c r="F44" s="45">
        <v>0</v>
      </c>
      <c r="G44" s="45">
        <f t="shared" ref="G44:G58" si="8">ROUND(E44*F44,2)</f>
        <v>0</v>
      </c>
    </row>
    <row r="45" spans="1:8" ht="30" customHeight="1" x14ac:dyDescent="0.2">
      <c r="A45" s="41">
        <f t="shared" ref="A45:A58" si="9">A44+1</f>
        <v>35</v>
      </c>
      <c r="B45" s="42" t="s">
        <v>11</v>
      </c>
      <c r="C45" s="42" t="s">
        <v>32</v>
      </c>
      <c r="D45" s="43" t="s">
        <v>6</v>
      </c>
      <c r="E45" s="44">
        <v>1</v>
      </c>
      <c r="F45" s="45">
        <v>0</v>
      </c>
      <c r="G45" s="45">
        <f t="shared" si="8"/>
        <v>0</v>
      </c>
    </row>
    <row r="46" spans="1:8" ht="30" customHeight="1" x14ac:dyDescent="0.2">
      <c r="A46" s="41">
        <f t="shared" si="9"/>
        <v>36</v>
      </c>
      <c r="B46" s="42" t="s">
        <v>30</v>
      </c>
      <c r="C46" s="42" t="s">
        <v>36</v>
      </c>
      <c r="D46" s="43" t="s">
        <v>6</v>
      </c>
      <c r="E46" s="44">
        <v>1</v>
      </c>
      <c r="F46" s="45">
        <v>0</v>
      </c>
      <c r="G46" s="45">
        <f t="shared" si="8"/>
        <v>0</v>
      </c>
    </row>
    <row r="47" spans="1:8" ht="30" customHeight="1" x14ac:dyDescent="0.2">
      <c r="A47" s="41">
        <f t="shared" si="9"/>
        <v>37</v>
      </c>
      <c r="B47" s="42" t="s">
        <v>23</v>
      </c>
      <c r="C47" s="42" t="s">
        <v>37</v>
      </c>
      <c r="D47" s="43" t="s">
        <v>6</v>
      </c>
      <c r="E47" s="44">
        <v>1</v>
      </c>
      <c r="F47" s="45">
        <v>0</v>
      </c>
      <c r="G47" s="45">
        <f t="shared" si="8"/>
        <v>0</v>
      </c>
    </row>
    <row r="48" spans="1:8" ht="30" customHeight="1" x14ac:dyDescent="0.2">
      <c r="A48" s="41">
        <f t="shared" si="9"/>
        <v>38</v>
      </c>
      <c r="B48" s="42" t="s">
        <v>25</v>
      </c>
      <c r="C48" s="42" t="s">
        <v>38</v>
      </c>
      <c r="D48" s="43" t="s">
        <v>6</v>
      </c>
      <c r="E48" s="44">
        <v>1</v>
      </c>
      <c r="F48" s="45">
        <v>0</v>
      </c>
      <c r="G48" s="45">
        <f t="shared" si="8"/>
        <v>0</v>
      </c>
    </row>
    <row r="49" spans="1:8" ht="30" customHeight="1" x14ac:dyDescent="0.2">
      <c r="A49" s="41">
        <f t="shared" si="9"/>
        <v>39</v>
      </c>
      <c r="B49" s="42" t="s">
        <v>26</v>
      </c>
      <c r="C49" s="42" t="s">
        <v>36</v>
      </c>
      <c r="D49" s="43" t="s">
        <v>6</v>
      </c>
      <c r="E49" s="44">
        <v>1</v>
      </c>
      <c r="F49" s="45">
        <v>0</v>
      </c>
      <c r="G49" s="45">
        <f t="shared" si="8"/>
        <v>0</v>
      </c>
    </row>
    <row r="50" spans="1:8" ht="30" customHeight="1" x14ac:dyDescent="0.2">
      <c r="A50" s="41">
        <f t="shared" si="9"/>
        <v>40</v>
      </c>
      <c r="B50" s="42" t="s">
        <v>17</v>
      </c>
      <c r="C50" s="42" t="s">
        <v>39</v>
      </c>
      <c r="D50" s="43" t="s">
        <v>6</v>
      </c>
      <c r="E50" s="44">
        <v>1</v>
      </c>
      <c r="F50" s="45">
        <v>0</v>
      </c>
      <c r="G50" s="45">
        <f t="shared" si="8"/>
        <v>0</v>
      </c>
    </row>
    <row r="51" spans="1:8" ht="30" customHeight="1" x14ac:dyDescent="0.2">
      <c r="A51" s="41">
        <f t="shared" si="9"/>
        <v>41</v>
      </c>
      <c r="B51" s="42" t="s">
        <v>16</v>
      </c>
      <c r="C51" s="42" t="s">
        <v>40</v>
      </c>
      <c r="D51" s="43" t="s">
        <v>6</v>
      </c>
      <c r="E51" s="44">
        <v>1</v>
      </c>
      <c r="F51" s="45">
        <v>0</v>
      </c>
      <c r="G51" s="45">
        <f t="shared" si="8"/>
        <v>0</v>
      </c>
    </row>
    <row r="52" spans="1:8" ht="30" customHeight="1" x14ac:dyDescent="0.2">
      <c r="A52" s="41">
        <f t="shared" si="9"/>
        <v>42</v>
      </c>
      <c r="B52" s="62" t="s">
        <v>31</v>
      </c>
      <c r="C52" s="42" t="s">
        <v>41</v>
      </c>
      <c r="D52" s="43" t="s">
        <v>6</v>
      </c>
      <c r="E52" s="44">
        <v>1</v>
      </c>
      <c r="F52" s="45">
        <v>0</v>
      </c>
      <c r="G52" s="45">
        <f t="shared" si="8"/>
        <v>0</v>
      </c>
    </row>
    <row r="53" spans="1:8" ht="30" customHeight="1" x14ac:dyDescent="0.2">
      <c r="A53" s="41">
        <f t="shared" si="9"/>
        <v>43</v>
      </c>
      <c r="B53" s="42" t="s">
        <v>34</v>
      </c>
      <c r="C53" s="42" t="s">
        <v>33</v>
      </c>
      <c r="D53" s="43" t="s">
        <v>6</v>
      </c>
      <c r="E53" s="44">
        <v>1</v>
      </c>
      <c r="F53" s="45">
        <v>0</v>
      </c>
      <c r="G53" s="45">
        <f>ROUND(E53*F53,2)</f>
        <v>0</v>
      </c>
    </row>
    <row r="54" spans="1:8" ht="30" customHeight="1" x14ac:dyDescent="0.2">
      <c r="A54" s="41">
        <f t="shared" si="9"/>
        <v>44</v>
      </c>
      <c r="B54" s="4" t="s">
        <v>28</v>
      </c>
      <c r="C54" s="42" t="s">
        <v>42</v>
      </c>
      <c r="D54" s="43" t="s">
        <v>6</v>
      </c>
      <c r="E54" s="44">
        <v>1</v>
      </c>
      <c r="F54" s="45">
        <v>0</v>
      </c>
      <c r="G54" s="45">
        <f t="shared" si="8"/>
        <v>0</v>
      </c>
    </row>
    <row r="55" spans="1:8" ht="30" customHeight="1" x14ac:dyDescent="0.2">
      <c r="A55" s="41">
        <f t="shared" si="9"/>
        <v>45</v>
      </c>
      <c r="B55" s="42" t="s">
        <v>27</v>
      </c>
      <c r="C55" s="42" t="s">
        <v>44</v>
      </c>
      <c r="D55" s="43" t="s">
        <v>6</v>
      </c>
      <c r="E55" s="44">
        <v>1</v>
      </c>
      <c r="F55" s="45">
        <v>0</v>
      </c>
      <c r="G55" s="45">
        <f t="shared" si="8"/>
        <v>0</v>
      </c>
    </row>
    <row r="56" spans="1:8" ht="30" customHeight="1" x14ac:dyDescent="0.2">
      <c r="A56" s="41">
        <f t="shared" si="9"/>
        <v>46</v>
      </c>
      <c r="B56" s="42" t="s">
        <v>12</v>
      </c>
      <c r="C56" s="42" t="s">
        <v>43</v>
      </c>
      <c r="D56" s="43" t="s">
        <v>13</v>
      </c>
      <c r="E56" s="44">
        <v>1</v>
      </c>
      <c r="F56" s="45">
        <v>6000</v>
      </c>
      <c r="G56" s="45">
        <f t="shared" si="8"/>
        <v>6000</v>
      </c>
      <c r="H56" s="4"/>
    </row>
    <row r="57" spans="1:8" ht="30" customHeight="1" x14ac:dyDescent="0.2">
      <c r="A57" s="41">
        <f t="shared" si="9"/>
        <v>47</v>
      </c>
      <c r="B57" s="46" t="s">
        <v>14</v>
      </c>
      <c r="C57" s="46" t="s">
        <v>15</v>
      </c>
      <c r="D57" s="47" t="s">
        <v>20</v>
      </c>
      <c r="E57" s="48">
        <v>1</v>
      </c>
      <c r="F57" s="49">
        <v>30000</v>
      </c>
      <c r="G57" s="49">
        <f t="shared" si="8"/>
        <v>30000</v>
      </c>
      <c r="H57" s="4"/>
    </row>
    <row r="58" spans="1:8" ht="30" customHeight="1" x14ac:dyDescent="0.2">
      <c r="A58" s="41">
        <f t="shared" si="9"/>
        <v>48</v>
      </c>
      <c r="B58" s="54" t="s">
        <v>49</v>
      </c>
      <c r="C58" s="54" t="s">
        <v>19</v>
      </c>
      <c r="D58" s="38" t="s">
        <v>6</v>
      </c>
      <c r="E58" s="39">
        <v>1</v>
      </c>
      <c r="F58" s="40"/>
      <c r="G58" s="40">
        <f t="shared" si="8"/>
        <v>0</v>
      </c>
    </row>
    <row r="59" spans="1:8" ht="30" customHeight="1" x14ac:dyDescent="0.2">
      <c r="A59" s="61"/>
      <c r="B59" s="60" t="s">
        <v>58</v>
      </c>
      <c r="C59" s="50"/>
      <c r="D59" s="51"/>
      <c r="E59" s="52"/>
      <c r="F59" s="53"/>
      <c r="G59" s="53">
        <f>SUM(G43:G58)</f>
        <v>36000</v>
      </c>
      <c r="H59" s="4"/>
    </row>
    <row r="60" spans="1:8" ht="15.75" x14ac:dyDescent="0.25">
      <c r="A60" s="69" t="s">
        <v>55</v>
      </c>
      <c r="B60" s="70"/>
      <c r="C60" s="70"/>
      <c r="D60" s="70"/>
      <c r="E60" s="70"/>
      <c r="F60" s="70"/>
      <c r="G60" s="71"/>
    </row>
    <row r="61" spans="1:8" ht="30" customHeight="1" x14ac:dyDescent="0.2">
      <c r="A61" s="36">
        <v>49</v>
      </c>
      <c r="B61" s="42" t="s">
        <v>29</v>
      </c>
      <c r="C61" s="37" t="s">
        <v>45</v>
      </c>
      <c r="D61" s="38" t="s">
        <v>6</v>
      </c>
      <c r="E61" s="39">
        <v>1</v>
      </c>
      <c r="F61" s="40">
        <v>0</v>
      </c>
      <c r="G61" s="40">
        <f>ROUND(E61*F61,2)</f>
        <v>0</v>
      </c>
    </row>
    <row r="62" spans="1:8" ht="30" customHeight="1" x14ac:dyDescent="0.2">
      <c r="A62" s="41">
        <f>A61+1</f>
        <v>50</v>
      </c>
      <c r="B62" s="42" t="s">
        <v>24</v>
      </c>
      <c r="C62" s="42" t="s">
        <v>35</v>
      </c>
      <c r="D62" s="43" t="s">
        <v>6</v>
      </c>
      <c r="E62" s="44">
        <v>1</v>
      </c>
      <c r="F62" s="45">
        <v>0</v>
      </c>
      <c r="G62" s="45">
        <f t="shared" ref="G62:G75" si="10">ROUND(E62*F62,2)</f>
        <v>0</v>
      </c>
    </row>
    <row r="63" spans="1:8" ht="30" customHeight="1" x14ac:dyDescent="0.2">
      <c r="A63" s="41">
        <f t="shared" ref="A63:A76" si="11">A62+1</f>
        <v>51</v>
      </c>
      <c r="B63" s="42" t="s">
        <v>11</v>
      </c>
      <c r="C63" s="42" t="s">
        <v>32</v>
      </c>
      <c r="D63" s="43" t="s">
        <v>6</v>
      </c>
      <c r="E63" s="44">
        <v>1</v>
      </c>
      <c r="F63" s="45">
        <v>0</v>
      </c>
      <c r="G63" s="45">
        <f t="shared" si="10"/>
        <v>0</v>
      </c>
    </row>
    <row r="64" spans="1:8" ht="30" customHeight="1" x14ac:dyDescent="0.2">
      <c r="A64" s="41">
        <f t="shared" si="11"/>
        <v>52</v>
      </c>
      <c r="B64" s="42" t="s">
        <v>30</v>
      </c>
      <c r="C64" s="42" t="s">
        <v>36</v>
      </c>
      <c r="D64" s="43" t="s">
        <v>6</v>
      </c>
      <c r="E64" s="44">
        <v>1</v>
      </c>
      <c r="F64" s="45">
        <v>0</v>
      </c>
      <c r="G64" s="45">
        <f t="shared" si="10"/>
        <v>0</v>
      </c>
    </row>
    <row r="65" spans="1:8" ht="30" customHeight="1" x14ac:dyDescent="0.2">
      <c r="A65" s="41">
        <f t="shared" si="11"/>
        <v>53</v>
      </c>
      <c r="B65" s="42" t="s">
        <v>23</v>
      </c>
      <c r="C65" s="42" t="s">
        <v>37</v>
      </c>
      <c r="D65" s="43" t="s">
        <v>6</v>
      </c>
      <c r="E65" s="44">
        <v>1</v>
      </c>
      <c r="F65" s="45">
        <v>0</v>
      </c>
      <c r="G65" s="45">
        <f t="shared" si="10"/>
        <v>0</v>
      </c>
    </row>
    <row r="66" spans="1:8" ht="30" customHeight="1" x14ac:dyDescent="0.2">
      <c r="A66" s="41">
        <f t="shared" si="11"/>
        <v>54</v>
      </c>
      <c r="B66" s="42" t="s">
        <v>25</v>
      </c>
      <c r="C66" s="42" t="s">
        <v>38</v>
      </c>
      <c r="D66" s="43" t="s">
        <v>6</v>
      </c>
      <c r="E66" s="44">
        <v>1</v>
      </c>
      <c r="F66" s="45">
        <v>0</v>
      </c>
      <c r="G66" s="45">
        <f t="shared" si="10"/>
        <v>0</v>
      </c>
    </row>
    <row r="67" spans="1:8" ht="30" customHeight="1" x14ac:dyDescent="0.2">
      <c r="A67" s="41">
        <f t="shared" si="11"/>
        <v>55</v>
      </c>
      <c r="B67" s="42" t="s">
        <v>26</v>
      </c>
      <c r="C67" s="42" t="s">
        <v>36</v>
      </c>
      <c r="D67" s="43" t="s">
        <v>6</v>
      </c>
      <c r="E67" s="44">
        <v>1</v>
      </c>
      <c r="F67" s="45">
        <v>0</v>
      </c>
      <c r="G67" s="45">
        <f t="shared" si="10"/>
        <v>0</v>
      </c>
    </row>
    <row r="68" spans="1:8" ht="30" customHeight="1" x14ac:dyDescent="0.2">
      <c r="A68" s="41">
        <f t="shared" si="11"/>
        <v>56</v>
      </c>
      <c r="B68" s="42" t="s">
        <v>17</v>
      </c>
      <c r="C68" s="42" t="s">
        <v>39</v>
      </c>
      <c r="D68" s="43" t="s">
        <v>6</v>
      </c>
      <c r="E68" s="44">
        <v>1</v>
      </c>
      <c r="F68" s="45">
        <v>0</v>
      </c>
      <c r="G68" s="45">
        <f t="shared" si="10"/>
        <v>0</v>
      </c>
    </row>
    <row r="69" spans="1:8" ht="30" customHeight="1" x14ac:dyDescent="0.2">
      <c r="A69" s="41">
        <f t="shared" si="11"/>
        <v>57</v>
      </c>
      <c r="B69" s="42" t="s">
        <v>16</v>
      </c>
      <c r="C69" s="42" t="s">
        <v>40</v>
      </c>
      <c r="D69" s="43" t="s">
        <v>6</v>
      </c>
      <c r="E69" s="44">
        <v>1</v>
      </c>
      <c r="F69" s="45">
        <v>0</v>
      </c>
      <c r="G69" s="45">
        <f t="shared" si="10"/>
        <v>0</v>
      </c>
    </row>
    <row r="70" spans="1:8" ht="30" customHeight="1" x14ac:dyDescent="0.2">
      <c r="A70" s="41">
        <f t="shared" si="11"/>
        <v>58</v>
      </c>
      <c r="B70" s="62" t="s">
        <v>31</v>
      </c>
      <c r="C70" s="42" t="s">
        <v>41</v>
      </c>
      <c r="D70" s="43" t="s">
        <v>6</v>
      </c>
      <c r="E70" s="44">
        <v>1</v>
      </c>
      <c r="F70" s="45">
        <v>0</v>
      </c>
      <c r="G70" s="45">
        <f t="shared" ref="G70" si="12">ROUND(E70*F70,2)</f>
        <v>0</v>
      </c>
    </row>
    <row r="71" spans="1:8" ht="30" customHeight="1" x14ac:dyDescent="0.2">
      <c r="A71" s="41">
        <f t="shared" si="11"/>
        <v>59</v>
      </c>
      <c r="B71" s="42" t="s">
        <v>34</v>
      </c>
      <c r="C71" s="42" t="s">
        <v>33</v>
      </c>
      <c r="D71" s="43" t="s">
        <v>6</v>
      </c>
      <c r="E71" s="44">
        <v>1</v>
      </c>
      <c r="F71" s="45">
        <v>0</v>
      </c>
      <c r="G71" s="45">
        <f>ROUND(E71*F71,2)</f>
        <v>0</v>
      </c>
    </row>
    <row r="72" spans="1:8" ht="30" customHeight="1" x14ac:dyDescent="0.2">
      <c r="A72" s="41">
        <f t="shared" si="11"/>
        <v>60</v>
      </c>
      <c r="B72" s="4" t="s">
        <v>28</v>
      </c>
      <c r="C72" s="42" t="s">
        <v>42</v>
      </c>
      <c r="D72" s="43" t="s">
        <v>6</v>
      </c>
      <c r="E72" s="44">
        <v>1</v>
      </c>
      <c r="F72" s="45">
        <v>0</v>
      </c>
      <c r="G72" s="45">
        <f t="shared" si="10"/>
        <v>0</v>
      </c>
    </row>
    <row r="73" spans="1:8" ht="30" customHeight="1" x14ac:dyDescent="0.2">
      <c r="A73" s="41">
        <f t="shared" si="11"/>
        <v>61</v>
      </c>
      <c r="B73" s="42" t="s">
        <v>27</v>
      </c>
      <c r="C73" s="42" t="s">
        <v>44</v>
      </c>
      <c r="D73" s="43" t="s">
        <v>6</v>
      </c>
      <c r="E73" s="44">
        <v>1</v>
      </c>
      <c r="F73" s="45">
        <v>0</v>
      </c>
      <c r="G73" s="45">
        <f t="shared" si="10"/>
        <v>0</v>
      </c>
    </row>
    <row r="74" spans="1:8" ht="30" customHeight="1" x14ac:dyDescent="0.2">
      <c r="A74" s="41">
        <f t="shared" si="11"/>
        <v>62</v>
      </c>
      <c r="B74" s="42" t="s">
        <v>12</v>
      </c>
      <c r="C74" s="42" t="s">
        <v>43</v>
      </c>
      <c r="D74" s="43" t="s">
        <v>13</v>
      </c>
      <c r="E74" s="44">
        <v>1</v>
      </c>
      <c r="F74" s="45">
        <v>6000</v>
      </c>
      <c r="G74" s="45">
        <f t="shared" si="10"/>
        <v>6000</v>
      </c>
      <c r="H74" s="4"/>
    </row>
    <row r="75" spans="1:8" ht="30" customHeight="1" x14ac:dyDescent="0.2">
      <c r="A75" s="41">
        <f t="shared" si="11"/>
        <v>63</v>
      </c>
      <c r="B75" s="46" t="s">
        <v>14</v>
      </c>
      <c r="C75" s="46" t="s">
        <v>15</v>
      </c>
      <c r="D75" s="47" t="s">
        <v>20</v>
      </c>
      <c r="E75" s="48">
        <v>1</v>
      </c>
      <c r="F75" s="49">
        <v>30000</v>
      </c>
      <c r="G75" s="49">
        <f t="shared" si="10"/>
        <v>30000</v>
      </c>
      <c r="H75" s="4"/>
    </row>
    <row r="76" spans="1:8" ht="30" customHeight="1" x14ac:dyDescent="0.2">
      <c r="A76" s="41">
        <f t="shared" si="11"/>
        <v>64</v>
      </c>
      <c r="B76" s="54" t="s">
        <v>50</v>
      </c>
      <c r="C76" s="54" t="s">
        <v>19</v>
      </c>
      <c r="D76" s="38" t="s">
        <v>6</v>
      </c>
      <c r="E76" s="39">
        <v>1</v>
      </c>
      <c r="F76" s="40"/>
      <c r="G76" s="40">
        <f t="shared" ref="G76" si="13">ROUND(E76*F76,2)</f>
        <v>0</v>
      </c>
    </row>
    <row r="77" spans="1:8" ht="30" customHeight="1" x14ac:dyDescent="0.2">
      <c r="A77" s="61"/>
      <c r="B77" s="60" t="s">
        <v>56</v>
      </c>
      <c r="C77" s="50"/>
      <c r="D77" s="51"/>
      <c r="E77" s="52"/>
      <c r="F77" s="53"/>
      <c r="G77" s="53">
        <f>SUM(G60:G76)</f>
        <v>36000</v>
      </c>
      <c r="H77" s="4"/>
    </row>
    <row r="78" spans="1:8" ht="14.25" x14ac:dyDescent="0.2">
      <c r="A78" s="55"/>
      <c r="B78" s="56"/>
      <c r="C78" s="56"/>
      <c r="D78" s="57"/>
      <c r="E78" s="58"/>
      <c r="F78" s="67"/>
      <c r="G78" s="68"/>
    </row>
    <row r="79" spans="1:8" ht="15" x14ac:dyDescent="0.25">
      <c r="A79" s="11" t="s">
        <v>18</v>
      </c>
      <c r="B79" s="32"/>
      <c r="C79" s="33"/>
      <c r="D79" s="34"/>
      <c r="E79" s="35"/>
      <c r="F79" s="72">
        <f>SUM(G23+G41+G59+G77)</f>
        <v>144000</v>
      </c>
      <c r="G79" s="73"/>
      <c r="H79" s="4"/>
    </row>
    <row r="80" spans="1:8" ht="14.25" x14ac:dyDescent="0.2">
      <c r="A80" s="12"/>
      <c r="B80" s="13"/>
      <c r="C80" s="13"/>
      <c r="D80" s="14"/>
      <c r="E80" s="15"/>
      <c r="F80" s="16"/>
      <c r="G80" s="59"/>
    </row>
    <row r="81" spans="1:7" x14ac:dyDescent="0.2">
      <c r="A81" s="17"/>
      <c r="B81" s="18"/>
      <c r="C81" s="18"/>
      <c r="D81" s="19"/>
      <c r="G81" s="20"/>
    </row>
    <row r="82" spans="1:7" x14ac:dyDescent="0.2">
      <c r="A82" s="21"/>
      <c r="B82" s="18"/>
      <c r="C82" s="18"/>
      <c r="D82" s="19"/>
      <c r="E82" s="22"/>
      <c r="F82" s="23"/>
      <c r="G82" s="24"/>
    </row>
    <row r="83" spans="1:7" x14ac:dyDescent="0.2">
      <c r="A83" s="21"/>
      <c r="B83" s="18"/>
      <c r="C83" s="18"/>
      <c r="D83" s="19"/>
      <c r="E83" s="74" t="s">
        <v>7</v>
      </c>
      <c r="F83" s="74"/>
      <c r="G83" s="25"/>
    </row>
    <row r="84" spans="1:7" x14ac:dyDescent="0.2">
      <c r="A84" s="26"/>
      <c r="B84" s="27"/>
      <c r="C84" s="27"/>
      <c r="D84" s="28"/>
      <c r="E84" s="22"/>
      <c r="F84" s="23"/>
      <c r="G84" s="24"/>
    </row>
    <row r="86" spans="1:7" x14ac:dyDescent="0.2">
      <c r="A86" s="29"/>
    </row>
    <row r="87" spans="1:7" x14ac:dyDescent="0.2">
      <c r="A87" s="30"/>
      <c r="B87" s="75"/>
      <c r="C87" s="75"/>
      <c r="D87" s="75"/>
      <c r="E87" s="75"/>
      <c r="F87" s="31"/>
      <c r="G87" s="31"/>
    </row>
    <row r="88" spans="1:7" x14ac:dyDescent="0.2">
      <c r="A88" s="30"/>
      <c r="B88" s="75"/>
      <c r="C88" s="75"/>
      <c r="D88" s="75"/>
      <c r="E88" s="75"/>
      <c r="F88" s="31"/>
      <c r="G88" s="31"/>
    </row>
    <row r="89" spans="1:7" x14ac:dyDescent="0.2">
      <c r="A89" s="30"/>
      <c r="B89" s="75"/>
      <c r="C89" s="75"/>
      <c r="D89" s="75"/>
      <c r="E89" s="75"/>
      <c r="F89" s="31"/>
      <c r="G89" s="31"/>
    </row>
    <row r="90" spans="1:7" x14ac:dyDescent="0.2">
      <c r="A90" s="30"/>
      <c r="B90" s="75"/>
      <c r="C90" s="75"/>
      <c r="D90" s="75"/>
      <c r="E90" s="75"/>
      <c r="F90" s="31"/>
      <c r="G90" s="31"/>
    </row>
    <row r="91" spans="1:7" x14ac:dyDescent="0.2">
      <c r="A91" s="30"/>
      <c r="B91" s="75"/>
      <c r="C91" s="75"/>
      <c r="D91" s="75"/>
      <c r="E91" s="75"/>
      <c r="F91" s="31"/>
      <c r="G91" s="31"/>
    </row>
    <row r="92" spans="1:7" x14ac:dyDescent="0.2">
      <c r="A92" s="30"/>
      <c r="B92" s="75"/>
      <c r="C92" s="75"/>
      <c r="D92" s="75"/>
      <c r="E92" s="75"/>
      <c r="F92" s="31"/>
      <c r="G92" s="31"/>
    </row>
    <row r="93" spans="1:7" x14ac:dyDescent="0.2">
      <c r="A93" s="30"/>
      <c r="B93" s="75"/>
      <c r="C93" s="75"/>
      <c r="D93" s="75"/>
      <c r="E93" s="75"/>
      <c r="F93" s="31"/>
      <c r="G93" s="31"/>
    </row>
    <row r="94" spans="1:7" x14ac:dyDescent="0.2">
      <c r="A94" s="30"/>
      <c r="B94" s="75"/>
      <c r="C94" s="75"/>
      <c r="D94" s="75"/>
      <c r="E94" s="75"/>
      <c r="F94" s="31"/>
      <c r="G94" s="31"/>
    </row>
    <row r="95" spans="1:7" x14ac:dyDescent="0.2">
      <c r="A95" s="30"/>
      <c r="B95" s="75"/>
      <c r="C95" s="75"/>
      <c r="D95" s="75"/>
      <c r="E95" s="75"/>
      <c r="F95" s="31"/>
      <c r="G95" s="31"/>
    </row>
    <row r="96" spans="1:7" x14ac:dyDescent="0.2">
      <c r="A96" s="30"/>
      <c r="B96" s="75"/>
      <c r="C96" s="75"/>
      <c r="D96" s="75"/>
      <c r="E96" s="75"/>
      <c r="F96" s="31"/>
      <c r="G96" s="31"/>
    </row>
    <row r="97" spans="1:7" x14ac:dyDescent="0.2">
      <c r="A97" s="30"/>
      <c r="B97" s="75"/>
      <c r="C97" s="75"/>
      <c r="D97" s="75"/>
      <c r="E97" s="75"/>
      <c r="F97" s="31"/>
      <c r="G97" s="31"/>
    </row>
    <row r="98" spans="1:7" x14ac:dyDescent="0.2">
      <c r="A98" s="30"/>
      <c r="B98" s="75"/>
      <c r="C98" s="75"/>
      <c r="D98" s="75"/>
      <c r="E98" s="75"/>
      <c r="F98" s="31"/>
      <c r="G98" s="31"/>
    </row>
    <row r="99" spans="1:7" x14ac:dyDescent="0.2">
      <c r="A99" s="30"/>
      <c r="B99" s="75"/>
      <c r="C99" s="75"/>
      <c r="D99" s="75"/>
      <c r="E99" s="75"/>
      <c r="F99" s="31"/>
      <c r="G99" s="31"/>
    </row>
    <row r="100" spans="1:7" x14ac:dyDescent="0.2">
      <c r="A100" s="30"/>
      <c r="B100" s="75"/>
      <c r="C100" s="75"/>
      <c r="D100" s="75"/>
      <c r="E100" s="75"/>
      <c r="F100" s="31"/>
      <c r="G100" s="31"/>
    </row>
    <row r="101" spans="1:7" x14ac:dyDescent="0.2">
      <c r="A101" s="30"/>
      <c r="B101" s="75"/>
      <c r="C101" s="75"/>
      <c r="D101" s="75"/>
      <c r="E101" s="75"/>
      <c r="F101" s="31"/>
      <c r="G101" s="31"/>
    </row>
    <row r="102" spans="1:7" x14ac:dyDescent="0.2">
      <c r="A102" s="30"/>
      <c r="B102" s="75"/>
      <c r="C102" s="75"/>
      <c r="D102" s="75"/>
      <c r="E102" s="75"/>
      <c r="F102" s="31"/>
      <c r="G102" s="31"/>
    </row>
    <row r="103" spans="1:7" x14ac:dyDescent="0.2">
      <c r="A103" s="30"/>
      <c r="B103" s="75"/>
      <c r="C103" s="75"/>
      <c r="D103" s="75"/>
      <c r="E103" s="75"/>
      <c r="F103" s="31"/>
      <c r="G103" s="31"/>
    </row>
    <row r="104" spans="1:7" x14ac:dyDescent="0.2">
      <c r="A104" s="30"/>
      <c r="B104" s="75"/>
      <c r="C104" s="75"/>
      <c r="D104" s="75"/>
      <c r="E104" s="75"/>
      <c r="F104" s="31"/>
      <c r="G104" s="31"/>
    </row>
  </sheetData>
  <sheetProtection selectLockedCells="1"/>
  <mergeCells count="29">
    <mergeCell ref="B104:E104"/>
    <mergeCell ref="B97:E97"/>
    <mergeCell ref="B98:E98"/>
    <mergeCell ref="B101:E101"/>
    <mergeCell ref="B102:E102"/>
    <mergeCell ref="B100:E100"/>
    <mergeCell ref="B99:E99"/>
    <mergeCell ref="F79:G79"/>
    <mergeCell ref="E83:F83"/>
    <mergeCell ref="B87:E87"/>
    <mergeCell ref="B95:E95"/>
    <mergeCell ref="B103:E103"/>
    <mergeCell ref="B96:E96"/>
    <mergeCell ref="B91:E91"/>
    <mergeCell ref="B92:E92"/>
    <mergeCell ref="B93:E93"/>
    <mergeCell ref="B94:E94"/>
    <mergeCell ref="B88:E88"/>
    <mergeCell ref="B89:E89"/>
    <mergeCell ref="B90:E90"/>
    <mergeCell ref="A2:B2"/>
    <mergeCell ref="C1:D1"/>
    <mergeCell ref="A1:B1"/>
    <mergeCell ref="F78:G78"/>
    <mergeCell ref="A3:G3"/>
    <mergeCell ref="A6:G6"/>
    <mergeCell ref="A24:G24"/>
    <mergeCell ref="A42:G42"/>
    <mergeCell ref="A60:G60"/>
  </mergeCells>
  <phoneticPr fontId="0" type="noConversion"/>
  <dataValidations xWindow="750" yWindow="618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7:F23 F25:F41 F43:F59 F61:F77" xr:uid="{00000000-0002-0000-0100-000000000000}">
      <formula1>IF(F7&gt;=0.01,ROUND(F7,2),0.01)</formula1>
    </dataValidation>
  </dataValidations>
  <pageMargins left="0.5" right="0.5" top="0.70874999999999999" bottom="0.75" header="0.25" footer="0.25"/>
  <pageSetup scale="80" fitToHeight="0" orientation="portrait" r:id="rId1"/>
  <headerFooter alignWithMargins="0">
    <oddHeader xml:space="preserve">&amp;LThe City of Winnipeg
Tender&amp;K01+000 No.976-2024&amp;K000000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Groening, Coleen</cp:lastModifiedBy>
  <cp:lastPrinted>2024-06-20T13:42:05Z</cp:lastPrinted>
  <dcterms:created xsi:type="dcterms:W3CDTF">1999-10-18T14:40:40Z</dcterms:created>
  <dcterms:modified xsi:type="dcterms:W3CDTF">2025-01-02T22:12:05Z</dcterms:modified>
</cp:coreProperties>
</file>