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1-2025 PWD-Eng - Locals\Addendum 2\"/>
    </mc:Choice>
  </mc:AlternateContent>
  <xr:revisionPtr revIDLastSave="0" documentId="13_ncr:1_{E46EF974-B1B6-4BC8-8471-AA432A3A598E}" xr6:coauthVersionLast="36" xr6:coauthVersionMax="36" xr10:uidLastSave="{00000000-0000-0000-0000-000000000000}"/>
  <bookViews>
    <workbookView xWindow="9570" yWindow="225" windowWidth="9600" windowHeight="10455" xr2:uid="{00000000-000D-0000-FFFF-FFFF00000000}"/>
  </bookViews>
  <sheets>
    <sheet name="1-2025 FORM B(R1)" sheetId="37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 localSheetId="0">'1-2025 FORM B(R1)'!#REF!</definedName>
    <definedName name="_12TENDER_SUBMISSI">'[2]FORM B; PRICES'!#REF!</definedName>
    <definedName name="_20TENDER_NO._181">'[1]FORM B; PRICES'!#REF!</definedName>
    <definedName name="_30TENDER_SUBMISSI">'[1]FORM B; PRICES'!#REF!</definedName>
    <definedName name="_4PAGE_1_OF_13" localSheetId="0">'1-2025 FORM B(R1)'!#REF!</definedName>
    <definedName name="_4PAGE_1_OF_13">'[2]FORM B; PRICES'!#REF!</definedName>
    <definedName name="_8TENDER_NO._181" localSheetId="0">'1-2025 FORM B(R1)'!#REF!</definedName>
    <definedName name="_8TENDER_NO._181">'[2]FORM B;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'1-2025 FORM B(R1)'!#REF!</definedName>
    <definedName name="HEADER">'[1]FORM B; PRICES'!#REF!</definedName>
    <definedName name="_xlnm.Print_Area" localSheetId="0">'1-2025 FORM B(R1)'!$B$1:$H$502</definedName>
    <definedName name="_xlnm.Print_Titles" localSheetId="0">'1-2025 FORM B(R1)'!$1:$5</definedName>
    <definedName name="_xlnm.Print_Titles">#REF!</definedName>
    <definedName name="TEMP" localSheetId="0">'1-2025 FORM B(R1)'!#REF!</definedName>
    <definedName name="TEMP">'[1]FORM B; PRICES'!#REF!</definedName>
    <definedName name="TESTHEAD" localSheetId="0">'1-2025 FORM B(R1)'!#REF!</definedName>
    <definedName name="TESTHEAD">'[1]FORM B; PRICES'!#REF!</definedName>
    <definedName name="XEVERYTHING" localSheetId="0">'1-2025 FORM B(R1)'!$B$1:$IB$460</definedName>
    <definedName name="XEverything">#REF!</definedName>
    <definedName name="XITEMS" localSheetId="0">'1-2025 FORM B(R1)'!$B$6:$IB$460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C499" i="37" l="1"/>
  <c r="B499" i="37"/>
  <c r="C498" i="37"/>
  <c r="B498" i="37"/>
  <c r="C497" i="37"/>
  <c r="B497" i="37"/>
  <c r="C496" i="37"/>
  <c r="B496" i="37"/>
  <c r="C495" i="37"/>
  <c r="B495" i="37"/>
  <c r="C494" i="37"/>
  <c r="B494" i="37"/>
  <c r="C493" i="37"/>
  <c r="B493" i="37"/>
  <c r="C492" i="37"/>
  <c r="B492" i="37"/>
  <c r="C491" i="37"/>
  <c r="B491" i="37"/>
  <c r="C489" i="37"/>
  <c r="B489" i="37"/>
  <c r="H488" i="37"/>
  <c r="H489" i="37" s="1"/>
  <c r="H499" i="37" s="1"/>
  <c r="C486" i="37"/>
  <c r="B486" i="37"/>
  <c r="H485" i="37"/>
  <c r="H482" i="37"/>
  <c r="H478" i="37"/>
  <c r="H477" i="37"/>
  <c r="H475" i="37"/>
  <c r="H472" i="37"/>
  <c r="H469" i="37"/>
  <c r="H465" i="37"/>
  <c r="C460" i="37"/>
  <c r="B460" i="37"/>
  <c r="H459" i="37"/>
  <c r="H458" i="37"/>
  <c r="H455" i="37"/>
  <c r="H454" i="37"/>
  <c r="H451" i="37"/>
  <c r="H450" i="37"/>
  <c r="H449" i="37"/>
  <c r="H448" i="37"/>
  <c r="H447" i="37"/>
  <c r="H446" i="37"/>
  <c r="H444" i="37"/>
  <c r="H441" i="37"/>
  <c r="H440" i="37"/>
  <c r="H438" i="37"/>
  <c r="H437" i="37"/>
  <c r="H435" i="37"/>
  <c r="H432" i="37"/>
  <c r="H430" i="37"/>
  <c r="H429" i="37"/>
  <c r="H427" i="37"/>
  <c r="H426" i="37"/>
  <c r="C422" i="37"/>
  <c r="B422" i="37"/>
  <c r="H421" i="37"/>
  <c r="H420" i="37"/>
  <c r="H417" i="37"/>
  <c r="H416" i="37"/>
  <c r="H414" i="37"/>
  <c r="H413" i="37"/>
  <c r="H412" i="37"/>
  <c r="H409" i="37"/>
  <c r="H408" i="37"/>
  <c r="H407" i="37"/>
  <c r="H404" i="37"/>
  <c r="H402" i="37"/>
  <c r="H401" i="37"/>
  <c r="H398" i="37"/>
  <c r="H397" i="37"/>
  <c r="H396" i="37"/>
  <c r="C393" i="37"/>
  <c r="B393" i="37"/>
  <c r="H392" i="37"/>
  <c r="H390" i="37"/>
  <c r="H389" i="37"/>
  <c r="H386" i="37"/>
  <c r="H385" i="37"/>
  <c r="H384" i="37"/>
  <c r="H382" i="37"/>
  <c r="H380" i="37"/>
  <c r="H378" i="37"/>
  <c r="H377" i="37"/>
  <c r="H376" i="37"/>
  <c r="H375" i="37"/>
  <c r="H372" i="37"/>
  <c r="H369" i="37"/>
  <c r="H366" i="37"/>
  <c r="H365" i="37"/>
  <c r="H362" i="37"/>
  <c r="H361" i="37"/>
  <c r="H360" i="37"/>
  <c r="H359" i="37"/>
  <c r="H358" i="37"/>
  <c r="H357" i="37"/>
  <c r="H356" i="37"/>
  <c r="H354" i="37"/>
  <c r="H353" i="37"/>
  <c r="H350" i="37"/>
  <c r="H349" i="37"/>
  <c r="H348" i="37"/>
  <c r="H346" i="37"/>
  <c r="H343" i="37"/>
  <c r="H342" i="37"/>
  <c r="H340" i="37"/>
  <c r="H339" i="37"/>
  <c r="H336" i="37"/>
  <c r="H335" i="37"/>
  <c r="H332" i="37"/>
  <c r="H331" i="37"/>
  <c r="H329" i="37"/>
  <c r="H327" i="37"/>
  <c r="H325" i="37"/>
  <c r="H322" i="37"/>
  <c r="H320" i="37"/>
  <c r="H318" i="37"/>
  <c r="H316" i="37"/>
  <c r="H315" i="37"/>
  <c r="H313" i="37"/>
  <c r="H311" i="37"/>
  <c r="H310" i="37"/>
  <c r="H393" i="37" s="1"/>
  <c r="H495" i="37" s="1"/>
  <c r="C307" i="37"/>
  <c r="B307" i="37"/>
  <c r="H306" i="37"/>
  <c r="H304" i="37"/>
  <c r="H303" i="37"/>
  <c r="H300" i="37"/>
  <c r="H298" i="37"/>
  <c r="H297" i="37"/>
  <c r="H296" i="37"/>
  <c r="H294" i="37"/>
  <c r="H293" i="37"/>
  <c r="H290" i="37"/>
  <c r="H288" i="37"/>
  <c r="H287" i="37"/>
  <c r="H286" i="37"/>
  <c r="H283" i="37"/>
  <c r="H281" i="37"/>
  <c r="H279" i="37"/>
  <c r="H277" i="37"/>
  <c r="H276" i="37"/>
  <c r="H273" i="37"/>
  <c r="H272" i="37"/>
  <c r="H271" i="37"/>
  <c r="H270" i="37"/>
  <c r="H269" i="37"/>
  <c r="H268" i="37"/>
  <c r="H265" i="37"/>
  <c r="H263" i="37"/>
  <c r="H262" i="37"/>
  <c r="H260" i="37"/>
  <c r="H257" i="37"/>
  <c r="H256" i="37"/>
  <c r="H254" i="37"/>
  <c r="H252" i="37"/>
  <c r="H251" i="37"/>
  <c r="H250" i="37"/>
  <c r="H248" i="37"/>
  <c r="H245" i="37"/>
  <c r="H244" i="37"/>
  <c r="H243" i="37"/>
  <c r="H307" i="37" s="1"/>
  <c r="H494" i="37" s="1"/>
  <c r="C240" i="37"/>
  <c r="B240" i="37"/>
  <c r="H239" i="37"/>
  <c r="H237" i="37"/>
  <c r="H236" i="37"/>
  <c r="H233" i="37"/>
  <c r="H232" i="37"/>
  <c r="H231" i="37"/>
  <c r="H230" i="37"/>
  <c r="H229" i="37"/>
  <c r="H228" i="37"/>
  <c r="H227" i="37"/>
  <c r="H226" i="37"/>
  <c r="H225" i="37"/>
  <c r="H223" i="37"/>
  <c r="H221" i="37"/>
  <c r="H219" i="37"/>
  <c r="H218" i="37"/>
  <c r="H217" i="37"/>
  <c r="H215" i="37"/>
  <c r="H214" i="37"/>
  <c r="H213" i="37"/>
  <c r="H212" i="37"/>
  <c r="H210" i="37"/>
  <c r="H209" i="37"/>
  <c r="H206" i="37"/>
  <c r="H204" i="37"/>
  <c r="H201" i="37"/>
  <c r="H200" i="37"/>
  <c r="H198" i="37"/>
  <c r="H197" i="37"/>
  <c r="H195" i="37"/>
  <c r="H192" i="37"/>
  <c r="H191" i="37"/>
  <c r="H190" i="37"/>
  <c r="H187" i="37"/>
  <c r="H185" i="37"/>
  <c r="H183" i="37"/>
  <c r="H182" i="37"/>
  <c r="H181" i="37"/>
  <c r="H180" i="37"/>
  <c r="H179" i="37"/>
  <c r="H178" i="37"/>
  <c r="H177" i="37"/>
  <c r="H176" i="37"/>
  <c r="H173" i="37"/>
  <c r="H172" i="37"/>
  <c r="H170" i="37"/>
  <c r="H168" i="37"/>
  <c r="H167" i="37"/>
  <c r="H166" i="37"/>
  <c r="H165" i="37"/>
  <c r="H163" i="37"/>
  <c r="H161" i="37"/>
  <c r="H160" i="37"/>
  <c r="H159" i="37"/>
  <c r="H158" i="37"/>
  <c r="H156" i="37"/>
  <c r="H154" i="37"/>
  <c r="H151" i="37"/>
  <c r="H150" i="37"/>
  <c r="H148" i="37"/>
  <c r="H240" i="37" s="1"/>
  <c r="H493" i="37" s="1"/>
  <c r="C145" i="37"/>
  <c r="B145" i="37"/>
  <c r="H144" i="37"/>
  <c r="H143" i="37"/>
  <c r="H140" i="37"/>
  <c r="H139" i="37"/>
  <c r="H136" i="37"/>
  <c r="H134" i="37"/>
  <c r="H132" i="37"/>
  <c r="H131" i="37"/>
  <c r="H130" i="37"/>
  <c r="H127" i="37"/>
  <c r="H126" i="37"/>
  <c r="H124" i="37"/>
  <c r="H122" i="37"/>
  <c r="H120" i="37"/>
  <c r="H117" i="37"/>
  <c r="H116" i="37"/>
  <c r="H115" i="37"/>
  <c r="H113" i="37"/>
  <c r="H112" i="37"/>
  <c r="H109" i="37"/>
  <c r="H107" i="37"/>
  <c r="H106" i="37"/>
  <c r="H105" i="37"/>
  <c r="H102" i="37"/>
  <c r="H101" i="37"/>
  <c r="H99" i="37"/>
  <c r="H97" i="37"/>
  <c r="H96" i="37"/>
  <c r="H95" i="37"/>
  <c r="H94" i="37"/>
  <c r="H92" i="37"/>
  <c r="H89" i="37"/>
  <c r="H88" i="37"/>
  <c r="H87" i="37"/>
  <c r="H145" i="37" s="1"/>
  <c r="H492" i="37" s="1"/>
  <c r="C84" i="37"/>
  <c r="B84" i="37"/>
  <c r="H83" i="37"/>
  <c r="H82" i="37"/>
  <c r="H79" i="37"/>
  <c r="H78" i="37"/>
  <c r="H76" i="37"/>
  <c r="H74" i="37"/>
  <c r="H73" i="37"/>
  <c r="H72" i="37"/>
  <c r="H71" i="37"/>
  <c r="H69" i="37"/>
  <c r="H66" i="37"/>
  <c r="H63" i="37"/>
  <c r="H61" i="37"/>
  <c r="H60" i="37"/>
  <c r="H59" i="37"/>
  <c r="H56" i="37"/>
  <c r="H55" i="37"/>
  <c r="H54" i="37"/>
  <c r="H53" i="37"/>
  <c r="H52" i="37"/>
  <c r="H51" i="37"/>
  <c r="H49" i="37"/>
  <c r="H48" i="37"/>
  <c r="H45" i="37"/>
  <c r="H44" i="37"/>
  <c r="H43" i="37"/>
  <c r="H41" i="37"/>
  <c r="H38" i="37"/>
  <c r="H37" i="37"/>
  <c r="H36" i="37"/>
  <c r="H33" i="37"/>
  <c r="H32" i="37"/>
  <c r="H31" i="37"/>
  <c r="H28" i="37"/>
  <c r="H27" i="37"/>
  <c r="H25" i="37"/>
  <c r="H23" i="37"/>
  <c r="H20" i="37"/>
  <c r="H18" i="37"/>
  <c r="H16" i="37"/>
  <c r="H14" i="37"/>
  <c r="H13" i="37"/>
  <c r="H11" i="37"/>
  <c r="H9" i="37"/>
  <c r="H8" i="37"/>
  <c r="H460" i="37" l="1"/>
  <c r="H497" i="37" s="1"/>
  <c r="H486" i="37"/>
  <c r="H498" i="37" s="1"/>
  <c r="H84" i="37"/>
  <c r="H491" i="37" s="1"/>
  <c r="G500" i="37" s="1"/>
  <c r="H422" i="37"/>
  <c r="H496" i="37" s="1"/>
</calcChain>
</file>

<file path=xl/sharedStrings.xml><?xml version="1.0" encoding="utf-8"?>
<sst xmlns="http://schemas.openxmlformats.org/spreadsheetml/2006/main" count="1939" uniqueCount="626">
  <si>
    <t>E050A</t>
  </si>
  <si>
    <t>Catch Basin Cleaning</t>
  </si>
  <si>
    <t>E.30</t>
  </si>
  <si>
    <t xml:space="preserve">CW 3235-R9  </t>
  </si>
  <si>
    <t>CW 2130-R12</t>
  </si>
  <si>
    <t>CW 3120-R4</t>
  </si>
  <si>
    <t>Abandoning Existing Drainage Inlets</t>
  </si>
  <si>
    <t>C051</t>
  </si>
  <si>
    <t>C055</t>
  </si>
  <si>
    <t>D</t>
  </si>
  <si>
    <t>E.7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</si>
  <si>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</si>
  <si>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</si>
  <si>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</si>
  <si>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</si>
  <si>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</si>
  <si>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</si>
  <si>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</si>
  <si>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</si>
  <si>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</si>
  <si>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</si>
  <si>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</si>
  <si>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</si>
  <si>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</si>
  <si>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</si>
  <si>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</si>
  <si>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E023</t>
  </si>
  <si>
    <t>E024</t>
  </si>
  <si>
    <t>E025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</si>
  <si>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</si>
  <si>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</si>
  <si>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</si>
  <si>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</si>
  <si>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</si>
  <si>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</si>
  <si>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</si>
  <si>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</si>
  <si>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</si>
  <si>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E044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</si>
  <si>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</si>
  <si>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</si>
  <si>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</si>
  <si>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</si>
  <si>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</si>
  <si>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</si>
  <si>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</si>
  <si>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</si>
  <si>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</si>
  <si>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</si>
  <si>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</si>
  <si>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</si>
  <si>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</si>
  <si>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</si>
  <si>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</si>
  <si>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</si>
  <si>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</si>
  <si>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</si>
  <si>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</si>
  <si>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</si>
  <si>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</si>
  <si>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</si>
  <si>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</si>
  <si>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</si>
  <si>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</si>
  <si>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</si>
  <si>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</si>
  <si>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</si>
  <si>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</si>
  <si>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</si>
  <si>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</si>
  <si>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</si>
  <si>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</si>
  <si>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</si>
  <si>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</si>
  <si>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</si>
  <si>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</si>
  <si>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</si>
  <si>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</si>
  <si>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</si>
  <si>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</si>
  <si>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</si>
  <si>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</si>
  <si>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</si>
  <si>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</si>
  <si>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</si>
  <si>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</si>
  <si>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</si>
  <si>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</si>
  <si>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</si>
  <si>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</si>
  <si>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</si>
  <si>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</si>
  <si>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</si>
  <si>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</si>
  <si>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</si>
  <si>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</si>
  <si>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</si>
  <si>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</si>
  <si>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</si>
  <si>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</si>
  <si>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</si>
  <si>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</si>
  <si>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</si>
  <si>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</si>
  <si>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</si>
  <si>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</si>
  <si>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</si>
  <si>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</si>
  <si>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</si>
  <si>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</si>
  <si>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</si>
  <si>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</si>
  <si>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</si>
  <si>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</si>
  <si>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</si>
  <si>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</si>
  <si>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</si>
  <si>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</si>
  <si>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</si>
  <si>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</si>
  <si>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</si>
  <si>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</si>
  <si>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</si>
  <si>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</si>
  <si>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</si>
  <si>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</si>
  <si>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</si>
  <si>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</si>
  <si>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</si>
  <si>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</si>
  <si>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</si>
  <si>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</si>
  <si>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</si>
  <si>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C013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</si>
  <si>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</si>
  <si>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</si>
  <si>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</si>
  <si>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</si>
  <si>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</si>
  <si>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</si>
  <si>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</si>
  <si>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</si>
  <si>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</si>
  <si>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F006</t>
  </si>
  <si>
    <t>F007</t>
  </si>
  <si>
    <t>F009</t>
  </si>
  <si>
    <t>F011</t>
  </si>
  <si>
    <t>F018</t>
  </si>
  <si>
    <t>G001</t>
  </si>
  <si>
    <t>G002</t>
  </si>
  <si>
    <t>G003</t>
  </si>
  <si>
    <t>A004</t>
  </si>
  <si>
    <t>A010</t>
  </si>
  <si>
    <t>A012</t>
  </si>
  <si>
    <t>A022</t>
  </si>
  <si>
    <t>B004</t>
  </si>
  <si>
    <t>B011</t>
  </si>
  <si>
    <t>B014</t>
  </si>
  <si>
    <t>B017</t>
  </si>
  <si>
    <t>B026</t>
  </si>
  <si>
    <t>B027</t>
  </si>
  <si>
    <t>B028</t>
  </si>
  <si>
    <t>B029</t>
  </si>
  <si>
    <t>B030</t>
  </si>
  <si>
    <t>B031</t>
  </si>
  <si>
    <t>B032</t>
  </si>
  <si>
    <t>B033</t>
  </si>
  <si>
    <t>B094</t>
  </si>
  <si>
    <t>B095</t>
  </si>
  <si>
    <t>B097</t>
  </si>
  <si>
    <t>B098</t>
  </si>
  <si>
    <t>A.18</t>
  </si>
  <si>
    <t>A.19</t>
  </si>
  <si>
    <t>Installation of Subdrains</t>
  </si>
  <si>
    <t>Pavement Removal</t>
  </si>
  <si>
    <t>Concrete Pavement</t>
  </si>
  <si>
    <t>Supplying and Placing Base Course Material</t>
  </si>
  <si>
    <t>Miscellaneous Concrete Slab Removal</t>
  </si>
  <si>
    <t>Monolithic Curb and Sidewalk</t>
  </si>
  <si>
    <t xml:space="preserve">Miscellaneous Concrete Slab Renewal </t>
  </si>
  <si>
    <t>Concrete Curb Removal</t>
  </si>
  <si>
    <t>Concrete Curb Installation</t>
  </si>
  <si>
    <t>SD-200</t>
  </si>
  <si>
    <t>SD-202B</t>
  </si>
  <si>
    <t>SD-228B</t>
  </si>
  <si>
    <t>i)</t>
  </si>
  <si>
    <t>ii)</t>
  </si>
  <si>
    <t>iii)</t>
  </si>
  <si>
    <t>iv)</t>
  </si>
  <si>
    <t>v)</t>
  </si>
  <si>
    <t>vi)</t>
  </si>
  <si>
    <t xml:space="preserve">Construction of Asphaltic Concrete Overlay </t>
  </si>
  <si>
    <t>Main Line Paving</t>
  </si>
  <si>
    <t>Tie-ins and Approaches</t>
  </si>
  <si>
    <t>Construction of Asphalt Patches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</si>
  <si>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</si>
  <si>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</si>
  <si>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</si>
  <si>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</si>
  <si>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</si>
  <si>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</si>
  <si>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</si>
  <si>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</si>
  <si>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</si>
  <si>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</si>
  <si>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</si>
  <si>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</si>
  <si>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</si>
  <si>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C041</t>
  </si>
  <si>
    <t>C045</t>
  </si>
  <si>
    <t>C046</t>
  </si>
  <si>
    <t>SD-228A</t>
  </si>
  <si>
    <t>SD-205</t>
  </si>
  <si>
    <t>SD-203B</t>
  </si>
  <si>
    <t>Curb and Gutter</t>
  </si>
  <si>
    <t xml:space="preserve">Construction of Asphaltic Concrete Pavements </t>
  </si>
  <si>
    <t>C056</t>
  </si>
  <si>
    <t>C059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</si>
  <si>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</si>
  <si>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</si>
  <si>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</si>
  <si>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</si>
  <si>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</si>
  <si>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</si>
  <si>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</si>
  <si>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</si>
  <si>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</si>
  <si>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</si>
  <si>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E.21</t>
  </si>
  <si>
    <t>E.22</t>
  </si>
  <si>
    <t>E047</t>
  </si>
  <si>
    <t>E.23</t>
  </si>
  <si>
    <t>E050</t>
  </si>
  <si>
    <t>E051</t>
  </si>
  <si>
    <t>A003</t>
  </si>
  <si>
    <t>B002</t>
  </si>
  <si>
    <t>D.1</t>
  </si>
  <si>
    <t>F.9</t>
  </si>
  <si>
    <t>F.11</t>
  </si>
  <si>
    <t>C008</t>
  </si>
  <si>
    <t>F010</t>
  </si>
  <si>
    <t>H.1</t>
  </si>
  <si>
    <t>Slab Replacement</t>
  </si>
  <si>
    <t>Partial Slab Patches</t>
  </si>
  <si>
    <t>Slab Replacement - Early Opening (24 hour)</t>
  </si>
  <si>
    <t>Partial Slab Patches - Early Opening (24 hour)</t>
  </si>
  <si>
    <t>Concrete Pavements, Median Slabs, Bull-noses, and Safety Medians</t>
  </si>
  <si>
    <t>B124</t>
  </si>
  <si>
    <t>B125</t>
  </si>
  <si>
    <t>B189</t>
  </si>
  <si>
    <t>B190</t>
  </si>
  <si>
    <t>B191</t>
  </si>
  <si>
    <t>B194</t>
  </si>
  <si>
    <t>B199</t>
  </si>
  <si>
    <t>B200</t>
  </si>
  <si>
    <t>B201</t>
  </si>
  <si>
    <t>B202</t>
  </si>
  <si>
    <t>E.24</t>
  </si>
  <si>
    <t>Fill Material</t>
  </si>
  <si>
    <t>A030</t>
  </si>
  <si>
    <t>A031</t>
  </si>
  <si>
    <t>A033</t>
  </si>
  <si>
    <t>A.23</t>
  </si>
  <si>
    <t>A.25</t>
  </si>
  <si>
    <t>Placing Suitable Site Material</t>
  </si>
  <si>
    <t>H.3</t>
  </si>
  <si>
    <t>H.4</t>
  </si>
  <si>
    <t>H.5</t>
  </si>
  <si>
    <t>H.6</t>
  </si>
  <si>
    <t>H.7</t>
  </si>
  <si>
    <t>D006</t>
  </si>
  <si>
    <t>E.25</t>
  </si>
  <si>
    <t>Supplying and Placing Imported Material</t>
  </si>
  <si>
    <t>B206</t>
  </si>
  <si>
    <t>SD-203A</t>
  </si>
  <si>
    <t>C064</t>
  </si>
  <si>
    <t>F.6</t>
  </si>
  <si>
    <t>CW 3170-R3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</si>
  <si>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</si>
  <si>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</si>
  <si>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</si>
  <si>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</si>
  <si>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</si>
  <si>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</si>
  <si>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Drainage Connection Pipe</t>
  </si>
  <si>
    <t>A</t>
  </si>
  <si>
    <t>B</t>
  </si>
  <si>
    <t>E</t>
  </si>
  <si>
    <t>F</t>
  </si>
  <si>
    <t>G</t>
  </si>
  <si>
    <t>H</t>
  </si>
  <si>
    <t>B125A</t>
  </si>
  <si>
    <t>F026</t>
  </si>
  <si>
    <t>Replacing Existing Flat Top Reducer</t>
  </si>
  <si>
    <t>E.26</t>
  </si>
  <si>
    <t>E.27</t>
  </si>
  <si>
    <t>E.28</t>
  </si>
  <si>
    <t>E.29</t>
  </si>
  <si>
    <t>Replacing Existing Risers</t>
  </si>
  <si>
    <t>F002A</t>
  </si>
  <si>
    <t>B.15</t>
  </si>
  <si>
    <t>Abandoning 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</si>
  <si>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</si>
  <si>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</si>
  <si>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</si>
  <si>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</si>
  <si>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</si>
  <si>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</si>
  <si>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</si>
  <si>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</si>
  <si>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</si>
  <si>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</si>
  <si>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</si>
  <si>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</si>
  <si>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</si>
  <si>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SD-229C</t>
  </si>
  <si>
    <t>Supply and Install Geogrid</t>
  </si>
  <si>
    <t>A.26</t>
  </si>
  <si>
    <t>CW 3330-R5</t>
  </si>
  <si>
    <t>C.12</t>
  </si>
  <si>
    <t>CW 3250-R7</t>
  </si>
  <si>
    <t>A.20</t>
  </si>
  <si>
    <t>B034-24</t>
  </si>
  <si>
    <t>B041-24</t>
  </si>
  <si>
    <t>B047-24</t>
  </si>
  <si>
    <t>B056-24</t>
  </si>
  <si>
    <t>B057-24</t>
  </si>
  <si>
    <t>B058-24</t>
  </si>
  <si>
    <t>B059-24</t>
  </si>
  <si>
    <t>B100r</t>
  </si>
  <si>
    <t>B106r</t>
  </si>
  <si>
    <t>B114rl</t>
  </si>
  <si>
    <t>B118rl</t>
  </si>
  <si>
    <t>B119rl</t>
  </si>
  <si>
    <t>B120rl</t>
  </si>
  <si>
    <t>B121rl</t>
  </si>
  <si>
    <t>B122rl</t>
  </si>
  <si>
    <t>B123rl</t>
  </si>
  <si>
    <t>B126r</t>
  </si>
  <si>
    <t>B127r</t>
  </si>
  <si>
    <t>B129r</t>
  </si>
  <si>
    <t>B135i</t>
  </si>
  <si>
    <t>B154rl</t>
  </si>
  <si>
    <t>B155rl</t>
  </si>
  <si>
    <t>B159rl</t>
  </si>
  <si>
    <t>B167rl</t>
  </si>
  <si>
    <t>G.3</t>
  </si>
  <si>
    <t>B219</t>
  </si>
  <si>
    <t>38 mm</t>
  </si>
  <si>
    <t>51 mm</t>
  </si>
  <si>
    <t>64 mm</t>
  </si>
  <si>
    <t>76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</si>
  <si>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</si>
  <si>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</si>
  <si>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</si>
  <si>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</si>
  <si>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 xml:space="preserve">CW 3230-R8
</t>
  </si>
  <si>
    <t>E.31</t>
  </si>
  <si>
    <t>E.32</t>
  </si>
  <si>
    <t>E.33</t>
  </si>
  <si>
    <t>B184rlA</t>
  </si>
  <si>
    <t>C046A</t>
  </si>
  <si>
    <t>B097A</t>
  </si>
  <si>
    <t>15 M Deformed Tie Bar</t>
  </si>
  <si>
    <t xml:space="preserve">CW 3450-R6 </t>
  </si>
  <si>
    <t>CW 3326-R3</t>
  </si>
  <si>
    <t>E.34</t>
  </si>
  <si>
    <t>Barrier Separate</t>
  </si>
  <si>
    <t>SD-024, 1800 mm deep</t>
  </si>
  <si>
    <t>200 mm Catch Basin Lead</t>
  </si>
  <si>
    <t>250 mm Catch Basin Lead</t>
  </si>
  <si>
    <t>250 mm Drainage Connection Pipe</t>
  </si>
  <si>
    <t>E072</t>
  </si>
  <si>
    <t>Watermain and Water Service Insulation</t>
  </si>
  <si>
    <t>E073</t>
  </si>
  <si>
    <t>1 - 50 mm Depth (Asphalt)</t>
  </si>
  <si>
    <t>E004A</t>
  </si>
  <si>
    <t>Frames &amp; Covers</t>
  </si>
  <si>
    <t>CW 3210-R8</t>
  </si>
  <si>
    <t>Adjustment of Manholes/Catch Basins Frames</t>
  </si>
  <si>
    <t>A007B2</t>
  </si>
  <si>
    <t>50 mm Granular B  Recycled Concrete</t>
  </si>
  <si>
    <t>A010A1</t>
  </si>
  <si>
    <t>Base Course Material - Granular A Limestone</t>
  </si>
  <si>
    <t>A010B3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</si>
  <si>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</si>
  <si>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</si>
  <si>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</si>
  <si>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</si>
  <si>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</si>
  <si>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</si>
  <si>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</si>
  <si>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</si>
  <si>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B127rA</t>
  </si>
  <si>
    <t>B127rB</t>
  </si>
  <si>
    <t>B139iA</t>
  </si>
  <si>
    <t>B155rlA</t>
  </si>
  <si>
    <t>B170rlA</t>
  </si>
  <si>
    <t>C026-24</t>
  </si>
  <si>
    <t>C026-72</t>
  </si>
  <si>
    <t>C033A</t>
  </si>
  <si>
    <t>C036A</t>
  </si>
  <si>
    <t>C037A</t>
  </si>
  <si>
    <t>C037B</t>
  </si>
  <si>
    <t xml:space="preserve">SD-200 
SD-229E        </t>
  </si>
  <si>
    <t>AP-006 - Standard Frame for Manhole and Catch Basin</t>
  </si>
  <si>
    <t>AP-007 - Standard Solid Cover for Standard Frame</t>
  </si>
  <si>
    <t xml:space="preserve">AP-011 - Barrier Curb and Gutter Frame </t>
  </si>
  <si>
    <t xml:space="preserve">AP-012 - Barrier Curb and Gutter Cover </t>
  </si>
  <si>
    <t>Lifter Rings (AP-010)</t>
  </si>
  <si>
    <t>I</t>
  </si>
  <si>
    <t>I001</t>
  </si>
  <si>
    <t>Construction of 200 mm Type 3 Concrete Pavement for Early Opening 24 Hour (Reinforced)</t>
  </si>
  <si>
    <t>Construction of 200 mm Type 4 Concrete Pavement for Early Opening 72 Hour (Reinforced)</t>
  </si>
  <si>
    <t>B206A</t>
  </si>
  <si>
    <t>B206B</t>
  </si>
  <si>
    <t>Type A</t>
  </si>
  <si>
    <t>Type B</t>
  </si>
  <si>
    <t>Supply and Install Pavement Repair Fabric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</si>
  <si>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</si>
  <si>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</si>
  <si>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CW 3230-R8</t>
  </si>
  <si>
    <t>CW 3240-R10</t>
  </si>
  <si>
    <t>B155rl^1</t>
  </si>
  <si>
    <t>B155rl^2</t>
  </si>
  <si>
    <t>B155rl^3</t>
  </si>
  <si>
    <t>B159rl^1</t>
  </si>
  <si>
    <t>B159rl^2</t>
  </si>
  <si>
    <t>B170rl^2</t>
  </si>
  <si>
    <t>Pipe Under Roadway Excavation</t>
  </si>
  <si>
    <t>SD-018</t>
  </si>
  <si>
    <t>CW 3510-R10</t>
  </si>
  <si>
    <t>200 mm Type 3 Concrete Pavement (Reinforced)</t>
  </si>
  <si>
    <t>200 mm Type 3 Concrete Pavement (Type A)</t>
  </si>
  <si>
    <t>200 mm Type 3 Concrete Pavement (Type B)</t>
  </si>
  <si>
    <t>200 mm Type 3 Concrete Pavement (Type C)</t>
  </si>
  <si>
    <t>200 mm Type 3 Concrete Pavement (Type D)</t>
  </si>
  <si>
    <t>CW 2140-R5</t>
  </si>
  <si>
    <t>CW 2110-R13</t>
  </si>
  <si>
    <t>B193A</t>
  </si>
  <si>
    <t>Type MS1</t>
  </si>
  <si>
    <t>B193B</t>
  </si>
  <si>
    <t>Type MS2</t>
  </si>
  <si>
    <t>B195A</t>
  </si>
  <si>
    <t>C058A</t>
  </si>
  <si>
    <t>C058B</t>
  </si>
  <si>
    <t>C060A</t>
  </si>
  <si>
    <t>FORM B(R1): PRICES</t>
  </si>
  <si>
    <t>(SEE B10)</t>
  </si>
  <si>
    <t>UNIT PRICES</t>
  </si>
  <si>
    <t>SPEC.</t>
  </si>
  <si>
    <t>APPROX.</t>
  </si>
  <si>
    <t>REF.</t>
  </si>
  <si>
    <t>QUANTITY</t>
  </si>
  <si>
    <t>AIKINS STREET from Sutherland Avenue to Jarvis Avenue - Asphalt Pavement Reconstruction</t>
  </si>
  <si>
    <t>Hauling and Placing Sub-base Material</t>
  </si>
  <si>
    <t>CW 3110-R22, E17</t>
  </si>
  <si>
    <t>A.6</t>
  </si>
  <si>
    <t xml:space="preserve">A.8 </t>
  </si>
  <si>
    <t>ROADWORKS - REMOVALS/RENEWALS</t>
  </si>
  <si>
    <t>A.10</t>
  </si>
  <si>
    <t>CW 3235-R9, E20</t>
  </si>
  <si>
    <t xml:space="preserve"> i)</t>
  </si>
  <si>
    <t>100 mm Type 5 Concrete Sidewalk</t>
  </si>
  <si>
    <t>Type 2 Concrete Barrier (150 mm reveal ht, Dowelled)</t>
  </si>
  <si>
    <t>Type 2 Concrete Curb Ramp (8-12 mm reveal ht, Monolithic)</t>
  </si>
  <si>
    <t>CW 3410-R12, E18</t>
  </si>
  <si>
    <t>ROADWORKS - NEW CONSTRUCTION</t>
  </si>
  <si>
    <t>CW 3310-R19</t>
  </si>
  <si>
    <t>Construction of 200 mm Type 1 Concrete Pavement (Reinforced)</t>
  </si>
  <si>
    <t>Construction of 150 mm Type 1 Concrete Pavement (Plain-Dowelled)</t>
  </si>
  <si>
    <t>E13</t>
  </si>
  <si>
    <t>Construction of Concrete Barrier Curb and Reversed Gutter for Asphalt Pavement (180 mm reveal ht, Integral, 450 mm width, 150 mm Plain Type 1 Concrete Pavement, Slip Form Paving)</t>
  </si>
  <si>
    <t>Construction of Concrete Modified Barrier Curb with Reversed Gutter for Asphalt Pavement (180 mm reveal ht, Integral, 486 mm width, 150 mm Plain Type 1 Concrete Pavement)</t>
  </si>
  <si>
    <t>Construction of Concrete Curb Ramp for Asphalt Pavement (8-12 mm reveal ht, Integral, 450 mm width, 150 mm Plain Type 1 Concrete Pavement)</t>
  </si>
  <si>
    <t>Construction of  Modified Barrier (180 mm ht, Type 1, Integral)</t>
  </si>
  <si>
    <t>Construction of  Curb Ramp (8-12 mm ht, Type 1, Integral)</t>
  </si>
  <si>
    <t xml:space="preserve">CW 3325-R5, E20  </t>
  </si>
  <si>
    <t>A.21</t>
  </si>
  <si>
    <t>Construction of Asphalt Speed Hump</t>
  </si>
  <si>
    <t>CW 3410-R12, E18, E19</t>
  </si>
  <si>
    <t>A,22</t>
  </si>
  <si>
    <t>CW 2130-R12, E21</t>
  </si>
  <si>
    <t xml:space="preserve">A.24 </t>
  </si>
  <si>
    <t>250 mm, PVC</t>
  </si>
  <si>
    <t>In a Trench, Class B Compacted Sand  Bedding, Class 3 Backfill</t>
  </si>
  <si>
    <t xml:space="preserve">A.27 </t>
  </si>
  <si>
    <t>A.28</t>
  </si>
  <si>
    <t xml:space="preserve">A.29 </t>
  </si>
  <si>
    <t>E12</t>
  </si>
  <si>
    <t>A.30</t>
  </si>
  <si>
    <t>A.31</t>
  </si>
  <si>
    <t>A.32</t>
  </si>
  <si>
    <t>Subtotal:</t>
  </si>
  <si>
    <t xml:space="preserve">BATTERY STREET from Aberdeen Avenue to Redwood Avenue - Concrete Pavement Rehabilitation </t>
  </si>
  <si>
    <t>150 mm Type 2 Concrete Pavement (Reinforced)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</si>
  <si>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</si>
  <si>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</si>
  <si>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</si>
  <si>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</si>
  <si>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Barrier Integral (Removed by Planing)</t>
  </si>
  <si>
    <t>Type 2 Concrete Barrier (100 mm reveal ht, Dowelled)</t>
  </si>
  <si>
    <t>Type 2 Concrete Barrier (100 mm reveal ht, Separate)</t>
  </si>
  <si>
    <t>CW 3140-R1, E11</t>
  </si>
  <si>
    <t>Construction of  Curb Ramp (8-12 mm ht, Type 2, Monolithic)</t>
  </si>
  <si>
    <t>MOUNTAIN AVENUE from Fife Street to McPhillips Street - Concrete Pavement Rehabilitation</t>
  </si>
  <si>
    <t xml:space="preserve">Base Course Material - Granular B </t>
  </si>
  <si>
    <t>200 mm Type 1 Concrete Pavement (Reinforced)</t>
  </si>
  <si>
    <t>200 mm Type 1 Concrete Pavement (Type A)</t>
  </si>
  <si>
    <t>200 mm Type 1 Concrete Pavement (Type B)</t>
  </si>
  <si>
    <t>200 mm Type 1 Concrete Pavement (Type C)</t>
  </si>
  <si>
    <t>200 mm Type 1 Concrete Pavement (Type D)</t>
  </si>
  <si>
    <t>Type 1 Concrete Bullnose</t>
  </si>
  <si>
    <t>Type 1 Concrete Monolithic Curb and Sidewalk</t>
  </si>
  <si>
    <t>C.13</t>
  </si>
  <si>
    <t>C.14</t>
  </si>
  <si>
    <t>C.15</t>
  </si>
  <si>
    <t>C.16</t>
  </si>
  <si>
    <t>Type 1 Concrete Modified Barrier (150 mm reveal ht, Dowelled)</t>
  </si>
  <si>
    <t>C.17</t>
  </si>
  <si>
    <t>Type 1 Concrete Barrier (125 mm reveal ht, Dowelled)</t>
  </si>
  <si>
    <t>Type 1 Concrete Curb Ramp (8-12 mm reveal ht, Monolithic)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</si>
  <si>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</si>
  <si>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</si>
  <si>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</si>
  <si>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</si>
  <si>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</si>
  <si>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</si>
  <si>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</si>
  <si>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</si>
  <si>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</si>
  <si>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CW 3210-R8, E21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</si>
  <si>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</si>
  <si>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</si>
  <si>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</si>
  <si>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</si>
  <si>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</si>
  <si>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</si>
  <si>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</si>
  <si>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</si>
  <si>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</si>
  <si>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</si>
  <si>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</si>
  <si>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</si>
  <si>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H022</t>
  </si>
  <si>
    <t>C.39</t>
  </si>
  <si>
    <t xml:space="preserve">Replacing Existing Catch Basin Hoods, Pins or Wall Hooks </t>
  </si>
  <si>
    <t>RADFORD STREET from College Avenue to Mountain Avenue - Concrete Pavement Rehabilitation</t>
  </si>
  <si>
    <t>D.5</t>
  </si>
  <si>
    <t>D.6</t>
  </si>
  <si>
    <t>D.7</t>
  </si>
  <si>
    <t>D.8</t>
  </si>
  <si>
    <t>D.9</t>
  </si>
  <si>
    <t>D.10</t>
  </si>
  <si>
    <t>Type 2 Concrete Modified Barrier (150 mm reveal ht, Dowelled)</t>
  </si>
  <si>
    <t>D.11</t>
  </si>
  <si>
    <t>Type 2 Concrete Barrier (100 mm reveal ht, Dowelled, Slip Form Paving)</t>
  </si>
  <si>
    <t>Type 2 Concrete Modified Barrier (125 mm reveal ht, Dowelled)</t>
  </si>
  <si>
    <t>D.12</t>
  </si>
  <si>
    <t>D.13</t>
  </si>
  <si>
    <t>D.14</t>
  </si>
  <si>
    <t>D.15</t>
  </si>
  <si>
    <t>D.16</t>
  </si>
  <si>
    <t>Construction of Curb and Gutter (8-12 mm ht, Curb Ramp,  Integral, 600 mm width, 150 mm Plain Type 2 Concrete Pavement)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</si>
  <si>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</si>
  <si>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</si>
  <si>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</si>
  <si>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</si>
  <si>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</si>
  <si>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</si>
  <si>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</si>
  <si>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</si>
  <si>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</si>
  <si>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</si>
  <si>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Tree Stump Grinding (Diameter 100 mm - 300 mm)</t>
  </si>
  <si>
    <t>E15</t>
  </si>
  <si>
    <t>ROBINSON STREET from Sutherland Avenue to Jarvis Avenue - Asphalt Pavement Reconstruction</t>
  </si>
  <si>
    <t xml:space="preserve">E.8 </t>
  </si>
  <si>
    <t>Type 2 Concrete Curb and Gutter (150 mm reveal ht, Barrier, Integral, 600 mm width, 150 mm Plain Concrete Pavement)</t>
  </si>
  <si>
    <t>Construction of 200 mm Type 1 Concrete Pavement - (Reinforced)</t>
  </si>
  <si>
    <t>Construction of   Lip Curb (40 mm ht, Type 1, Separate)</t>
  </si>
  <si>
    <t>250 mm (PVC) Connecting Pipe</t>
  </si>
  <si>
    <t>Connecting to 300 mm (Vitrified Clay) Combined Sewer</t>
  </si>
  <si>
    <t>Sutherland Avenue from Aikins Street to Charles Street - Construction of New 100mm Concrete Sidewalk</t>
  </si>
  <si>
    <t>TRANSPORTATION WORK</t>
  </si>
  <si>
    <r>
      <t>NW HYDRO CORRIDOR at Mountain Avenue east of Fife Street - Bump-outs Geometric Improvement</t>
    </r>
    <r>
      <rPr>
        <b/>
        <sz val="12"/>
        <color rgb="FF000000"/>
        <rFont val="Arial"/>
        <family val="2"/>
      </rPr>
      <t xml:space="preserve">            </t>
    </r>
  </si>
  <si>
    <t>G.4</t>
  </si>
  <si>
    <t xml:space="preserve">G.5 </t>
  </si>
  <si>
    <t>G.6</t>
  </si>
  <si>
    <t>G.7</t>
  </si>
  <si>
    <t>G.8</t>
  </si>
  <si>
    <t>G.9</t>
  </si>
  <si>
    <t>G.10</t>
  </si>
  <si>
    <t>G.11</t>
  </si>
  <si>
    <t>Construction of  Barrier (150 mm ht, Type 3, Dowelled)</t>
  </si>
  <si>
    <t>Construction of Modified Barrier (150 mm ht, Type 3, Dowelled)</t>
  </si>
  <si>
    <t>Construction of  Modified Barrier  (150 mm ht, Type 3, Integral)</t>
  </si>
  <si>
    <t>Construction of  Curb Ramp (8-12 mm ht, Type 3, Integral)</t>
  </si>
  <si>
    <t>Construction of  Curb Ramp (8-12 mm ht, Type 3, Monolithic)</t>
  </si>
  <si>
    <t>G.12</t>
  </si>
  <si>
    <t>G.13</t>
  </si>
  <si>
    <t>G.14</t>
  </si>
  <si>
    <t>G.15</t>
  </si>
  <si>
    <t>WATER AND WASTE WORK</t>
  </si>
  <si>
    <t>AIKINS STREET from Sutherland Avenue to Jarvis Avenue</t>
  </si>
  <si>
    <t>Asset #MH00011574</t>
  </si>
  <si>
    <t>Existing Manhole and Catch Basin Repairs</t>
  </si>
  <si>
    <t>CW 2130-R12, E14</t>
  </si>
  <si>
    <t>Patching Existing Manholes</t>
  </si>
  <si>
    <t>MOUNTAIN AVENUE from Fife Street to McPhillips Street</t>
  </si>
  <si>
    <t>Asset #MH00008402</t>
  </si>
  <si>
    <t>Asset #MH00008333</t>
  </si>
  <si>
    <t>Re-pointing Brickwork</t>
  </si>
  <si>
    <t>RADFORD STREET from College Avenue to Mountain Avenue</t>
  </si>
  <si>
    <t>New Manhole on Existing Sewer</t>
  </si>
  <si>
    <t>SD-010 (1200mm diameter base)</t>
  </si>
  <si>
    <t>ROBINSON STREET from Sutherland Avenue to Jarvis Avenue</t>
  </si>
  <si>
    <t>Asset #MH00011559</t>
  </si>
  <si>
    <t>Asset #MH00011569</t>
  </si>
  <si>
    <t>MOBILIZATION /DEMOLIBIZATION</t>
  </si>
  <si>
    <t>I.1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</si>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</sst>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3" formatCode="_(* #,##0.00_);_(* \(#,##0.00\);_(* &quot;-&quot;??_);_(@_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</numFmts>
  <fonts count="4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81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3" fillId="0" borderId="0" applyFill="0">
      <alignment horizontal="right" vertical="top"/>
    </xf>
    <xf numFmtId="0" fontId="4" fillId="0" borderId="1" applyFill="0">
      <alignment horizontal="right" vertical="top"/>
    </xf>
    <xf numFmtId="164" fontId="4" fillId="0" borderId="2" applyFill="0">
      <alignment horizontal="right" vertical="top"/>
    </xf>
    <xf numFmtId="0" fontId="4" fillId="0" borderId="1" applyFill="0">
      <alignment horizontal="center" vertical="top" wrapText="1"/>
    </xf>
    <xf numFmtId="0" fontId="6" fillId="0" borderId="3" applyFill="0">
      <alignment horizontal="center" vertical="center" wrapText="1"/>
    </xf>
    <xf numFmtId="0" fontId="4" fillId="0" borderId="1" applyFill="0">
      <alignment horizontal="left" vertical="top" wrapText="1"/>
    </xf>
    <xf numFmtId="0" fontId="7" fillId="0" borderId="1" applyFill="0">
      <alignment horizontal="left" vertical="top" wrapText="1"/>
    </xf>
    <xf numFmtId="165" fontId="8" fillId="0" borderId="4" applyFill="0">
      <alignment horizontal="centerContinuous" wrapText="1"/>
    </xf>
    <xf numFmtId="165" fontId="4" fillId="0" borderId="1" applyFill="0">
      <alignment horizontal="center" vertical="top" wrapText="1"/>
    </xf>
    <xf numFmtId="0" fontId="4" fillId="0" borderId="1" applyFill="0">
      <alignment horizontal="center" wrapText="1"/>
    </xf>
    <xf numFmtId="171" fontId="4" fillId="0" borderId="1" applyFill="0"/>
    <xf numFmtId="166" fontId="4" fillId="0" borderId="1" applyFill="0">
      <alignment horizontal="right"/>
      <protection locked="0"/>
    </xf>
    <xf numFmtId="167" fontId="4" fillId="0" borderId="1" applyFill="0">
      <alignment horizontal="right"/>
      <protection locked="0"/>
    </xf>
    <xf numFmtId="167" fontId="4" fillId="0" borderId="1" applyFill="0"/>
    <xf numFmtId="167" fontId="4" fillId="0" borderId="3" applyFill="0">
      <alignment horizontal="right"/>
    </xf>
    <xf numFmtId="0" fontId="20" fillId="20" borderId="5" applyNumberFormat="0" applyAlignment="0" applyProtection="0"/>
    <xf numFmtId="0" fontId="21" fillId="21" borderId="6" applyNumberFormat="0" applyAlignment="0" applyProtection="0"/>
    <xf numFmtId="0" fontId="5" fillId="0" borderId="1" applyFill="0">
      <alignment horizontal="left" vertical="top"/>
    </xf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5" applyNumberFormat="0" applyAlignment="0" applyProtection="0"/>
    <xf numFmtId="0" fontId="28" fillId="0" borderId="10" applyNumberFormat="0" applyFill="0" applyAlignment="0" applyProtection="0"/>
    <xf numFmtId="0" fontId="29" fillId="22" borderId="0" applyNumberFormat="0" applyBorder="0" applyAlignment="0" applyProtection="0"/>
    <xf numFmtId="0" fontId="16" fillId="0" borderId="0"/>
    <xf numFmtId="0" fontId="14" fillId="24" borderId="11" applyNumberFormat="0" applyFont="0" applyAlignment="0" applyProtection="0"/>
    <xf numFmtId="173" fontId="6" fillId="0" borderId="3" applyNumberFormat="0" applyFont="0" applyFill="0" applyBorder="0" applyAlignment="0" applyProtection="0">
      <alignment horizontal="center" vertical="top" wrapText="1"/>
    </xf>
    <xf numFmtId="0" fontId="30" fillId="20" borderId="12" applyNumberFormat="0" applyAlignment="0" applyProtection="0"/>
    <xf numFmtId="0" fontId="9" fillId="0" borderId="0">
      <alignment horizontal="right"/>
    </xf>
    <xf numFmtId="0" fontId="31" fillId="0" borderId="0" applyNumberFormat="0" applyFill="0" applyBorder="0" applyAlignment="0" applyProtection="0"/>
    <xf numFmtId="0" fontId="4" fillId="0" borderId="0" applyFill="0">
      <alignment horizontal="left"/>
    </xf>
    <xf numFmtId="0" fontId="10" fillId="0" borderId="0" applyFill="0">
      <alignment horizontal="centerContinuous" vertical="center"/>
    </xf>
    <xf numFmtId="170" fontId="13" fillId="0" borderId="0" applyFill="0">
      <alignment horizontal="centerContinuous" vertical="center"/>
    </xf>
    <xf numFmtId="172" fontId="13" fillId="0" borderId="0" applyFill="0">
      <alignment horizontal="centerContinuous" vertical="center"/>
    </xf>
    <xf numFmtId="0" fontId="4" fillId="0" borderId="3">
      <alignment horizontal="centerContinuous" wrapText="1"/>
    </xf>
    <xf numFmtId="168" fontId="11" fillId="0" borderId="0" applyFill="0">
      <alignment horizontal="left"/>
    </xf>
    <xf numFmtId="169" fontId="12" fillId="0" borderId="0" applyFill="0">
      <alignment horizontal="right"/>
    </xf>
    <xf numFmtId="0" fontId="4" fillId="0" borderId="13" applyFill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14" fillId="23" borderId="0"/>
    <xf numFmtId="0" fontId="14" fillId="23" borderId="0"/>
    <xf numFmtId="0" fontId="36" fillId="23" borderId="0"/>
    <xf numFmtId="0" fontId="37" fillId="0" borderId="0"/>
    <xf numFmtId="0" fontId="16" fillId="0" borderId="0"/>
    <xf numFmtId="0" fontId="14" fillId="23" borderId="0"/>
    <xf numFmtId="0" fontId="38" fillId="23" borderId="0"/>
    <xf numFmtId="0" fontId="2" fillId="0" borderId="0"/>
    <xf numFmtId="43" fontId="14" fillId="0" borderId="0" applyFont="0" applyFill="0" applyBorder="0" applyAlignment="0" applyProtection="0"/>
    <xf numFmtId="0" fontId="37" fillId="0" borderId="0"/>
    <xf numFmtId="0" fontId="14" fillId="23" borderId="0"/>
    <xf numFmtId="0" fontId="39" fillId="23" borderId="0"/>
  </cellStyleXfs>
  <cellXfs count="211">
    <xf numFmtId="0" fontId="0" fillId="0" borderId="0" xfId="0"/>
    <xf numFmtId="165" fontId="14" fillId="0" borderId="1" xfId="53" applyNumberFormat="1" applyFont="1" applyFill="1" applyBorder="1" applyAlignment="1" applyProtection="1">
      <alignment horizontal="left" vertical="top" wrapText="1"/>
    </xf>
    <xf numFmtId="165" fontId="14" fillId="0" borderId="1" xfId="53" applyNumberFormat="1" applyFont="1" applyFill="1" applyBorder="1" applyAlignment="1" applyProtection="1">
      <alignment vertical="top" wrapText="1"/>
    </xf>
    <xf numFmtId="165" fontId="14" fillId="0" borderId="1" xfId="53" applyNumberFormat="1" applyFont="1" applyFill="1" applyBorder="1" applyAlignment="1" applyProtection="1">
      <alignment horizontal="center" vertical="top" wrapText="1"/>
    </xf>
    <xf numFmtId="0" fontId="14" fillId="0" borderId="1" xfId="53" applyNumberFormat="1" applyFont="1" applyFill="1" applyBorder="1" applyAlignment="1" applyProtection="1">
      <alignment horizontal="center" vertical="top" wrapText="1"/>
    </xf>
    <xf numFmtId="174" fontId="14" fillId="0" borderId="1" xfId="53" applyNumberFormat="1" applyFont="1" applyFill="1" applyBorder="1" applyAlignment="1" applyProtection="1">
      <alignment horizontal="left" vertical="top" wrapText="1"/>
    </xf>
    <xf numFmtId="1" fontId="14" fillId="0" borderId="1" xfId="53" applyNumberFormat="1" applyFont="1" applyFill="1" applyBorder="1" applyAlignment="1" applyProtection="1">
      <alignment horizontal="right" vertical="top" wrapText="1"/>
    </xf>
    <xf numFmtId="176" fontId="14" fillId="0" borderId="1" xfId="53" applyNumberFormat="1" applyFont="1" applyFill="1" applyBorder="1" applyAlignment="1" applyProtection="1">
      <alignment vertical="top"/>
    </xf>
    <xf numFmtId="4" fontId="14" fillId="26" borderId="1" xfId="53" applyNumberFormat="1" applyFont="1" applyFill="1" applyBorder="1" applyAlignment="1" applyProtection="1">
      <alignment horizontal="center" vertical="top" wrapText="1"/>
    </xf>
    <xf numFmtId="176" fontId="14" fillId="26" borderId="1" xfId="53" applyNumberFormat="1" applyFont="1" applyFill="1" applyBorder="1" applyAlignment="1" applyProtection="1">
      <alignment vertical="top"/>
      <protection locked="0"/>
    </xf>
    <xf numFmtId="7" fontId="40" fillId="23" borderId="0" xfId="80" applyNumberFormat="1" applyFont="1" applyAlignment="1">
      <alignment horizontal="centerContinuous" vertical="center"/>
    </xf>
    <xf numFmtId="1" fontId="15" fillId="23" borderId="0" xfId="80" applyNumberFormat="1" applyFont="1" applyAlignment="1">
      <alignment horizontal="centerContinuous" vertical="top"/>
    </xf>
    <xf numFmtId="0" fontId="15" fillId="23" borderId="0" xfId="80" applyNumberFormat="1" applyFont="1" applyAlignment="1">
      <alignment horizontal="centerContinuous" vertical="center"/>
    </xf>
    <xf numFmtId="0" fontId="39" fillId="23" borderId="0" xfId="80" applyNumberFormat="1"/>
    <xf numFmtId="7" fontId="41" fillId="23" borderId="0" xfId="80" applyNumberFormat="1" applyFont="1" applyAlignment="1">
      <alignment horizontal="centerContinuous" vertical="center"/>
    </xf>
    <xf numFmtId="1" fontId="39" fillId="23" borderId="0" xfId="80" applyNumberFormat="1" applyAlignment="1">
      <alignment horizontal="centerContinuous" vertical="top"/>
    </xf>
    <xf numFmtId="0" fontId="39" fillId="23" borderId="0" xfId="80" applyNumberFormat="1" applyAlignment="1">
      <alignment horizontal="centerContinuous" vertical="center"/>
    </xf>
    <xf numFmtId="7" fontId="39" fillId="23" borderId="0" xfId="80" applyNumberFormat="1" applyAlignment="1">
      <alignment horizontal="right"/>
    </xf>
    <xf numFmtId="0" fontId="39" fillId="23" borderId="0" xfId="80" applyNumberFormat="1" applyAlignment="1">
      <alignment vertical="top"/>
    </xf>
    <xf numFmtId="0" fontId="39" fillId="23" borderId="0" xfId="80" applyNumberFormat="1" applyAlignment="1"/>
    <xf numFmtId="7" fontId="39" fillId="23" borderId="0" xfId="80" applyNumberFormat="1" applyAlignment="1">
      <alignment horizontal="centerContinuous" vertical="center"/>
    </xf>
    <xf numFmtId="2" fontId="39" fillId="23" borderId="0" xfId="80" applyNumberFormat="1" applyAlignment="1">
      <alignment horizontal="centerContinuous"/>
    </xf>
    <xf numFmtId="7" fontId="39" fillId="23" borderId="17" xfId="80" applyNumberFormat="1" applyBorder="1" applyAlignment="1">
      <alignment horizontal="center"/>
    </xf>
    <xf numFmtId="0" fontId="39" fillId="23" borderId="17" xfId="80" applyNumberFormat="1" applyBorder="1" applyAlignment="1">
      <alignment horizontal="center" vertical="top"/>
    </xf>
    <xf numFmtId="0" fontId="39" fillId="23" borderId="18" xfId="80" applyNumberFormat="1" applyBorder="1" applyAlignment="1">
      <alignment horizontal="center"/>
    </xf>
    <xf numFmtId="0" fontId="39" fillId="23" borderId="17" xfId="80" applyNumberFormat="1" applyBorder="1" applyAlignment="1">
      <alignment horizontal="center"/>
    </xf>
    <xf numFmtId="0" fontId="39" fillId="23" borderId="19" xfId="80" applyNumberFormat="1" applyBorder="1" applyAlignment="1">
      <alignment horizontal="center"/>
    </xf>
    <xf numFmtId="7" fontId="39" fillId="23" borderId="19" xfId="80" applyNumberFormat="1" applyBorder="1" applyAlignment="1">
      <alignment horizontal="right"/>
    </xf>
    <xf numFmtId="7" fontId="39" fillId="23" borderId="20" xfId="80" applyNumberFormat="1" applyBorder="1" applyAlignment="1">
      <alignment horizontal="right"/>
    </xf>
    <xf numFmtId="0" fontId="39" fillId="23" borderId="21" xfId="80" applyNumberFormat="1" applyBorder="1" applyAlignment="1">
      <alignment vertical="top"/>
    </xf>
    <xf numFmtId="0" fontId="39" fillId="23" borderId="22" xfId="80" applyNumberFormat="1" applyBorder="1"/>
    <xf numFmtId="0" fontId="39" fillId="23" borderId="21" xfId="80" applyNumberFormat="1" applyBorder="1" applyAlignment="1">
      <alignment horizontal="center"/>
    </xf>
    <xf numFmtId="0" fontId="39" fillId="23" borderId="23" xfId="80" applyNumberFormat="1" applyBorder="1"/>
    <xf numFmtId="0" fontId="39" fillId="23" borderId="23" xfId="80" applyNumberFormat="1" applyBorder="1" applyAlignment="1">
      <alignment horizontal="center"/>
    </xf>
    <xf numFmtId="7" fontId="39" fillId="23" borderId="23" xfId="80" applyNumberFormat="1" applyBorder="1" applyAlignment="1">
      <alignment horizontal="right"/>
    </xf>
    <xf numFmtId="0" fontId="39" fillId="23" borderId="23" xfId="80" applyNumberFormat="1" applyBorder="1" applyAlignment="1">
      <alignment horizontal="right"/>
    </xf>
    <xf numFmtId="7" fontId="39" fillId="23" borderId="24" xfId="80" applyNumberFormat="1" applyBorder="1" applyAlignment="1">
      <alignment horizontal="right" vertical="center"/>
    </xf>
    <xf numFmtId="0" fontId="42" fillId="23" borderId="25" xfId="80" applyNumberFormat="1" applyFont="1" applyBorder="1" applyAlignment="1">
      <alignment horizontal="center" vertical="center"/>
    </xf>
    <xf numFmtId="7" fontId="39" fillId="23" borderId="26" xfId="80" applyNumberFormat="1" applyBorder="1" applyAlignment="1">
      <alignment horizontal="right" vertical="center"/>
    </xf>
    <xf numFmtId="7" fontId="39" fillId="23" borderId="29" xfId="80" applyNumberFormat="1" applyBorder="1" applyAlignment="1">
      <alignment horizontal="right" vertical="center"/>
    </xf>
    <xf numFmtId="0" fontId="39" fillId="23" borderId="0" xfId="80" applyNumberFormat="1" applyAlignment="1">
      <alignment vertical="center"/>
    </xf>
    <xf numFmtId="7" fontId="39" fillId="23" borderId="24" xfId="80" applyNumberFormat="1" applyBorder="1" applyAlignment="1">
      <alignment horizontal="right"/>
    </xf>
    <xf numFmtId="0" fontId="42" fillId="23" borderId="25" xfId="80" applyNumberFormat="1" applyFont="1" applyBorder="1" applyAlignment="1">
      <alignment vertical="top"/>
    </xf>
    <xf numFmtId="165" fontId="42" fillId="25" borderId="25" xfId="80" applyNumberFormat="1" applyFont="1" applyFill="1" applyBorder="1" applyAlignment="1" applyProtection="1">
      <alignment horizontal="left" vertical="center"/>
    </xf>
    <xf numFmtId="1" fontId="39" fillId="23" borderId="24" xfId="80" applyNumberFormat="1" applyBorder="1" applyAlignment="1">
      <alignment horizontal="center" vertical="top"/>
    </xf>
    <xf numFmtId="0" fontId="39" fillId="23" borderId="24" xfId="80" applyNumberFormat="1" applyBorder="1" applyAlignment="1">
      <alignment horizontal="center" vertical="top"/>
    </xf>
    <xf numFmtId="7" fontId="39" fillId="23" borderId="25" xfId="80" applyNumberFormat="1" applyBorder="1" applyAlignment="1">
      <alignment horizontal="right"/>
    </xf>
    <xf numFmtId="4" fontId="14" fillId="26" borderId="1" xfId="80" applyNumberFormat="1" applyFont="1" applyFill="1" applyBorder="1" applyAlignment="1" applyProtection="1">
      <alignment horizontal="center" vertical="top" wrapText="1"/>
    </xf>
    <xf numFmtId="174" fontId="14" fillId="0" borderId="1" xfId="80" applyNumberFormat="1" applyFont="1" applyFill="1" applyBorder="1" applyAlignment="1" applyProtection="1">
      <alignment horizontal="left" vertical="top" wrapText="1"/>
    </xf>
    <xf numFmtId="165" fontId="14" fillId="0" borderId="1" xfId="80" applyNumberFormat="1" applyFont="1" applyFill="1" applyBorder="1" applyAlignment="1" applyProtection="1">
      <alignment horizontal="left" vertical="top" wrapText="1"/>
    </xf>
    <xf numFmtId="165" fontId="14" fillId="26" borderId="1" xfId="80" applyNumberFormat="1" applyFont="1" applyFill="1" applyBorder="1" applyAlignment="1" applyProtection="1">
      <alignment horizontal="center" vertical="top" wrapText="1"/>
    </xf>
    <xf numFmtId="0" fontId="14" fillId="0" borderId="1" xfId="80" applyNumberFormat="1" applyFont="1" applyFill="1" applyBorder="1" applyAlignment="1" applyProtection="1">
      <alignment horizontal="center" vertical="top" wrapText="1"/>
    </xf>
    <xf numFmtId="1" fontId="14" fillId="0" borderId="1" xfId="80" applyNumberFormat="1" applyFont="1" applyFill="1" applyBorder="1" applyAlignment="1" applyProtection="1">
      <alignment horizontal="right" vertical="top"/>
    </xf>
    <xf numFmtId="176" fontId="14" fillId="26" borderId="1" xfId="80" applyNumberFormat="1" applyFont="1" applyFill="1" applyBorder="1" applyAlignment="1" applyProtection="1">
      <alignment vertical="top"/>
      <protection locked="0"/>
    </xf>
    <xf numFmtId="176" fontId="14" fillId="0" borderId="1" xfId="80" applyNumberFormat="1" applyFont="1" applyFill="1" applyBorder="1" applyAlignment="1" applyProtection="1">
      <alignment vertical="top"/>
    </xf>
    <xf numFmtId="0" fontId="34" fillId="26" borderId="0" xfId="80" applyFont="1" applyFill="1"/>
    <xf numFmtId="175" fontId="14" fillId="26" borderId="1" xfId="80" applyNumberFormat="1" applyFont="1" applyFill="1" applyBorder="1" applyAlignment="1" applyProtection="1">
      <alignment horizontal="center" vertical="top"/>
    </xf>
    <xf numFmtId="0" fontId="34" fillId="26" borderId="0" xfId="80" applyFont="1" applyFill="1" applyAlignment="1"/>
    <xf numFmtId="175" fontId="14" fillId="26" borderId="15" xfId="80" applyNumberFormat="1" applyFont="1" applyFill="1" applyBorder="1" applyAlignment="1" applyProtection="1">
      <alignment horizontal="center" vertical="top"/>
    </xf>
    <xf numFmtId="174" fontId="14" fillId="0" borderId="30" xfId="80" applyNumberFormat="1" applyFont="1" applyFill="1" applyBorder="1" applyAlignment="1" applyProtection="1">
      <alignment horizontal="left" vertical="top" wrapText="1"/>
    </xf>
    <xf numFmtId="165" fontId="14" fillId="0" borderId="1" xfId="80" applyNumberFormat="1" applyFont="1" applyFill="1" applyBorder="1" applyAlignment="1" applyProtection="1">
      <alignment horizontal="center" vertical="top" wrapText="1"/>
    </xf>
    <xf numFmtId="0" fontId="14" fillId="0" borderId="1" xfId="80" applyNumberFormat="1" applyFont="1" applyFill="1" applyBorder="1" applyAlignment="1" applyProtection="1">
      <alignment vertical="center"/>
    </xf>
    <xf numFmtId="176" fontId="14" fillId="0" borderId="31" xfId="80" applyNumberFormat="1" applyFont="1" applyFill="1" applyBorder="1" applyAlignment="1" applyProtection="1">
      <alignment vertical="top"/>
    </xf>
    <xf numFmtId="174" fontId="14" fillId="0" borderId="1" xfId="80" applyNumberFormat="1" applyFont="1" applyFill="1" applyBorder="1" applyAlignment="1" applyProtection="1">
      <alignment horizontal="center" vertical="top" wrapText="1"/>
    </xf>
    <xf numFmtId="0" fontId="14" fillId="26" borderId="1" xfId="80" applyNumberFormat="1" applyFont="1" applyFill="1" applyBorder="1" applyAlignment="1" applyProtection="1">
      <alignment vertical="center"/>
    </xf>
    <xf numFmtId="176" fontId="14" fillId="26" borderId="1" xfId="80" applyNumberFormat="1" applyFont="1" applyFill="1" applyBorder="1" applyAlignment="1" applyProtection="1">
      <alignment vertical="top"/>
    </xf>
    <xf numFmtId="165" fontId="14" fillId="0" borderId="16" xfId="80" applyNumberFormat="1" applyFont="1" applyFill="1" applyBorder="1" applyAlignment="1" applyProtection="1">
      <alignment horizontal="center" vertical="top" wrapText="1"/>
    </xf>
    <xf numFmtId="1" fontId="14" fillId="0" borderId="16" xfId="80" applyNumberFormat="1" applyFont="1" applyFill="1" applyBorder="1" applyAlignment="1" applyProtection="1">
      <alignment horizontal="right" vertical="top"/>
    </xf>
    <xf numFmtId="165" fontId="42" fillId="25" borderId="25" xfId="80" applyNumberFormat="1" applyFont="1" applyFill="1" applyBorder="1" applyAlignment="1" applyProtection="1">
      <alignment horizontal="left" vertical="center" wrapText="1"/>
    </xf>
    <xf numFmtId="1" fontId="39" fillId="23" borderId="24" xfId="80" applyNumberFormat="1" applyBorder="1" applyAlignment="1">
      <alignment vertical="top"/>
    </xf>
    <xf numFmtId="4" fontId="14" fillId="26" borderId="1" xfId="80" applyNumberFormat="1" applyFont="1" applyFill="1" applyBorder="1" applyAlignment="1" applyProtection="1">
      <alignment horizontal="center" vertical="top"/>
    </xf>
    <xf numFmtId="178" fontId="14" fillId="26" borderId="1" xfId="80" applyNumberFormat="1" applyFont="1" applyFill="1" applyBorder="1" applyAlignment="1" applyProtection="1">
      <alignment horizontal="center" vertical="top"/>
    </xf>
    <xf numFmtId="178" fontId="14" fillId="26" borderId="1" xfId="80" applyNumberFormat="1" applyFont="1" applyFill="1" applyBorder="1" applyAlignment="1" applyProtection="1">
      <alignment horizontal="center" vertical="top" wrapText="1"/>
    </xf>
    <xf numFmtId="178" fontId="14" fillId="26" borderId="1" xfId="80" applyNumberFormat="1" applyFont="1" applyFill="1" applyBorder="1" applyAlignment="1" applyProtection="1">
      <alignment horizontal="left" vertical="top" wrapText="1"/>
    </xf>
    <xf numFmtId="174" fontId="14" fillId="0" borderId="1" xfId="80" applyNumberFormat="1" applyFont="1" applyFill="1" applyBorder="1" applyAlignment="1" applyProtection="1">
      <alignment horizontal="right" vertical="top" wrapText="1"/>
    </xf>
    <xf numFmtId="174" fontId="14" fillId="26" borderId="1" xfId="80" applyNumberFormat="1" applyFont="1" applyFill="1" applyBorder="1" applyAlignment="1" applyProtection="1">
      <alignment horizontal="right" vertical="top" wrapText="1"/>
    </xf>
    <xf numFmtId="165" fontId="14" fillId="26" borderId="1" xfId="80" applyNumberFormat="1" applyFont="1" applyFill="1" applyBorder="1" applyAlignment="1" applyProtection="1">
      <alignment horizontal="left" vertical="top" wrapText="1"/>
    </xf>
    <xf numFmtId="0" fontId="14" fillId="26" borderId="1" xfId="80" applyNumberFormat="1" applyFont="1" applyFill="1" applyBorder="1" applyAlignment="1" applyProtection="1">
      <alignment horizontal="center" vertical="top" wrapText="1"/>
    </xf>
    <xf numFmtId="1" fontId="14" fillId="26" borderId="1" xfId="80" applyNumberFormat="1" applyFont="1" applyFill="1" applyBorder="1" applyAlignment="1" applyProtection="1">
      <alignment horizontal="right" vertical="top"/>
    </xf>
    <xf numFmtId="0" fontId="35" fillId="26" borderId="0" xfId="80" applyFont="1" applyFill="1" applyAlignment="1"/>
    <xf numFmtId="1" fontId="14" fillId="0" borderId="1" xfId="80" applyNumberFormat="1" applyFont="1" applyFill="1" applyBorder="1" applyAlignment="1" applyProtection="1">
      <alignment horizontal="right" vertical="top" wrapText="1"/>
    </xf>
    <xf numFmtId="0" fontId="39" fillId="23" borderId="25" xfId="80" applyNumberFormat="1" applyBorder="1" applyAlignment="1">
      <alignment horizontal="center" vertical="top"/>
    </xf>
    <xf numFmtId="176" fontId="14" fillId="0" borderId="1" xfId="80" applyNumberFormat="1" applyFont="1" applyFill="1" applyBorder="1" applyAlignment="1" applyProtection="1">
      <alignment vertical="top" wrapText="1"/>
    </xf>
    <xf numFmtId="4" fontId="14" fillId="26" borderId="15" xfId="80" applyNumberFormat="1" applyFont="1" applyFill="1" applyBorder="1" applyAlignment="1" applyProtection="1">
      <alignment horizontal="center" vertical="top" wrapText="1"/>
    </xf>
    <xf numFmtId="174" fontId="14" fillId="0" borderId="30" xfId="80" applyNumberFormat="1" applyFont="1" applyFill="1" applyBorder="1" applyAlignment="1" applyProtection="1">
      <alignment horizontal="center" vertical="top" wrapText="1"/>
    </xf>
    <xf numFmtId="1" fontId="44" fillId="0" borderId="1" xfId="80" applyNumberFormat="1" applyFont="1" applyFill="1" applyBorder="1" applyAlignment="1" applyProtection="1">
      <alignment horizontal="right" vertical="top"/>
    </xf>
    <xf numFmtId="176" fontId="44" fillId="0" borderId="1" xfId="80" applyNumberFormat="1" applyFont="1" applyFill="1" applyBorder="1" applyAlignment="1" applyProtection="1">
      <alignment vertical="top"/>
      <protection locked="0"/>
    </xf>
    <xf numFmtId="176" fontId="44" fillId="0" borderId="31" xfId="80" applyNumberFormat="1" applyFont="1" applyFill="1" applyBorder="1" applyAlignment="1" applyProtection="1">
      <alignment vertical="top"/>
    </xf>
    <xf numFmtId="0" fontId="16" fillId="0" borderId="0" xfId="80" applyFont="1" applyFill="1" applyAlignment="1" applyProtection="1"/>
    <xf numFmtId="0" fontId="39" fillId="23" borderId="24" xfId="80" applyNumberFormat="1" applyBorder="1" applyAlignment="1">
      <alignment vertical="top"/>
    </xf>
    <xf numFmtId="165" fontId="14" fillId="0" borderId="1" xfId="80" applyNumberFormat="1" applyFont="1" applyFill="1" applyBorder="1" applyAlignment="1" applyProtection="1">
      <alignment vertical="top" wrapText="1"/>
    </xf>
    <xf numFmtId="0" fontId="34" fillId="26" borderId="0" xfId="80" applyFont="1" applyFill="1" applyAlignment="1">
      <alignment vertical="top"/>
    </xf>
    <xf numFmtId="174" fontId="14" fillId="26" borderId="1" xfId="80" applyNumberFormat="1" applyFont="1" applyFill="1" applyBorder="1" applyAlignment="1" applyProtection="1">
      <alignment horizontal="left" vertical="top" wrapText="1"/>
    </xf>
    <xf numFmtId="165" fontId="14" fillId="26" borderId="1" xfId="80" applyNumberFormat="1" applyFont="1" applyFill="1" applyBorder="1" applyAlignment="1" applyProtection="1">
      <alignment vertical="top" wrapText="1"/>
    </xf>
    <xf numFmtId="165" fontId="14" fillId="26" borderId="16" xfId="80" applyNumberFormat="1" applyFont="1" applyFill="1" applyBorder="1" applyAlignment="1" applyProtection="1">
      <alignment horizontal="center" vertical="top" wrapText="1"/>
    </xf>
    <xf numFmtId="1" fontId="14" fillId="0" borderId="16" xfId="80" applyNumberFormat="1" applyFont="1" applyFill="1" applyBorder="1" applyAlignment="1" applyProtection="1">
      <alignment horizontal="right" vertical="top" wrapText="1"/>
    </xf>
    <xf numFmtId="174" fontId="14" fillId="26" borderId="1" xfId="80" applyNumberFormat="1" applyFont="1" applyFill="1" applyBorder="1" applyAlignment="1" applyProtection="1">
      <alignment horizontal="center" vertical="top" wrapText="1"/>
    </xf>
    <xf numFmtId="165" fontId="14" fillId="0" borderId="16" xfId="80" applyNumberFormat="1" applyFont="1" applyFill="1" applyBorder="1" applyAlignment="1" applyProtection="1">
      <alignment horizontal="left" vertical="top" wrapText="1"/>
    </xf>
    <xf numFmtId="0" fontId="39" fillId="23" borderId="25" xfId="80" applyNumberFormat="1" applyBorder="1" applyAlignment="1">
      <alignment vertical="top"/>
    </xf>
    <xf numFmtId="7" fontId="39" fillId="23" borderId="32" xfId="80" applyNumberFormat="1" applyBorder="1" applyAlignment="1">
      <alignment horizontal="right"/>
    </xf>
    <xf numFmtId="0" fontId="42" fillId="23" borderId="32" xfId="80" applyNumberFormat="1" applyFont="1" applyBorder="1" applyAlignment="1">
      <alignment horizontal="center" vertical="center"/>
    </xf>
    <xf numFmtId="7" fontId="39" fillId="23" borderId="25" xfId="80" applyNumberFormat="1" applyBorder="1" applyAlignment="1">
      <alignment horizontal="right" vertical="center"/>
    </xf>
    <xf numFmtId="4" fontId="14" fillId="0" borderId="1" xfId="80" applyNumberFormat="1" applyFont="1" applyFill="1" applyBorder="1" applyAlignment="1" applyProtection="1">
      <alignment horizontal="center" vertical="top"/>
    </xf>
    <xf numFmtId="176" fontId="14" fillId="0" borderId="1" xfId="80" applyNumberFormat="1" applyFont="1" applyFill="1" applyBorder="1" applyAlignment="1" applyProtection="1">
      <alignment vertical="top"/>
      <protection locked="0"/>
    </xf>
    <xf numFmtId="0" fontId="34" fillId="0" borderId="0" xfId="80" applyFont="1" applyFill="1" applyAlignment="1"/>
    <xf numFmtId="0" fontId="34" fillId="27" borderId="0" xfId="80" applyFont="1" applyFill="1" applyAlignment="1"/>
    <xf numFmtId="4" fontId="14" fillId="0" borderId="15" xfId="80" applyNumberFormat="1" applyFont="1" applyFill="1" applyBorder="1" applyAlignment="1" applyProtection="1">
      <alignment horizontal="center" vertical="top" wrapText="1"/>
    </xf>
    <xf numFmtId="7" fontId="39" fillId="23" borderId="32" xfId="80" applyNumberFormat="1" applyBorder="1" applyAlignment="1">
      <alignment horizontal="right" vertical="center"/>
    </xf>
    <xf numFmtId="177" fontId="14" fillId="0" borderId="1" xfId="80" applyNumberFormat="1" applyFont="1" applyFill="1" applyBorder="1" applyAlignment="1" applyProtection="1">
      <alignment horizontal="right" vertical="top" wrapText="1"/>
    </xf>
    <xf numFmtId="0" fontId="39" fillId="23" borderId="25" xfId="80" applyNumberFormat="1" applyBorder="1" applyAlignment="1">
      <alignment horizontal="left" vertical="top"/>
    </xf>
    <xf numFmtId="1" fontId="44" fillId="0" borderId="16" xfId="80" applyNumberFormat="1" applyFont="1" applyFill="1" applyBorder="1" applyAlignment="1" applyProtection="1">
      <alignment horizontal="right" vertical="top" wrapText="1"/>
    </xf>
    <xf numFmtId="176" fontId="44" fillId="26" borderId="1" xfId="80" applyNumberFormat="1" applyFont="1" applyFill="1" applyBorder="1" applyAlignment="1" applyProtection="1">
      <alignment vertical="top"/>
      <protection locked="0"/>
    </xf>
    <xf numFmtId="1" fontId="14" fillId="26" borderId="1" xfId="80" applyNumberFormat="1" applyFont="1" applyFill="1" applyBorder="1" applyAlignment="1" applyProtection="1">
      <alignment horizontal="right" vertical="top" wrapText="1"/>
    </xf>
    <xf numFmtId="0" fontId="34" fillId="27" borderId="0" xfId="80" applyFont="1" applyFill="1"/>
    <xf numFmtId="0" fontId="35" fillId="26" borderId="0" xfId="80" applyFont="1" applyFill="1" applyAlignment="1">
      <alignment vertical="top"/>
    </xf>
    <xf numFmtId="4" fontId="14" fillId="0" borderId="1" xfId="80" applyNumberFormat="1" applyFont="1" applyFill="1" applyBorder="1" applyAlignment="1" applyProtection="1">
      <alignment horizontal="center" vertical="top" wrapText="1"/>
    </xf>
    <xf numFmtId="0" fontId="42" fillId="23" borderId="29" xfId="80" applyNumberFormat="1" applyFont="1" applyBorder="1" applyAlignment="1">
      <alignment horizontal="center" vertical="center"/>
    </xf>
    <xf numFmtId="4" fontId="14" fillId="26" borderId="15" xfId="80" applyNumberFormat="1" applyFont="1" applyFill="1" applyBorder="1" applyAlignment="1" applyProtection="1">
      <alignment horizontal="center" vertical="top"/>
    </xf>
    <xf numFmtId="178" fontId="14" fillId="26" borderId="15" xfId="80" applyNumberFormat="1" applyFont="1" applyFill="1" applyBorder="1" applyAlignment="1" applyProtection="1">
      <alignment horizontal="center" vertical="top"/>
    </xf>
    <xf numFmtId="178" fontId="14" fillId="26" borderId="30" xfId="80" applyNumberFormat="1" applyFont="1" applyFill="1" applyBorder="1" applyAlignment="1" applyProtection="1">
      <alignment horizontal="center" vertical="top" wrapText="1"/>
    </xf>
    <xf numFmtId="0" fontId="16" fillId="0" borderId="0" xfId="80" applyFont="1" applyFill="1" applyBorder="1" applyAlignment="1" applyProtection="1"/>
    <xf numFmtId="174" fontId="14" fillId="0" borderId="30" xfId="80" applyNumberFormat="1" applyFont="1" applyFill="1" applyBorder="1" applyAlignment="1" applyProtection="1">
      <alignment horizontal="right" vertical="top" wrapText="1"/>
    </xf>
    <xf numFmtId="7" fontId="39" fillId="23" borderId="33" xfId="80" applyNumberFormat="1" applyBorder="1" applyAlignment="1">
      <alignment horizontal="right"/>
    </xf>
    <xf numFmtId="7" fontId="39" fillId="0" borderId="24" xfId="80" applyNumberFormat="1" applyFill="1" applyBorder="1" applyAlignment="1">
      <alignment horizontal="right" vertical="center"/>
    </xf>
    <xf numFmtId="0" fontId="42" fillId="0" borderId="25" xfId="80" applyNumberFormat="1" applyFont="1" applyFill="1" applyBorder="1" applyAlignment="1">
      <alignment horizontal="center" vertical="center"/>
    </xf>
    <xf numFmtId="7" fontId="39" fillId="0" borderId="25" xfId="80" applyNumberFormat="1" applyFill="1" applyBorder="1" applyAlignment="1">
      <alignment horizontal="right" vertical="center"/>
    </xf>
    <xf numFmtId="0" fontId="39" fillId="0" borderId="0" xfId="80" applyNumberFormat="1" applyFill="1" applyAlignment="1">
      <alignment vertical="center"/>
    </xf>
    <xf numFmtId="7" fontId="39" fillId="0" borderId="24" xfId="80" applyNumberFormat="1" applyFill="1" applyBorder="1" applyAlignment="1">
      <alignment horizontal="right"/>
    </xf>
    <xf numFmtId="0" fontId="42" fillId="0" borderId="25" xfId="80" applyNumberFormat="1" applyFont="1" applyFill="1" applyBorder="1" applyAlignment="1">
      <alignment vertical="top"/>
    </xf>
    <xf numFmtId="165" fontId="42" fillId="0" borderId="25" xfId="80" applyNumberFormat="1" applyFont="1" applyFill="1" applyBorder="1" applyAlignment="1" applyProtection="1">
      <alignment horizontal="left" vertical="center"/>
    </xf>
    <xf numFmtId="1" fontId="39" fillId="0" borderId="24" xfId="80" applyNumberFormat="1" applyFill="1" applyBorder="1" applyAlignment="1">
      <alignment horizontal="center" vertical="top"/>
    </xf>
    <xf numFmtId="0" fontId="39" fillId="0" borderId="24" xfId="80" applyNumberFormat="1" applyFill="1" applyBorder="1" applyAlignment="1">
      <alignment horizontal="center" vertical="top"/>
    </xf>
    <xf numFmtId="7" fontId="39" fillId="0" borderId="25" xfId="80" applyNumberFormat="1" applyFill="1" applyBorder="1" applyAlignment="1">
      <alignment horizontal="right"/>
    </xf>
    <xf numFmtId="0" fontId="39" fillId="0" borderId="0" xfId="80" applyNumberFormat="1" applyFill="1"/>
    <xf numFmtId="4" fontId="14" fillId="0" borderId="15" xfId="80" applyNumberFormat="1" applyFont="1" applyFill="1" applyBorder="1" applyAlignment="1" applyProtection="1">
      <alignment horizontal="center" vertical="top"/>
    </xf>
    <xf numFmtId="2" fontId="44" fillId="0" borderId="1" xfId="80" applyNumberFormat="1" applyFont="1" applyFill="1" applyBorder="1" applyAlignment="1" applyProtection="1">
      <alignment horizontal="right" vertical="top"/>
    </xf>
    <xf numFmtId="0" fontId="44" fillId="0" borderId="1" xfId="80" applyNumberFormat="1" applyFont="1" applyFill="1" applyBorder="1" applyAlignment="1" applyProtection="1">
      <alignment vertical="center"/>
    </xf>
    <xf numFmtId="2" fontId="44" fillId="0" borderId="1" xfId="80" applyNumberFormat="1" applyFont="1" applyFill="1" applyBorder="1" applyAlignment="1" applyProtection="1">
      <alignment horizontal="right" vertical="top" wrapText="1"/>
    </xf>
    <xf numFmtId="1" fontId="39" fillId="0" borderId="24" xfId="80" applyNumberFormat="1" applyFill="1" applyBorder="1" applyAlignment="1">
      <alignment vertical="top"/>
    </xf>
    <xf numFmtId="176" fontId="14" fillId="0" borderId="31" xfId="80" applyNumberFormat="1" applyFont="1" applyFill="1" applyBorder="1" applyAlignment="1" applyProtection="1">
      <alignment vertical="top" wrapText="1"/>
    </xf>
    <xf numFmtId="2" fontId="14" fillId="0" borderId="1" xfId="80" applyNumberFormat="1" applyFont="1" applyFill="1" applyBorder="1" applyAlignment="1" applyProtection="1">
      <alignment horizontal="right" vertical="top" wrapText="1"/>
    </xf>
    <xf numFmtId="0" fontId="34" fillId="0" borderId="0" xfId="80" applyFont="1" applyFill="1" applyAlignment="1">
      <alignment vertical="top"/>
    </xf>
    <xf numFmtId="7" fontId="39" fillId="0" borderId="32" xfId="80" applyNumberFormat="1" applyFill="1" applyBorder="1" applyAlignment="1">
      <alignment horizontal="right" vertical="center"/>
    </xf>
    <xf numFmtId="0" fontId="42" fillId="0" borderId="32" xfId="80" applyNumberFormat="1" applyFont="1" applyFill="1" applyBorder="1" applyAlignment="1">
      <alignment horizontal="center" vertical="center"/>
    </xf>
    <xf numFmtId="7" fontId="14" fillId="23" borderId="24" xfId="69" applyNumberFormat="1" applyBorder="1" applyAlignment="1">
      <alignment horizontal="right" vertical="center"/>
    </xf>
    <xf numFmtId="0" fontId="42" fillId="23" borderId="31" xfId="69" applyNumberFormat="1" applyFont="1" applyBorder="1" applyAlignment="1">
      <alignment horizontal="center" vertical="center"/>
    </xf>
    <xf numFmtId="7" fontId="14" fillId="23" borderId="30" xfId="69" applyNumberFormat="1" applyBorder="1" applyAlignment="1">
      <alignment horizontal="right" vertical="center"/>
    </xf>
    <xf numFmtId="0" fontId="14" fillId="23" borderId="0" xfId="69" applyNumberFormat="1" applyAlignment="1">
      <alignment vertical="center"/>
    </xf>
    <xf numFmtId="4" fontId="14" fillId="26" borderId="15" xfId="69" applyNumberFormat="1" applyFont="1" applyFill="1" applyBorder="1" applyAlignment="1" applyProtection="1">
      <alignment horizontal="center" vertical="top" wrapText="1"/>
    </xf>
    <xf numFmtId="174" fontId="14" fillId="0" borderId="1" xfId="69" applyNumberFormat="1" applyFont="1" applyFill="1" applyBorder="1" applyAlignment="1" applyProtection="1">
      <alignment horizontal="left" vertical="top" wrapText="1"/>
    </xf>
    <xf numFmtId="165" fontId="14" fillId="0" borderId="1" xfId="69" applyNumberFormat="1" applyFont="1" applyFill="1" applyBorder="1" applyAlignment="1" applyProtection="1">
      <alignment horizontal="left" vertical="top" wrapText="1"/>
    </xf>
    <xf numFmtId="0" fontId="14" fillId="0" borderId="1" xfId="69" applyNumberFormat="1" applyFont="1" applyFill="1" applyBorder="1" applyAlignment="1" applyProtection="1">
      <alignment horizontal="center" vertical="top" wrapText="1"/>
    </xf>
    <xf numFmtId="1" fontId="44" fillId="0" borderId="1" xfId="69" applyNumberFormat="1" applyFont="1" applyFill="1" applyBorder="1" applyAlignment="1" applyProtection="1">
      <alignment horizontal="right" vertical="top" wrapText="1"/>
    </xf>
    <xf numFmtId="176" fontId="44" fillId="26" borderId="1" xfId="69" applyNumberFormat="1" applyFont="1" applyFill="1" applyBorder="1" applyAlignment="1" applyProtection="1">
      <alignment vertical="top"/>
      <protection locked="0"/>
    </xf>
    <xf numFmtId="176" fontId="44" fillId="0" borderId="1" xfId="69" applyNumberFormat="1" applyFont="1" applyFill="1" applyBorder="1" applyAlignment="1" applyProtection="1">
      <alignment vertical="top"/>
    </xf>
    <xf numFmtId="0" fontId="14" fillId="23" borderId="0" xfId="69" applyNumberFormat="1"/>
    <xf numFmtId="7" fontId="14" fillId="23" borderId="33" xfId="69" applyNumberFormat="1" applyBorder="1" applyAlignment="1">
      <alignment horizontal="right" vertical="center"/>
    </xf>
    <xf numFmtId="0" fontId="42" fillId="23" borderId="37" xfId="69" applyNumberFormat="1" applyFont="1" applyBorder="1" applyAlignment="1">
      <alignment horizontal="center" vertical="center"/>
    </xf>
    <xf numFmtId="7" fontId="14" fillId="23" borderId="32" xfId="69" applyNumberFormat="1" applyBorder="1" applyAlignment="1">
      <alignment horizontal="right" vertical="center"/>
    </xf>
    <xf numFmtId="7" fontId="14" fillId="23" borderId="38" xfId="69" applyNumberFormat="1" applyBorder="1" applyAlignment="1">
      <alignment horizontal="right" vertical="center"/>
    </xf>
    <xf numFmtId="0" fontId="39" fillId="23" borderId="24" xfId="80" applyNumberFormat="1" applyBorder="1" applyAlignment="1">
      <alignment horizontal="right"/>
    </xf>
    <xf numFmtId="0" fontId="39" fillId="23" borderId="39" xfId="80" applyNumberFormat="1" applyBorder="1" applyAlignment="1">
      <alignment vertical="top"/>
    </xf>
    <xf numFmtId="0" fontId="15" fillId="23" borderId="40" xfId="80" applyNumberFormat="1" applyFont="1" applyBorder="1"/>
    <xf numFmtId="0" fontId="39" fillId="23" borderId="40" xfId="80" applyNumberFormat="1" applyBorder="1" applyAlignment="1">
      <alignment horizontal="center"/>
    </xf>
    <xf numFmtId="0" fontId="39" fillId="23" borderId="40" xfId="80" applyNumberFormat="1" applyBorder="1"/>
    <xf numFmtId="0" fontId="39" fillId="23" borderId="0" xfId="80" applyNumberFormat="1" applyBorder="1" applyAlignment="1">
      <alignment horizontal="right"/>
    </xf>
    <xf numFmtId="0" fontId="39" fillId="23" borderId="41" xfId="80" applyNumberFormat="1" applyBorder="1" applyAlignment="1">
      <alignment horizontal="right"/>
    </xf>
    <xf numFmtId="7" fontId="39" fillId="23" borderId="45" xfId="80" applyNumberFormat="1" applyBorder="1" applyAlignment="1">
      <alignment horizontal="right"/>
    </xf>
    <xf numFmtId="7" fontId="39" fillId="23" borderId="50" xfId="80" applyNumberFormat="1" applyBorder="1" applyAlignment="1">
      <alignment horizontal="right"/>
    </xf>
    <xf numFmtId="0" fontId="39" fillId="23" borderId="51" xfId="80" applyNumberFormat="1" applyBorder="1" applyAlignment="1">
      <alignment vertical="top"/>
    </xf>
    <xf numFmtId="0" fontId="39" fillId="23" borderId="13" xfId="80" applyNumberFormat="1" applyBorder="1"/>
    <xf numFmtId="0" fontId="39" fillId="23" borderId="13" xfId="80" applyNumberFormat="1" applyBorder="1" applyAlignment="1">
      <alignment horizontal="center"/>
    </xf>
    <xf numFmtId="7" fontId="39" fillId="23" borderId="13" xfId="80" applyNumberFormat="1" applyBorder="1" applyAlignment="1">
      <alignment horizontal="right"/>
    </xf>
    <xf numFmtId="0" fontId="39" fillId="23" borderId="52" xfId="80" applyNumberFormat="1" applyBorder="1" applyAlignment="1">
      <alignment horizontal="right"/>
    </xf>
    <xf numFmtId="0" fontId="39" fillId="23" borderId="0" xfId="80" applyNumberFormat="1" applyAlignment="1">
      <alignment horizontal="right"/>
    </xf>
    <xf numFmtId="0" fontId="39" fillId="23" borderId="0" xfId="80" applyNumberFormat="1" applyAlignment="1">
      <alignment horizontal="center"/>
    </xf>
    <xf numFmtId="7" fontId="39" fillId="23" borderId="48" xfId="80" applyNumberFormat="1" applyBorder="1" applyAlignment="1">
      <alignment horizontal="center"/>
    </xf>
    <xf numFmtId="0" fontId="39" fillId="23" borderId="49" xfId="80" applyNumberFormat="1" applyBorder="1" applyAlignment="1"/>
    <xf numFmtId="1" fontId="43" fillId="23" borderId="33" xfId="69" applyNumberFormat="1" applyFont="1" applyBorder="1" applyAlignment="1">
      <alignment horizontal="left" vertical="center" wrapText="1"/>
    </xf>
    <xf numFmtId="0" fontId="14" fillId="23" borderId="34" xfId="69" applyNumberFormat="1" applyBorder="1" applyAlignment="1">
      <alignment vertical="center" wrapText="1"/>
    </xf>
    <xf numFmtId="0" fontId="14" fillId="23" borderId="35" xfId="69" applyNumberFormat="1" applyBorder="1" applyAlignment="1">
      <alignment vertical="center" wrapText="1"/>
    </xf>
    <xf numFmtId="1" fontId="46" fillId="23" borderId="33" xfId="80" applyNumberFormat="1" applyFont="1" applyBorder="1" applyAlignment="1">
      <alignment horizontal="left" vertical="center" wrapText="1"/>
    </xf>
    <xf numFmtId="0" fontId="39" fillId="23" borderId="34" xfId="80" applyNumberFormat="1" applyBorder="1" applyAlignment="1">
      <alignment vertical="center" wrapText="1"/>
    </xf>
    <xf numFmtId="0" fontId="39" fillId="23" borderId="35" xfId="80" applyNumberFormat="1" applyBorder="1" applyAlignment="1">
      <alignment vertical="center" wrapText="1"/>
    </xf>
    <xf numFmtId="1" fontId="46" fillId="23" borderId="42" xfId="80" applyNumberFormat="1" applyFont="1" applyBorder="1" applyAlignment="1">
      <alignment horizontal="left" vertical="center" wrapText="1"/>
    </xf>
    <xf numFmtId="0" fontId="39" fillId="23" borderId="43" xfId="80" applyNumberFormat="1" applyBorder="1" applyAlignment="1">
      <alignment vertical="center" wrapText="1"/>
    </xf>
    <xf numFmtId="0" fontId="39" fillId="23" borderId="44" xfId="80" applyNumberFormat="1" applyBorder="1" applyAlignment="1">
      <alignment vertical="center" wrapText="1"/>
    </xf>
    <xf numFmtId="1" fontId="47" fillId="23" borderId="42" xfId="80" applyNumberFormat="1" applyFont="1" applyBorder="1" applyAlignment="1">
      <alignment horizontal="left" vertical="center" wrapText="1"/>
    </xf>
    <xf numFmtId="0" fontId="14" fillId="23" borderId="43" xfId="80" applyNumberFormat="1" applyFont="1" applyBorder="1" applyAlignment="1">
      <alignment vertical="center" wrapText="1"/>
    </xf>
    <xf numFmtId="0" fontId="14" fillId="23" borderId="44" xfId="80" applyNumberFormat="1" applyFont="1" applyBorder="1" applyAlignment="1">
      <alignment vertical="center" wrapText="1"/>
    </xf>
    <xf numFmtId="0" fontId="39" fillId="23" borderId="46" xfId="80" applyNumberFormat="1" applyBorder="1" applyAlignment="1"/>
    <xf numFmtId="0" fontId="39" fillId="23" borderId="47" xfId="80" applyNumberFormat="1" applyBorder="1" applyAlignment="1"/>
    <xf numFmtId="1" fontId="43" fillId="23" borderId="24" xfId="69" applyNumberFormat="1" applyFont="1" applyBorder="1" applyAlignment="1">
      <alignment horizontal="left" vertical="center" wrapText="1"/>
    </xf>
    <xf numFmtId="0" fontId="14" fillId="23" borderId="0" xfId="69" applyNumberFormat="1" applyBorder="1" applyAlignment="1">
      <alignment vertical="center" wrapText="1"/>
    </xf>
    <xf numFmtId="0" fontId="14" fillId="23" borderId="36" xfId="69" applyNumberFormat="1" applyBorder="1" applyAlignment="1">
      <alignment vertical="center" wrapText="1"/>
    </xf>
    <xf numFmtId="1" fontId="43" fillId="23" borderId="24" xfId="80" applyNumberFormat="1" applyFont="1" applyBorder="1" applyAlignment="1">
      <alignment horizontal="left" vertical="center" wrapText="1"/>
    </xf>
    <xf numFmtId="0" fontId="39" fillId="23" borderId="0" xfId="80" applyNumberFormat="1" applyBorder="1" applyAlignment="1">
      <alignment vertical="center" wrapText="1"/>
    </xf>
    <xf numFmtId="0" fontId="39" fillId="23" borderId="36" xfId="80" applyNumberFormat="1" applyBorder="1" applyAlignment="1">
      <alignment vertical="center" wrapText="1"/>
    </xf>
    <xf numFmtId="1" fontId="43" fillId="23" borderId="33" xfId="80" applyNumberFormat="1" applyFont="1" applyBorder="1" applyAlignment="1">
      <alignment horizontal="left" vertical="center" wrapText="1"/>
    </xf>
    <xf numFmtId="1" fontId="43" fillId="23" borderId="26" xfId="80" applyNumberFormat="1" applyFont="1" applyBorder="1" applyAlignment="1">
      <alignment horizontal="left" vertical="center" wrapText="1"/>
    </xf>
    <xf numFmtId="0" fontId="39" fillId="23" borderId="27" xfId="80" applyNumberFormat="1" applyBorder="1" applyAlignment="1">
      <alignment vertical="center" wrapText="1"/>
    </xf>
    <xf numFmtId="0" fontId="39" fillId="23" borderId="28" xfId="80" applyNumberFormat="1" applyBorder="1" applyAlignment="1">
      <alignment vertical="center" wrapText="1"/>
    </xf>
    <xf numFmtId="1" fontId="42" fillId="23" borderId="24" xfId="80" applyNumberFormat="1" applyFont="1" applyBorder="1" applyAlignment="1">
      <alignment horizontal="left" vertical="center" wrapText="1"/>
    </xf>
    <xf numFmtId="0" fontId="15" fillId="23" borderId="0" xfId="80" applyNumberFormat="1" applyFont="1" applyBorder="1" applyAlignment="1">
      <alignment vertical="center" wrapText="1"/>
    </xf>
    <xf numFmtId="0" fontId="15" fillId="23" borderId="36" xfId="80" applyNumberFormat="1" applyFont="1" applyBorder="1" applyAlignment="1">
      <alignment vertical="center" wrapText="1"/>
    </xf>
    <xf numFmtId="1" fontId="43" fillId="0" borderId="24" xfId="80" applyNumberFormat="1" applyFont="1" applyFill="1" applyBorder="1" applyAlignment="1">
      <alignment horizontal="left" vertical="center" wrapText="1"/>
    </xf>
    <xf numFmtId="0" fontId="39" fillId="0" borderId="0" xfId="80" applyNumberFormat="1" applyFill="1" applyBorder="1" applyAlignment="1">
      <alignment vertical="center" wrapText="1"/>
    </xf>
    <xf numFmtId="0" fontId="39" fillId="0" borderId="36" xfId="80" applyNumberFormat="1" applyFill="1" applyBorder="1" applyAlignment="1">
      <alignment vertical="center" wrapText="1"/>
    </xf>
    <xf numFmtId="1" fontId="43" fillId="0" borderId="33" xfId="80" applyNumberFormat="1" applyFont="1" applyFill="1" applyBorder="1" applyAlignment="1">
      <alignment horizontal="left" vertical="center" wrapText="1"/>
    </xf>
    <xf numFmtId="0" fontId="39" fillId="0" borderId="34" xfId="80" applyNumberFormat="1" applyFill="1" applyBorder="1" applyAlignment="1">
      <alignment vertical="center" wrapText="1"/>
    </xf>
    <xf numFmtId="0" fontId="39" fillId="0" borderId="35" xfId="80" applyNumberFormat="1" applyFill="1" applyBorder="1" applyAlignment="1">
      <alignment vertical="center" wrapText="1"/>
    </xf>
  </cellXfs>
  <cellStyles count="8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mma 2" xfId="77" xr:uid="{EC702F96-9D91-4571-A400-9ED7366BB558}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3" xr:uid="{5D6CB844-E1BB-4C5F-A251-B5CE45C6661D}"/>
    <cellStyle name="Normal 3" xfId="69" xr:uid="{00000000-0005-0000-0000-000036000000}"/>
    <cellStyle name="Normal 3 2" xfId="70" xr:uid="{00000000-0005-0000-0000-000037000000}"/>
    <cellStyle name="Normal 3 3" xfId="74" xr:uid="{F7D610A6-F1B0-43CA-882E-01E7C7BBFB3F}"/>
    <cellStyle name="Normal 4" xfId="71" xr:uid="{239962EF-43CF-4B36-9850-DA4DA2FEFADD}"/>
    <cellStyle name="Normal 5" xfId="75" xr:uid="{4127A6B3-BF58-47DE-9414-5BEF173491C3}"/>
    <cellStyle name="Normal 5 2" xfId="76" xr:uid="{8BB8583B-83D7-4848-AE3C-BE6E5CEF99F8}"/>
    <cellStyle name="Normal 6" xfId="72" xr:uid="{C3E37452-A8E4-4781-8BCA-F77D2758683C}"/>
    <cellStyle name="Normal 6 2" xfId="79" xr:uid="{3567B874-72CD-4988-8540-77B356070963}"/>
    <cellStyle name="Normal 7" xfId="78" xr:uid="{81C15755-CDC3-4B9B-AF7F-B2042F850898}"/>
    <cellStyle name="Normal 8" xfId="80" xr:uid="{569A4ACF-6FB9-4DD9-B023-1E62B0EC4A92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87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innipeghc-my.sharepoint.com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56DE-B644-4DEB-A3AD-F38F6463D551}">
  <sheetPr>
    <tabColor theme="0"/>
  </sheetPr>
  <dimension ref="A1:H501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3.5703125" defaultRowHeight="15" x14ac:dyDescent="0.2"/>
  <cols>
    <col min="1" max="1" width="10.140625" style="174" hidden="1" customWidth="1"/>
    <col min="2" max="2" width="11.28515625" style="18" customWidth="1"/>
    <col min="3" max="3" width="47.28515625" style="13" customWidth="1"/>
    <col min="4" max="4" width="16.42578125" style="175" customWidth="1"/>
    <col min="5" max="5" width="8.7109375" style="13" customWidth="1"/>
    <col min="6" max="6" width="15.140625" style="13" customWidth="1"/>
    <col min="7" max="7" width="15.140625" style="174" customWidth="1"/>
    <col min="8" max="8" width="21.5703125" style="174" customWidth="1"/>
    <col min="9" max="16384" width="13.5703125" style="13"/>
  </cols>
  <sheetData>
    <row r="1" spans="1:8" ht="15.75" x14ac:dyDescent="0.2">
      <c r="A1" s="10"/>
      <c r="B1" s="11" t="s">
        <v>447</v>
      </c>
      <c r="C1" s="12"/>
      <c r="D1" s="12"/>
      <c r="E1" s="12"/>
      <c r="F1" s="12"/>
      <c r="G1" s="10"/>
      <c r="H1" s="12"/>
    </row>
    <row r="2" spans="1:8" x14ac:dyDescent="0.2">
      <c r="A2" s="14"/>
      <c r="B2" s="15" t="s">
        <v>448</v>
      </c>
      <c r="C2" s="16"/>
      <c r="D2" s="16"/>
      <c r="E2" s="16"/>
      <c r="F2" s="16"/>
      <c r="G2" s="14"/>
      <c r="H2" s="16"/>
    </row>
    <row r="3" spans="1:8" x14ac:dyDescent="0.2">
      <c r="A3" s="17"/>
      <c r="B3" s="18" t="s">
        <v>449</v>
      </c>
      <c r="C3" s="19"/>
      <c r="D3" s="19"/>
      <c r="E3" s="19"/>
      <c r="F3" s="19"/>
      <c r="G3" s="20"/>
      <c r="H3" s="21"/>
    </row>
    <row r="4" spans="1:8" x14ac:dyDescent="0.2">
      <c r="A4" s="22" t="s">
        <v>130</v>
      </c>
      <c r="B4" s="23" t="s">
        <v>109</v>
      </c>
      <c r="C4" s="24" t="s">
        <v>110</v>
      </c>
      <c r="D4" s="25" t="s">
        <v>450</v>
      </c>
      <c r="E4" s="26" t="s">
        <v>111</v>
      </c>
      <c r="F4" s="26" t="s">
        <v>451</v>
      </c>
      <c r="G4" s="27" t="s">
        <v>107</v>
      </c>
      <c r="H4" s="26" t="s">
        <v>112</v>
      </c>
    </row>
    <row r="5" spans="1:8" ht="15.75" thickBot="1" x14ac:dyDescent="0.25">
      <c r="A5" s="28"/>
      <c r="B5" s="29"/>
      <c r="C5" s="30"/>
      <c r="D5" s="31" t="s">
        <v>452</v>
      </c>
      <c r="E5" s="32"/>
      <c r="F5" s="33" t="s">
        <v>453</v>
      </c>
      <c r="G5" s="34"/>
      <c r="H5" s="35"/>
    </row>
    <row r="6" spans="1:8" s="40" customFormat="1" ht="39.950000000000003" customHeight="1" thickTop="1" x14ac:dyDescent="0.2">
      <c r="A6" s="36"/>
      <c r="B6" s="37" t="s">
        <v>285</v>
      </c>
      <c r="C6" s="199" t="s">
        <v>454</v>
      </c>
      <c r="D6" s="200"/>
      <c r="E6" s="200"/>
      <c r="F6" s="201"/>
      <c r="G6" s="38"/>
      <c r="H6" s="39" t="s">
        <v>108</v>
      </c>
    </row>
    <row r="7" spans="1:8" ht="39.950000000000003" customHeight="1" x14ac:dyDescent="0.2">
      <c r="A7" s="41"/>
      <c r="B7" s="42"/>
      <c r="C7" s="43" t="s">
        <v>124</v>
      </c>
      <c r="D7" s="44"/>
      <c r="E7" s="45" t="s">
        <v>108</v>
      </c>
      <c r="F7" s="45" t="s">
        <v>108</v>
      </c>
      <c r="G7" s="41" t="s">
        <v>108</v>
      </c>
      <c r="H7" s="46"/>
    </row>
    <row r="8" spans="1:8" s="55" customFormat="1" ht="30" customHeight="1" x14ac:dyDescent="0.2">
      <c r="A8" s="47" t="s">
        <v>234</v>
      </c>
      <c r="B8" s="48" t="s">
        <v>125</v>
      </c>
      <c r="C8" s="49" t="s">
        <v>46</v>
      </c>
      <c r="D8" s="50" t="s">
        <v>419</v>
      </c>
      <c r="E8" s="51" t="s">
        <v>114</v>
      </c>
      <c r="F8" s="52">
        <v>500</v>
      </c>
      <c r="G8" s="53"/>
      <c r="H8" s="54">
        <f t="shared" ref="H8:H9" si="0">ROUND(G8*F8,2)</f>
        <v>0</v>
      </c>
    </row>
    <row r="9" spans="1:8" s="57" customFormat="1" ht="30" customHeight="1" x14ac:dyDescent="0.2">
      <c r="A9" s="56" t="s">
        <v>151</v>
      </c>
      <c r="B9" s="48" t="s">
        <v>119</v>
      </c>
      <c r="C9" s="49" t="s">
        <v>39</v>
      </c>
      <c r="D9" s="50" t="s">
        <v>420</v>
      </c>
      <c r="E9" s="51" t="s">
        <v>113</v>
      </c>
      <c r="F9" s="52">
        <v>1260</v>
      </c>
      <c r="G9" s="53"/>
      <c r="H9" s="54">
        <f t="shared" si="0"/>
        <v>0</v>
      </c>
    </row>
    <row r="10" spans="1:8" s="55" customFormat="1" ht="30" customHeight="1" x14ac:dyDescent="0.2">
      <c r="A10" s="58"/>
      <c r="B10" s="59" t="s">
        <v>43</v>
      </c>
      <c r="C10" s="49" t="s">
        <v>455</v>
      </c>
      <c r="D10" s="60" t="s">
        <v>456</v>
      </c>
      <c r="E10" s="51"/>
      <c r="F10" s="52"/>
      <c r="G10" s="61"/>
      <c r="H10" s="62"/>
    </row>
    <row r="11" spans="1:8" s="55" customFormat="1" ht="30" customHeight="1" x14ac:dyDescent="0.2">
      <c r="A11" s="56" t="s">
        <v>380</v>
      </c>
      <c r="B11" s="63" t="s">
        <v>185</v>
      </c>
      <c r="C11" s="49" t="s">
        <v>381</v>
      </c>
      <c r="D11" s="60" t="s">
        <v>108</v>
      </c>
      <c r="E11" s="51" t="s">
        <v>115</v>
      </c>
      <c r="F11" s="52">
        <v>850</v>
      </c>
      <c r="G11" s="53"/>
      <c r="H11" s="54">
        <f t="shared" ref="H11" si="1">ROUND(G11*F11,2)</f>
        <v>0</v>
      </c>
    </row>
    <row r="12" spans="1:8" s="55" customFormat="1" ht="39.950000000000003" customHeight="1" x14ac:dyDescent="0.2">
      <c r="A12" s="56" t="s">
        <v>152</v>
      </c>
      <c r="B12" s="48" t="s">
        <v>44</v>
      </c>
      <c r="C12" s="49" t="s">
        <v>176</v>
      </c>
      <c r="D12" s="50" t="s">
        <v>419</v>
      </c>
      <c r="E12" s="51"/>
      <c r="F12" s="52"/>
      <c r="G12" s="64"/>
      <c r="H12" s="54"/>
    </row>
    <row r="13" spans="1:8" s="55" customFormat="1" ht="39.950000000000003" customHeight="1" x14ac:dyDescent="0.2">
      <c r="A13" s="56" t="s">
        <v>382</v>
      </c>
      <c r="B13" s="63" t="s">
        <v>185</v>
      </c>
      <c r="C13" s="49" t="s">
        <v>383</v>
      </c>
      <c r="D13" s="60" t="s">
        <v>108</v>
      </c>
      <c r="E13" s="51" t="s">
        <v>114</v>
      </c>
      <c r="F13" s="52">
        <v>120</v>
      </c>
      <c r="G13" s="53"/>
      <c r="H13" s="54">
        <f t="shared" ref="H13:H16" si="2">ROUND(G13*F13,2)</f>
        <v>0</v>
      </c>
    </row>
    <row r="14" spans="1:8" s="57" customFormat="1" ht="30" customHeight="1" x14ac:dyDescent="0.2">
      <c r="A14" s="47" t="s">
        <v>153</v>
      </c>
      <c r="B14" s="48" t="s">
        <v>57</v>
      </c>
      <c r="C14" s="49" t="s">
        <v>50</v>
      </c>
      <c r="D14" s="50" t="s">
        <v>419</v>
      </c>
      <c r="E14" s="51" t="s">
        <v>113</v>
      </c>
      <c r="F14" s="52">
        <v>1100</v>
      </c>
      <c r="G14" s="53"/>
      <c r="H14" s="54">
        <f t="shared" si="2"/>
        <v>0</v>
      </c>
    </row>
    <row r="15" spans="1:8" s="55" customFormat="1" ht="30" customHeight="1" x14ac:dyDescent="0.2">
      <c r="A15" s="56" t="s">
        <v>154</v>
      </c>
      <c r="B15" s="48" t="s">
        <v>457</v>
      </c>
      <c r="C15" s="49" t="s">
        <v>385</v>
      </c>
      <c r="D15" s="50" t="s">
        <v>386</v>
      </c>
      <c r="E15" s="51"/>
      <c r="F15" s="52"/>
      <c r="G15" s="65"/>
      <c r="H15" s="54"/>
    </row>
    <row r="16" spans="1:8" s="55" customFormat="1" ht="30" customHeight="1" x14ac:dyDescent="0.2">
      <c r="A16" s="56" t="s">
        <v>387</v>
      </c>
      <c r="B16" s="63" t="s">
        <v>185</v>
      </c>
      <c r="C16" s="49" t="s">
        <v>388</v>
      </c>
      <c r="D16" s="60" t="s">
        <v>108</v>
      </c>
      <c r="E16" s="51" t="s">
        <v>113</v>
      </c>
      <c r="F16" s="52">
        <v>1000</v>
      </c>
      <c r="G16" s="53"/>
      <c r="H16" s="54">
        <f t="shared" si="2"/>
        <v>0</v>
      </c>
    </row>
    <row r="17" spans="1:8" s="57" customFormat="1" ht="30" customHeight="1" x14ac:dyDescent="0.2">
      <c r="A17" s="56" t="s">
        <v>389</v>
      </c>
      <c r="B17" s="48" t="s">
        <v>45</v>
      </c>
      <c r="C17" s="49" t="s">
        <v>316</v>
      </c>
      <c r="D17" s="60" t="s">
        <v>390</v>
      </c>
      <c r="E17" s="51"/>
      <c r="F17" s="52"/>
      <c r="G17" s="64"/>
      <c r="H17" s="54"/>
    </row>
    <row r="18" spans="1:8" s="55" customFormat="1" ht="30" customHeight="1" x14ac:dyDescent="0.2">
      <c r="A18" s="56" t="s">
        <v>391</v>
      </c>
      <c r="B18" s="63" t="s">
        <v>185</v>
      </c>
      <c r="C18" s="49" t="s">
        <v>392</v>
      </c>
      <c r="D18" s="60" t="s">
        <v>108</v>
      </c>
      <c r="E18" s="51" t="s">
        <v>113</v>
      </c>
      <c r="F18" s="52">
        <v>1000</v>
      </c>
      <c r="G18" s="53"/>
      <c r="H18" s="54">
        <f>ROUND(G18*F18,2)</f>
        <v>0</v>
      </c>
    </row>
    <row r="19" spans="1:8" s="57" customFormat="1" ht="30" customHeight="1" x14ac:dyDescent="0.2">
      <c r="A19" s="47" t="s">
        <v>259</v>
      </c>
      <c r="B19" s="48" t="s">
        <v>458</v>
      </c>
      <c r="C19" s="49" t="s">
        <v>258</v>
      </c>
      <c r="D19" s="60" t="s">
        <v>277</v>
      </c>
      <c r="E19" s="51"/>
      <c r="F19" s="52"/>
      <c r="G19" s="64"/>
      <c r="H19" s="54"/>
    </row>
    <row r="20" spans="1:8" s="57" customFormat="1" ht="30" customHeight="1" x14ac:dyDescent="0.2">
      <c r="A20" s="56" t="s">
        <v>260</v>
      </c>
      <c r="B20" s="63" t="s">
        <v>185</v>
      </c>
      <c r="C20" s="49" t="s">
        <v>264</v>
      </c>
      <c r="D20" s="66"/>
      <c r="E20" s="51" t="s">
        <v>114</v>
      </c>
      <c r="F20" s="67">
        <v>25</v>
      </c>
      <c r="G20" s="53"/>
      <c r="H20" s="54">
        <f>ROUND(G20*F20,2)</f>
        <v>0</v>
      </c>
    </row>
    <row r="21" spans="1:8" ht="39.950000000000003" customHeight="1" x14ac:dyDescent="0.2">
      <c r="A21" s="41"/>
      <c r="B21" s="42"/>
      <c r="C21" s="68" t="s">
        <v>459</v>
      </c>
      <c r="D21" s="44"/>
      <c r="E21" s="69"/>
      <c r="F21" s="44"/>
      <c r="G21" s="41"/>
      <c r="H21" s="46"/>
    </row>
    <row r="22" spans="1:8" s="55" customFormat="1" ht="30" customHeight="1" x14ac:dyDescent="0.2">
      <c r="A22" s="70" t="s">
        <v>199</v>
      </c>
      <c r="B22" s="48" t="s">
        <v>47</v>
      </c>
      <c r="C22" s="49" t="s">
        <v>174</v>
      </c>
      <c r="D22" s="50" t="s">
        <v>419</v>
      </c>
      <c r="E22" s="51"/>
      <c r="F22" s="52"/>
      <c r="G22" s="64"/>
      <c r="H22" s="54"/>
    </row>
    <row r="23" spans="1:8" s="57" customFormat="1" ht="30" customHeight="1" x14ac:dyDescent="0.2">
      <c r="A23" s="70" t="s">
        <v>235</v>
      </c>
      <c r="B23" s="63" t="s">
        <v>185</v>
      </c>
      <c r="C23" s="49" t="s">
        <v>175</v>
      </c>
      <c r="D23" s="60" t="s">
        <v>108</v>
      </c>
      <c r="E23" s="51" t="s">
        <v>113</v>
      </c>
      <c r="F23" s="52">
        <v>1000</v>
      </c>
      <c r="G23" s="53"/>
      <c r="H23" s="54">
        <f>ROUND(G23*F23,2)</f>
        <v>0</v>
      </c>
    </row>
    <row r="24" spans="1:8" s="57" customFormat="1" ht="30" customHeight="1" x14ac:dyDescent="0.2">
      <c r="A24" s="70" t="s">
        <v>167</v>
      </c>
      <c r="B24" s="48" t="s">
        <v>460</v>
      </c>
      <c r="C24" s="49" t="s">
        <v>96</v>
      </c>
      <c r="D24" s="60" t="s">
        <v>356</v>
      </c>
      <c r="E24" s="51"/>
      <c r="F24" s="52"/>
      <c r="G24" s="64"/>
      <c r="H24" s="54"/>
    </row>
    <row r="25" spans="1:8" s="57" customFormat="1" ht="30" customHeight="1" x14ac:dyDescent="0.2">
      <c r="A25" s="70" t="s">
        <v>168</v>
      </c>
      <c r="B25" s="63" t="s">
        <v>185</v>
      </c>
      <c r="C25" s="49" t="s">
        <v>122</v>
      </c>
      <c r="D25" s="60" t="s">
        <v>108</v>
      </c>
      <c r="E25" s="51" t="s">
        <v>116</v>
      </c>
      <c r="F25" s="52">
        <v>10</v>
      </c>
      <c r="G25" s="53"/>
      <c r="H25" s="54">
        <f>ROUND(G25*F25,2)</f>
        <v>0</v>
      </c>
    </row>
    <row r="26" spans="1:8" s="57" customFormat="1" ht="30" x14ac:dyDescent="0.2">
      <c r="A26" s="70" t="s">
        <v>169</v>
      </c>
      <c r="B26" s="48" t="s">
        <v>48</v>
      </c>
      <c r="C26" s="49" t="s">
        <v>97</v>
      </c>
      <c r="D26" s="60" t="s">
        <v>356</v>
      </c>
      <c r="E26" s="51"/>
      <c r="F26" s="52"/>
      <c r="G26" s="64"/>
      <c r="H26" s="54"/>
    </row>
    <row r="27" spans="1:8" s="57" customFormat="1" ht="30" customHeight="1" x14ac:dyDescent="0.2">
      <c r="A27" s="71" t="s">
        <v>362</v>
      </c>
      <c r="B27" s="72" t="s">
        <v>185</v>
      </c>
      <c r="C27" s="73" t="s">
        <v>363</v>
      </c>
      <c r="D27" s="72" t="s">
        <v>108</v>
      </c>
      <c r="E27" s="72" t="s">
        <v>116</v>
      </c>
      <c r="F27" s="52">
        <v>40</v>
      </c>
      <c r="G27" s="53"/>
      <c r="H27" s="54">
        <f>ROUND(G27*F27,2)</f>
        <v>0</v>
      </c>
    </row>
    <row r="28" spans="1:8" s="57" customFormat="1" ht="30" customHeight="1" x14ac:dyDescent="0.2">
      <c r="A28" s="70" t="s">
        <v>170</v>
      </c>
      <c r="B28" s="63" t="s">
        <v>186</v>
      </c>
      <c r="C28" s="49" t="s">
        <v>121</v>
      </c>
      <c r="D28" s="60" t="s">
        <v>108</v>
      </c>
      <c r="E28" s="51" t="s">
        <v>116</v>
      </c>
      <c r="F28" s="52">
        <v>15</v>
      </c>
      <c r="G28" s="53"/>
      <c r="H28" s="54">
        <f>ROUND(G28*F28,2)</f>
        <v>0</v>
      </c>
    </row>
    <row r="29" spans="1:8" s="55" customFormat="1" ht="33" customHeight="1" x14ac:dyDescent="0.2">
      <c r="A29" s="70" t="s">
        <v>331</v>
      </c>
      <c r="B29" s="48" t="s">
        <v>49</v>
      </c>
      <c r="C29" s="49" t="s">
        <v>179</v>
      </c>
      <c r="D29" s="60" t="s">
        <v>461</v>
      </c>
      <c r="E29" s="51"/>
      <c r="F29" s="52"/>
      <c r="G29" s="64"/>
      <c r="H29" s="54"/>
    </row>
    <row r="30" spans="1:8" s="57" customFormat="1" ht="30" customHeight="1" x14ac:dyDescent="0.2">
      <c r="A30" s="70" t="s">
        <v>332</v>
      </c>
      <c r="B30" s="63" t="s">
        <v>462</v>
      </c>
      <c r="C30" s="49" t="s">
        <v>463</v>
      </c>
      <c r="D30" s="60" t="s">
        <v>211</v>
      </c>
      <c r="E30" s="51"/>
      <c r="F30" s="52"/>
      <c r="G30" s="64"/>
      <c r="H30" s="54"/>
    </row>
    <row r="31" spans="1:8" s="57" customFormat="1" ht="30" customHeight="1" x14ac:dyDescent="0.2">
      <c r="A31" s="70" t="s">
        <v>333</v>
      </c>
      <c r="B31" s="74" t="s">
        <v>303</v>
      </c>
      <c r="C31" s="49" t="s">
        <v>304</v>
      </c>
      <c r="D31" s="60"/>
      <c r="E31" s="51" t="s">
        <v>113</v>
      </c>
      <c r="F31" s="52">
        <v>5</v>
      </c>
      <c r="G31" s="53"/>
      <c r="H31" s="54">
        <f>ROUND(G31*F31,2)</f>
        <v>0</v>
      </c>
    </row>
    <row r="32" spans="1:8" s="57" customFormat="1" ht="30" customHeight="1" x14ac:dyDescent="0.2">
      <c r="A32" s="70" t="s">
        <v>334</v>
      </c>
      <c r="B32" s="74" t="s">
        <v>305</v>
      </c>
      <c r="C32" s="49" t="s">
        <v>306</v>
      </c>
      <c r="D32" s="60"/>
      <c r="E32" s="51" t="s">
        <v>113</v>
      </c>
      <c r="F32" s="52">
        <v>20</v>
      </c>
      <c r="G32" s="53"/>
      <c r="H32" s="54">
        <f>ROUND(G32*F32,2)</f>
        <v>0</v>
      </c>
    </row>
    <row r="33" spans="1:8" s="57" customFormat="1" ht="30" customHeight="1" x14ac:dyDescent="0.2">
      <c r="A33" s="70" t="s">
        <v>335</v>
      </c>
      <c r="B33" s="74" t="s">
        <v>307</v>
      </c>
      <c r="C33" s="49" t="s">
        <v>308</v>
      </c>
      <c r="D33" s="60" t="s">
        <v>108</v>
      </c>
      <c r="E33" s="51" t="s">
        <v>113</v>
      </c>
      <c r="F33" s="52">
        <v>225</v>
      </c>
      <c r="G33" s="53"/>
      <c r="H33" s="54">
        <f>ROUND(G33*F33,2)</f>
        <v>0</v>
      </c>
    </row>
    <row r="34" spans="1:8" s="57" customFormat="1" ht="33" customHeight="1" x14ac:dyDescent="0.2">
      <c r="A34" s="70" t="s">
        <v>342</v>
      </c>
      <c r="B34" s="48" t="s">
        <v>51</v>
      </c>
      <c r="C34" s="49" t="s">
        <v>92</v>
      </c>
      <c r="D34" s="60" t="s">
        <v>422</v>
      </c>
      <c r="E34" s="51"/>
      <c r="F34" s="52"/>
      <c r="G34" s="64"/>
      <c r="H34" s="54"/>
    </row>
    <row r="35" spans="1:8" s="57" customFormat="1" ht="39.950000000000003" customHeight="1" x14ac:dyDescent="0.2">
      <c r="A35" s="70" t="s">
        <v>396</v>
      </c>
      <c r="B35" s="63" t="s">
        <v>185</v>
      </c>
      <c r="C35" s="49" t="s">
        <v>464</v>
      </c>
      <c r="D35" s="60" t="s">
        <v>309</v>
      </c>
      <c r="E35" s="51"/>
      <c r="F35" s="52"/>
      <c r="G35" s="65"/>
      <c r="H35" s="54"/>
    </row>
    <row r="36" spans="1:8" s="57" customFormat="1" ht="30" customHeight="1" x14ac:dyDescent="0.2">
      <c r="A36" s="70" t="s">
        <v>423</v>
      </c>
      <c r="B36" s="75" t="s">
        <v>303</v>
      </c>
      <c r="C36" s="76" t="s">
        <v>310</v>
      </c>
      <c r="D36" s="50"/>
      <c r="E36" s="77" t="s">
        <v>117</v>
      </c>
      <c r="F36" s="78">
        <v>5</v>
      </c>
      <c r="G36" s="53"/>
      <c r="H36" s="65">
        <f>ROUND(G36*F36,2)</f>
        <v>0</v>
      </c>
    </row>
    <row r="37" spans="1:8" s="57" customFormat="1" ht="30" customHeight="1" x14ac:dyDescent="0.2">
      <c r="A37" s="70" t="s">
        <v>424</v>
      </c>
      <c r="B37" s="75" t="s">
        <v>305</v>
      </c>
      <c r="C37" s="76" t="s">
        <v>311</v>
      </c>
      <c r="D37" s="50"/>
      <c r="E37" s="77" t="s">
        <v>117</v>
      </c>
      <c r="F37" s="78">
        <v>5</v>
      </c>
      <c r="G37" s="53"/>
      <c r="H37" s="65">
        <f>ROUND(G37*F37,2)</f>
        <v>0</v>
      </c>
    </row>
    <row r="38" spans="1:8" s="79" customFormat="1" ht="39.950000000000003" customHeight="1" x14ac:dyDescent="0.2">
      <c r="A38" s="70" t="s">
        <v>360</v>
      </c>
      <c r="B38" s="63" t="s">
        <v>186</v>
      </c>
      <c r="C38" s="49" t="s">
        <v>465</v>
      </c>
      <c r="D38" s="60" t="s">
        <v>314</v>
      </c>
      <c r="E38" s="51" t="s">
        <v>117</v>
      </c>
      <c r="F38" s="52">
        <v>15</v>
      </c>
      <c r="G38" s="53"/>
      <c r="H38" s="54">
        <f t="shared" ref="H38" si="3">ROUND(G38*F38,2)</f>
        <v>0</v>
      </c>
    </row>
    <row r="39" spans="1:8" s="57" customFormat="1" ht="30" customHeight="1" x14ac:dyDescent="0.2">
      <c r="A39" s="70" t="s">
        <v>250</v>
      </c>
      <c r="B39" s="48" t="s">
        <v>52</v>
      </c>
      <c r="C39" s="49" t="s">
        <v>191</v>
      </c>
      <c r="D39" s="60" t="s">
        <v>466</v>
      </c>
      <c r="E39" s="51"/>
      <c r="F39" s="52"/>
      <c r="G39" s="64"/>
      <c r="H39" s="54"/>
    </row>
    <row r="40" spans="1:8" s="57" customFormat="1" ht="30" customHeight="1" x14ac:dyDescent="0.2">
      <c r="A40" s="70" t="s">
        <v>252</v>
      </c>
      <c r="B40" s="63" t="s">
        <v>185</v>
      </c>
      <c r="C40" s="49" t="s">
        <v>193</v>
      </c>
      <c r="D40" s="60"/>
      <c r="E40" s="51"/>
      <c r="F40" s="52"/>
      <c r="G40" s="64"/>
      <c r="H40" s="54"/>
    </row>
    <row r="41" spans="1:8" s="57" customFormat="1" ht="30" customHeight="1" x14ac:dyDescent="0.2">
      <c r="A41" s="70" t="s">
        <v>443</v>
      </c>
      <c r="B41" s="74" t="s">
        <v>303</v>
      </c>
      <c r="C41" s="49" t="s">
        <v>440</v>
      </c>
      <c r="D41" s="60"/>
      <c r="E41" s="51" t="s">
        <v>115</v>
      </c>
      <c r="F41" s="52">
        <v>40</v>
      </c>
      <c r="G41" s="53"/>
      <c r="H41" s="54">
        <f t="shared" ref="H41" si="4">ROUND(G41*F41,2)</f>
        <v>0</v>
      </c>
    </row>
    <row r="42" spans="1:8" s="55" customFormat="1" ht="30" customHeight="1" x14ac:dyDescent="0.2">
      <c r="A42" s="70" t="s">
        <v>254</v>
      </c>
      <c r="B42" s="48" t="s">
        <v>53</v>
      </c>
      <c r="C42" s="49" t="s">
        <v>42</v>
      </c>
      <c r="D42" s="60" t="s">
        <v>364</v>
      </c>
      <c r="E42" s="51"/>
      <c r="F42" s="52"/>
      <c r="G42" s="64"/>
      <c r="H42" s="54"/>
    </row>
    <row r="43" spans="1:8" s="57" customFormat="1" ht="30" customHeight="1" x14ac:dyDescent="0.2">
      <c r="A43" s="70" t="s">
        <v>255</v>
      </c>
      <c r="B43" s="63" t="s">
        <v>185</v>
      </c>
      <c r="C43" s="49" t="s">
        <v>375</v>
      </c>
      <c r="D43" s="60" t="s">
        <v>108</v>
      </c>
      <c r="E43" s="51" t="s">
        <v>113</v>
      </c>
      <c r="F43" s="52">
        <v>70</v>
      </c>
      <c r="G43" s="53"/>
      <c r="H43" s="54">
        <f t="shared" ref="H43:H45" si="5">ROUND(G43*F43,2)</f>
        <v>0</v>
      </c>
    </row>
    <row r="44" spans="1:8" s="57" customFormat="1" ht="30" customHeight="1" x14ac:dyDescent="0.2">
      <c r="A44" s="70" t="s">
        <v>256</v>
      </c>
      <c r="B44" s="63" t="s">
        <v>186</v>
      </c>
      <c r="C44" s="49" t="s">
        <v>40</v>
      </c>
      <c r="D44" s="60" t="s">
        <v>108</v>
      </c>
      <c r="E44" s="51" t="s">
        <v>113</v>
      </c>
      <c r="F44" s="52">
        <v>60</v>
      </c>
      <c r="G44" s="53"/>
      <c r="H44" s="54">
        <f t="shared" si="5"/>
        <v>0</v>
      </c>
    </row>
    <row r="45" spans="1:8" s="57" customFormat="1" ht="30" customHeight="1" x14ac:dyDescent="0.2">
      <c r="A45" s="70" t="s">
        <v>347</v>
      </c>
      <c r="B45" s="48" t="s">
        <v>54</v>
      </c>
      <c r="C45" s="49" t="s">
        <v>354</v>
      </c>
      <c r="D45" s="60" t="s">
        <v>365</v>
      </c>
      <c r="E45" s="51" t="s">
        <v>116</v>
      </c>
      <c r="F45" s="80">
        <v>8</v>
      </c>
      <c r="G45" s="53"/>
      <c r="H45" s="54">
        <f t="shared" si="5"/>
        <v>0</v>
      </c>
    </row>
    <row r="46" spans="1:8" ht="39.950000000000003" customHeight="1" x14ac:dyDescent="0.2">
      <c r="A46" s="41"/>
      <c r="B46" s="81"/>
      <c r="C46" s="68" t="s">
        <v>467</v>
      </c>
      <c r="D46" s="44"/>
      <c r="E46" s="45"/>
      <c r="F46" s="45"/>
      <c r="G46" s="41"/>
      <c r="H46" s="46"/>
    </row>
    <row r="47" spans="1:8" s="55" customFormat="1" ht="39.950000000000003" customHeight="1" x14ac:dyDescent="0.2">
      <c r="A47" s="47" t="s">
        <v>132</v>
      </c>
      <c r="B47" s="48" t="s">
        <v>55</v>
      </c>
      <c r="C47" s="49" t="s">
        <v>246</v>
      </c>
      <c r="D47" s="60" t="s">
        <v>468</v>
      </c>
      <c r="E47" s="51"/>
      <c r="F47" s="80"/>
      <c r="G47" s="64"/>
      <c r="H47" s="82"/>
    </row>
    <row r="48" spans="1:8" s="55" customFormat="1" ht="39.950000000000003" customHeight="1" x14ac:dyDescent="0.2">
      <c r="A48" s="47" t="s">
        <v>239</v>
      </c>
      <c r="B48" s="63" t="s">
        <v>185</v>
      </c>
      <c r="C48" s="49" t="s">
        <v>469</v>
      </c>
      <c r="D48" s="60" t="s">
        <v>108</v>
      </c>
      <c r="E48" s="51" t="s">
        <v>113</v>
      </c>
      <c r="F48" s="80">
        <v>90</v>
      </c>
      <c r="G48" s="53"/>
      <c r="H48" s="54">
        <f t="shared" ref="H48:H49" si="6">ROUND(G48*F48,2)</f>
        <v>0</v>
      </c>
    </row>
    <row r="49" spans="1:8" s="55" customFormat="1" ht="39.950000000000003" customHeight="1" x14ac:dyDescent="0.2">
      <c r="A49" s="47" t="s">
        <v>133</v>
      </c>
      <c r="B49" s="63" t="s">
        <v>186</v>
      </c>
      <c r="C49" s="49" t="s">
        <v>470</v>
      </c>
      <c r="D49" s="60" t="s">
        <v>471</v>
      </c>
      <c r="E49" s="51" t="s">
        <v>113</v>
      </c>
      <c r="F49" s="80">
        <v>3</v>
      </c>
      <c r="G49" s="53"/>
      <c r="H49" s="54">
        <f t="shared" si="6"/>
        <v>0</v>
      </c>
    </row>
    <row r="50" spans="1:8" s="55" customFormat="1" ht="39.950000000000003" customHeight="1" x14ac:dyDescent="0.2">
      <c r="A50" s="47" t="s">
        <v>207</v>
      </c>
      <c r="B50" s="48" t="s">
        <v>171</v>
      </c>
      <c r="C50" s="49" t="s">
        <v>195</v>
      </c>
      <c r="D50" s="60" t="s">
        <v>468</v>
      </c>
      <c r="E50" s="51"/>
      <c r="F50" s="80"/>
      <c r="G50" s="64"/>
      <c r="H50" s="82"/>
    </row>
    <row r="51" spans="1:8" s="57" customFormat="1" ht="84.95" customHeight="1" x14ac:dyDescent="0.2">
      <c r="A51" s="83"/>
      <c r="B51" s="84" t="s">
        <v>185</v>
      </c>
      <c r="C51" s="49" t="s">
        <v>472</v>
      </c>
      <c r="D51" s="60" t="s">
        <v>471</v>
      </c>
      <c r="E51" s="51" t="s">
        <v>117</v>
      </c>
      <c r="F51" s="85">
        <v>165</v>
      </c>
      <c r="G51" s="86"/>
      <c r="H51" s="87">
        <f>ROUND(G51*F51,2)</f>
        <v>0</v>
      </c>
    </row>
    <row r="52" spans="1:8" s="57" customFormat="1" ht="84.95" customHeight="1" x14ac:dyDescent="0.2">
      <c r="A52" s="83"/>
      <c r="B52" s="84" t="s">
        <v>186</v>
      </c>
      <c r="C52" s="49" t="s">
        <v>473</v>
      </c>
      <c r="D52" s="60" t="s">
        <v>471</v>
      </c>
      <c r="E52" s="51" t="s">
        <v>117</v>
      </c>
      <c r="F52" s="85">
        <v>25</v>
      </c>
      <c r="G52" s="86"/>
      <c r="H52" s="87">
        <f>ROUND(G52*F52,2)</f>
        <v>0</v>
      </c>
    </row>
    <row r="53" spans="1:8" s="57" customFormat="1" ht="69.95" customHeight="1" x14ac:dyDescent="0.2">
      <c r="A53" s="83"/>
      <c r="B53" s="84" t="s">
        <v>187</v>
      </c>
      <c r="C53" s="49" t="s">
        <v>474</v>
      </c>
      <c r="D53" s="60" t="s">
        <v>471</v>
      </c>
      <c r="E53" s="51" t="s">
        <v>117</v>
      </c>
      <c r="F53" s="85">
        <v>20</v>
      </c>
      <c r="G53" s="86"/>
      <c r="H53" s="87">
        <f>ROUND(G53*F53,2)</f>
        <v>0</v>
      </c>
    </row>
    <row r="54" spans="1:8" s="57" customFormat="1" ht="39.950000000000003" customHeight="1" x14ac:dyDescent="0.2">
      <c r="A54" s="47" t="s">
        <v>403</v>
      </c>
      <c r="B54" s="63" t="s">
        <v>188</v>
      </c>
      <c r="C54" s="49" t="s">
        <v>475</v>
      </c>
      <c r="D54" s="60" t="s">
        <v>213</v>
      </c>
      <c r="E54" s="51" t="s">
        <v>117</v>
      </c>
      <c r="F54" s="52">
        <v>15</v>
      </c>
      <c r="G54" s="53"/>
      <c r="H54" s="54">
        <f t="shared" ref="H54:H56" si="7">ROUND(G54*F54,2)</f>
        <v>0</v>
      </c>
    </row>
    <row r="55" spans="1:8" s="57" customFormat="1" ht="39.950000000000003" customHeight="1" x14ac:dyDescent="0.2">
      <c r="A55" s="47" t="s">
        <v>210</v>
      </c>
      <c r="B55" s="63" t="s">
        <v>189</v>
      </c>
      <c r="C55" s="49" t="s">
        <v>476</v>
      </c>
      <c r="D55" s="60" t="s">
        <v>315</v>
      </c>
      <c r="E55" s="51" t="s">
        <v>117</v>
      </c>
      <c r="F55" s="52">
        <v>12</v>
      </c>
      <c r="G55" s="53"/>
      <c r="H55" s="54">
        <f t="shared" si="7"/>
        <v>0</v>
      </c>
    </row>
    <row r="56" spans="1:8" s="55" customFormat="1" ht="30" customHeight="1" x14ac:dyDescent="0.2">
      <c r="A56" s="47" t="s">
        <v>7</v>
      </c>
      <c r="B56" s="48" t="s">
        <v>172</v>
      </c>
      <c r="C56" s="49" t="s">
        <v>463</v>
      </c>
      <c r="D56" s="60" t="s">
        <v>477</v>
      </c>
      <c r="E56" s="51" t="s">
        <v>113</v>
      </c>
      <c r="F56" s="80">
        <v>150</v>
      </c>
      <c r="G56" s="53"/>
      <c r="H56" s="54">
        <f t="shared" si="7"/>
        <v>0</v>
      </c>
    </row>
    <row r="57" spans="1:8" s="57" customFormat="1" ht="40.5" customHeight="1" x14ac:dyDescent="0.2">
      <c r="A57" s="47" t="s">
        <v>8</v>
      </c>
      <c r="B57" s="48" t="s">
        <v>321</v>
      </c>
      <c r="C57" s="49" t="s">
        <v>215</v>
      </c>
      <c r="D57" s="60" t="s">
        <v>466</v>
      </c>
      <c r="E57" s="88"/>
      <c r="F57" s="52"/>
      <c r="G57" s="64"/>
      <c r="H57" s="82"/>
    </row>
    <row r="58" spans="1:8" s="57" customFormat="1" ht="30" customHeight="1" x14ac:dyDescent="0.2">
      <c r="A58" s="47" t="s">
        <v>216</v>
      </c>
      <c r="B58" s="63" t="s">
        <v>185</v>
      </c>
      <c r="C58" s="49" t="s">
        <v>192</v>
      </c>
      <c r="D58" s="60"/>
      <c r="E58" s="51"/>
      <c r="F58" s="52"/>
      <c r="G58" s="64"/>
      <c r="H58" s="82"/>
    </row>
    <row r="59" spans="1:8" s="57" customFormat="1" ht="30" customHeight="1" x14ac:dyDescent="0.2">
      <c r="A59" s="47" t="s">
        <v>444</v>
      </c>
      <c r="B59" s="74" t="s">
        <v>303</v>
      </c>
      <c r="C59" s="49" t="s">
        <v>440</v>
      </c>
      <c r="D59" s="60"/>
      <c r="E59" s="51" t="s">
        <v>115</v>
      </c>
      <c r="F59" s="52">
        <v>130</v>
      </c>
      <c r="G59" s="53"/>
      <c r="H59" s="54">
        <f t="shared" ref="H59:H60" si="8">ROUND(G59*F59,2)</f>
        <v>0</v>
      </c>
    </row>
    <row r="60" spans="1:8" s="57" customFormat="1" ht="30" customHeight="1" x14ac:dyDescent="0.2">
      <c r="A60" s="47" t="s">
        <v>445</v>
      </c>
      <c r="B60" s="74" t="s">
        <v>305</v>
      </c>
      <c r="C60" s="49" t="s">
        <v>442</v>
      </c>
      <c r="D60" s="60"/>
      <c r="E60" s="51" t="s">
        <v>115</v>
      </c>
      <c r="F60" s="52">
        <v>165</v>
      </c>
      <c r="G60" s="53"/>
      <c r="H60" s="54">
        <f t="shared" si="8"/>
        <v>0</v>
      </c>
    </row>
    <row r="61" spans="1:8" s="57" customFormat="1" ht="30" customHeight="1" x14ac:dyDescent="0.2">
      <c r="A61" s="47"/>
      <c r="B61" s="48" t="s">
        <v>478</v>
      </c>
      <c r="C61" s="49" t="s">
        <v>479</v>
      </c>
      <c r="D61" s="60" t="s">
        <v>480</v>
      </c>
      <c r="E61" s="51" t="s">
        <v>116</v>
      </c>
      <c r="F61" s="52">
        <v>1</v>
      </c>
      <c r="G61" s="53"/>
      <c r="H61" s="54">
        <f>ROUND(G61*F61,2)</f>
        <v>0</v>
      </c>
    </row>
    <row r="62" spans="1:8" ht="39.950000000000003" customHeight="1" x14ac:dyDescent="0.2">
      <c r="A62" s="41"/>
      <c r="B62" s="81"/>
      <c r="C62" s="68" t="s">
        <v>126</v>
      </c>
      <c r="D62" s="44"/>
      <c r="E62" s="89"/>
      <c r="F62" s="45"/>
      <c r="G62" s="41"/>
      <c r="H62" s="46"/>
    </row>
    <row r="63" spans="1:8" s="55" customFormat="1" ht="30" customHeight="1" x14ac:dyDescent="0.2">
      <c r="A63" s="47" t="s">
        <v>270</v>
      </c>
      <c r="B63" s="48" t="s">
        <v>481</v>
      </c>
      <c r="C63" s="49" t="s">
        <v>41</v>
      </c>
      <c r="D63" s="60" t="s">
        <v>320</v>
      </c>
      <c r="E63" s="51" t="s">
        <v>117</v>
      </c>
      <c r="F63" s="80">
        <v>35</v>
      </c>
      <c r="G63" s="53"/>
      <c r="H63" s="54">
        <f>ROUND(G63*F63,2)</f>
        <v>0</v>
      </c>
    </row>
    <row r="64" spans="1:8" ht="50.1" customHeight="1" x14ac:dyDescent="0.2">
      <c r="A64" s="41"/>
      <c r="B64" s="81"/>
      <c r="C64" s="68" t="s">
        <v>127</v>
      </c>
      <c r="D64" s="44"/>
      <c r="E64" s="89"/>
      <c r="F64" s="45"/>
      <c r="G64" s="41"/>
      <c r="H64" s="46"/>
    </row>
    <row r="65" spans="1:8" s="55" customFormat="1" ht="30" customHeight="1" x14ac:dyDescent="0.2">
      <c r="A65" s="47" t="s">
        <v>134</v>
      </c>
      <c r="B65" s="48" t="s">
        <v>262</v>
      </c>
      <c r="C65" s="49" t="s">
        <v>220</v>
      </c>
      <c r="D65" s="60" t="s">
        <v>482</v>
      </c>
      <c r="E65" s="51"/>
      <c r="F65" s="80"/>
      <c r="G65" s="64"/>
      <c r="H65" s="82"/>
    </row>
    <row r="66" spans="1:8" s="55" customFormat="1" ht="30" customHeight="1" x14ac:dyDescent="0.2">
      <c r="A66" s="47" t="s">
        <v>376</v>
      </c>
      <c r="B66" s="63" t="s">
        <v>185</v>
      </c>
      <c r="C66" s="49" t="s">
        <v>368</v>
      </c>
      <c r="D66" s="60"/>
      <c r="E66" s="51" t="s">
        <v>116</v>
      </c>
      <c r="F66" s="80">
        <v>2</v>
      </c>
      <c r="G66" s="53"/>
      <c r="H66" s="54">
        <f>ROUND(G66*F66,2)</f>
        <v>0</v>
      </c>
    </row>
    <row r="67" spans="1:8" s="57" customFormat="1" ht="30" customHeight="1" x14ac:dyDescent="0.2">
      <c r="A67" s="47" t="s">
        <v>137</v>
      </c>
      <c r="B67" s="48" t="s">
        <v>483</v>
      </c>
      <c r="C67" s="49" t="s">
        <v>223</v>
      </c>
      <c r="D67" s="60" t="s">
        <v>4</v>
      </c>
      <c r="E67" s="51"/>
      <c r="F67" s="80"/>
      <c r="G67" s="64"/>
      <c r="H67" s="82"/>
    </row>
    <row r="68" spans="1:8" s="57" customFormat="1" ht="30" customHeight="1" x14ac:dyDescent="0.2">
      <c r="A68" s="47" t="s">
        <v>23</v>
      </c>
      <c r="B68" s="63" t="s">
        <v>185</v>
      </c>
      <c r="C68" s="49" t="s">
        <v>484</v>
      </c>
      <c r="D68" s="60"/>
      <c r="E68" s="51"/>
      <c r="F68" s="80"/>
      <c r="G68" s="64"/>
      <c r="H68" s="82"/>
    </row>
    <row r="69" spans="1:8" s="57" customFormat="1" ht="39.950000000000003" customHeight="1" x14ac:dyDescent="0.2">
      <c r="A69" s="47" t="s">
        <v>24</v>
      </c>
      <c r="B69" s="74" t="s">
        <v>303</v>
      </c>
      <c r="C69" s="49" t="s">
        <v>485</v>
      </c>
      <c r="D69" s="60"/>
      <c r="E69" s="51" t="s">
        <v>117</v>
      </c>
      <c r="F69" s="80">
        <v>18</v>
      </c>
      <c r="G69" s="53"/>
      <c r="H69" s="54">
        <f>ROUND(G69*F69,2)</f>
        <v>0</v>
      </c>
    </row>
    <row r="70" spans="1:8" s="91" customFormat="1" ht="30" customHeight="1" x14ac:dyDescent="0.2">
      <c r="A70" s="47" t="s">
        <v>31</v>
      </c>
      <c r="B70" s="48" t="s">
        <v>263</v>
      </c>
      <c r="C70" s="90" t="s">
        <v>224</v>
      </c>
      <c r="D70" s="60" t="s">
        <v>4</v>
      </c>
      <c r="E70" s="51"/>
      <c r="F70" s="80"/>
      <c r="G70" s="64"/>
      <c r="H70" s="82"/>
    </row>
    <row r="71" spans="1:8" s="91" customFormat="1" ht="30" customHeight="1" x14ac:dyDescent="0.2">
      <c r="A71" s="47" t="s">
        <v>32</v>
      </c>
      <c r="B71" s="63" t="s">
        <v>185</v>
      </c>
      <c r="C71" s="90" t="s">
        <v>370</v>
      </c>
      <c r="D71" s="60"/>
      <c r="E71" s="51" t="s">
        <v>116</v>
      </c>
      <c r="F71" s="80">
        <v>2</v>
      </c>
      <c r="G71" s="53"/>
      <c r="H71" s="54">
        <f>ROUND(G71*F71,2)</f>
        <v>0</v>
      </c>
    </row>
    <row r="72" spans="1:8" s="55" customFormat="1" ht="30" customHeight="1" x14ac:dyDescent="0.2">
      <c r="A72" s="47" t="s">
        <v>38</v>
      </c>
      <c r="B72" s="48" t="s">
        <v>317</v>
      </c>
      <c r="C72" s="49" t="s">
        <v>301</v>
      </c>
      <c r="D72" s="60" t="s">
        <v>4</v>
      </c>
      <c r="E72" s="51" t="s">
        <v>116</v>
      </c>
      <c r="F72" s="80">
        <v>4</v>
      </c>
      <c r="G72" s="53"/>
      <c r="H72" s="54">
        <f t="shared" ref="H72:H74" si="9">ROUND(G72*F72,2)</f>
        <v>0</v>
      </c>
    </row>
    <row r="73" spans="1:8" s="57" customFormat="1" ht="30" customHeight="1" x14ac:dyDescent="0.2">
      <c r="A73" s="47" t="s">
        <v>232</v>
      </c>
      <c r="B73" s="48" t="s">
        <v>486</v>
      </c>
      <c r="C73" s="49" t="s">
        <v>6</v>
      </c>
      <c r="D73" s="60" t="s">
        <v>4</v>
      </c>
      <c r="E73" s="51" t="s">
        <v>116</v>
      </c>
      <c r="F73" s="80">
        <v>1</v>
      </c>
      <c r="G73" s="53"/>
      <c r="H73" s="54">
        <f t="shared" si="9"/>
        <v>0</v>
      </c>
    </row>
    <row r="74" spans="1:8" s="57" customFormat="1" ht="30" customHeight="1" x14ac:dyDescent="0.2">
      <c r="A74" s="47" t="s">
        <v>233</v>
      </c>
      <c r="B74" s="48" t="s">
        <v>487</v>
      </c>
      <c r="C74" s="49" t="s">
        <v>173</v>
      </c>
      <c r="D74" s="60" t="s">
        <v>5</v>
      </c>
      <c r="E74" s="51" t="s">
        <v>117</v>
      </c>
      <c r="F74" s="80">
        <v>24</v>
      </c>
      <c r="G74" s="53"/>
      <c r="H74" s="54">
        <f t="shared" si="9"/>
        <v>0</v>
      </c>
    </row>
    <row r="75" spans="1:8" s="91" customFormat="1" ht="30" customHeight="1" x14ac:dyDescent="0.2">
      <c r="A75" s="47" t="s">
        <v>372</v>
      </c>
      <c r="B75" s="92" t="s">
        <v>488</v>
      </c>
      <c r="C75" s="93" t="s">
        <v>373</v>
      </c>
      <c r="D75" s="94" t="s">
        <v>489</v>
      </c>
      <c r="E75" s="51"/>
      <c r="F75" s="95"/>
      <c r="G75" s="65"/>
      <c r="H75" s="54"/>
    </row>
    <row r="76" spans="1:8" s="91" customFormat="1" ht="30" customHeight="1" x14ac:dyDescent="0.2">
      <c r="A76" s="47" t="s">
        <v>374</v>
      </c>
      <c r="B76" s="96" t="s">
        <v>185</v>
      </c>
      <c r="C76" s="97" t="s">
        <v>429</v>
      </c>
      <c r="D76" s="94" t="s">
        <v>430</v>
      </c>
      <c r="E76" s="51" t="s">
        <v>113</v>
      </c>
      <c r="F76" s="80">
        <v>60</v>
      </c>
      <c r="G76" s="53"/>
      <c r="H76" s="54">
        <f>ROUND(G76*F76,2)</f>
        <v>0</v>
      </c>
    </row>
    <row r="77" spans="1:8" ht="39.950000000000003" customHeight="1" x14ac:dyDescent="0.2">
      <c r="A77" s="41"/>
      <c r="B77" s="98"/>
      <c r="C77" s="68" t="s">
        <v>128</v>
      </c>
      <c r="D77" s="44"/>
      <c r="E77" s="89"/>
      <c r="F77" s="45"/>
      <c r="G77" s="41"/>
      <c r="H77" s="46"/>
    </row>
    <row r="78" spans="1:8" s="55" customFormat="1" ht="30" customHeight="1" x14ac:dyDescent="0.2">
      <c r="A78" s="47" t="s">
        <v>145</v>
      </c>
      <c r="B78" s="48" t="s">
        <v>490</v>
      </c>
      <c r="C78" s="49" t="s">
        <v>278</v>
      </c>
      <c r="D78" s="3" t="s">
        <v>378</v>
      </c>
      <c r="E78" s="51" t="s">
        <v>116</v>
      </c>
      <c r="F78" s="80">
        <v>4</v>
      </c>
      <c r="G78" s="53"/>
      <c r="H78" s="54">
        <f t="shared" ref="H78:H79" si="10">ROUND(G78*F78,2)</f>
        <v>0</v>
      </c>
    </row>
    <row r="79" spans="1:8" s="55" customFormat="1" ht="30" customHeight="1" x14ac:dyDescent="0.2">
      <c r="A79" s="47" t="s">
        <v>240</v>
      </c>
      <c r="B79" s="48" t="s">
        <v>491</v>
      </c>
      <c r="C79" s="49" t="s">
        <v>280</v>
      </c>
      <c r="D79" s="3" t="s">
        <v>378</v>
      </c>
      <c r="E79" s="51" t="s">
        <v>116</v>
      </c>
      <c r="F79" s="80">
        <v>3</v>
      </c>
      <c r="G79" s="53"/>
      <c r="H79" s="54">
        <f t="shared" si="10"/>
        <v>0</v>
      </c>
    </row>
    <row r="80" spans="1:8" ht="39.950000000000003" customHeight="1" x14ac:dyDescent="0.2">
      <c r="A80" s="41"/>
      <c r="B80" s="42"/>
      <c r="C80" s="68" t="s">
        <v>129</v>
      </c>
      <c r="D80" s="44"/>
      <c r="E80" s="69"/>
      <c r="F80" s="44"/>
      <c r="G80" s="41"/>
      <c r="H80" s="46"/>
    </row>
    <row r="81" spans="1:8" s="55" customFormat="1" ht="30" customHeight="1" x14ac:dyDescent="0.2">
      <c r="A81" s="70" t="s">
        <v>148</v>
      </c>
      <c r="B81" s="48" t="s">
        <v>492</v>
      </c>
      <c r="C81" s="49" t="s">
        <v>83</v>
      </c>
      <c r="D81" s="60" t="s">
        <v>431</v>
      </c>
      <c r="E81" s="51"/>
      <c r="F81" s="52"/>
      <c r="G81" s="64"/>
      <c r="H81" s="54"/>
    </row>
    <row r="82" spans="1:8" s="57" customFormat="1" ht="30" customHeight="1" x14ac:dyDescent="0.2">
      <c r="A82" s="70" t="s">
        <v>149</v>
      </c>
      <c r="B82" s="63" t="s">
        <v>185</v>
      </c>
      <c r="C82" s="49" t="s">
        <v>352</v>
      </c>
      <c r="D82" s="60"/>
      <c r="E82" s="51" t="s">
        <v>113</v>
      </c>
      <c r="F82" s="52">
        <v>60</v>
      </c>
      <c r="G82" s="53"/>
      <c r="H82" s="54">
        <f>ROUND(G82*F82,2)</f>
        <v>0</v>
      </c>
    </row>
    <row r="83" spans="1:8" s="57" customFormat="1" ht="30" customHeight="1" x14ac:dyDescent="0.2">
      <c r="A83" s="70" t="s">
        <v>150</v>
      </c>
      <c r="B83" s="63" t="s">
        <v>186</v>
      </c>
      <c r="C83" s="49" t="s">
        <v>353</v>
      </c>
      <c r="D83" s="60"/>
      <c r="E83" s="51" t="s">
        <v>113</v>
      </c>
      <c r="F83" s="52">
        <v>1040</v>
      </c>
      <c r="G83" s="53"/>
      <c r="H83" s="54">
        <f>ROUND(G83*F83,2)</f>
        <v>0</v>
      </c>
    </row>
    <row r="84" spans="1:8" ht="39.950000000000003" customHeight="1" thickBot="1" x14ac:dyDescent="0.25">
      <c r="A84" s="99"/>
      <c r="B84" s="100" t="str">
        <f>B6</f>
        <v>A</v>
      </c>
      <c r="C84" s="198" t="str">
        <f>C6</f>
        <v>AIKINS STREET from Sutherland Avenue to Jarvis Avenue - Asphalt Pavement Reconstruction</v>
      </c>
      <c r="D84" s="182"/>
      <c r="E84" s="182"/>
      <c r="F84" s="183"/>
      <c r="G84" s="99" t="s">
        <v>493</v>
      </c>
      <c r="H84" s="99">
        <f>SUM(H6:H83)</f>
        <v>0</v>
      </c>
    </row>
    <row r="85" spans="1:8" s="40" customFormat="1" ht="39.950000000000003" customHeight="1" thickTop="1" x14ac:dyDescent="0.2">
      <c r="A85" s="36"/>
      <c r="B85" s="37" t="s">
        <v>286</v>
      </c>
      <c r="C85" s="195" t="s">
        <v>494</v>
      </c>
      <c r="D85" s="196"/>
      <c r="E85" s="196"/>
      <c r="F85" s="197"/>
      <c r="G85" s="36"/>
      <c r="H85" s="101"/>
    </row>
    <row r="86" spans="1:8" ht="39.950000000000003" customHeight="1" x14ac:dyDescent="0.2">
      <c r="A86" s="41"/>
      <c r="B86" s="42"/>
      <c r="C86" s="43" t="s">
        <v>124</v>
      </c>
      <c r="D86" s="44"/>
      <c r="E86" s="45" t="s">
        <v>108</v>
      </c>
      <c r="F86" s="45" t="s">
        <v>108</v>
      </c>
      <c r="G86" s="41" t="s">
        <v>108</v>
      </c>
      <c r="H86" s="46"/>
    </row>
    <row r="87" spans="1:8" s="55" customFormat="1" ht="30" customHeight="1" x14ac:dyDescent="0.2">
      <c r="A87" s="47" t="s">
        <v>234</v>
      </c>
      <c r="B87" s="48" t="s">
        <v>85</v>
      </c>
      <c r="C87" s="49" t="s">
        <v>46</v>
      </c>
      <c r="D87" s="50" t="s">
        <v>419</v>
      </c>
      <c r="E87" s="51" t="s">
        <v>114</v>
      </c>
      <c r="F87" s="52">
        <v>20</v>
      </c>
      <c r="G87" s="53"/>
      <c r="H87" s="54">
        <f t="shared" ref="H87:H88" si="11">ROUND(G87*F87,2)</f>
        <v>0</v>
      </c>
    </row>
    <row r="88" spans="1:8" s="57" customFormat="1" ht="30" customHeight="1" x14ac:dyDescent="0.2">
      <c r="A88" s="56" t="s">
        <v>151</v>
      </c>
      <c r="B88" s="48" t="s">
        <v>86</v>
      </c>
      <c r="C88" s="49" t="s">
        <v>39</v>
      </c>
      <c r="D88" s="50" t="s">
        <v>420</v>
      </c>
      <c r="E88" s="51" t="s">
        <v>113</v>
      </c>
      <c r="F88" s="52">
        <v>135</v>
      </c>
      <c r="G88" s="53"/>
      <c r="H88" s="54">
        <f t="shared" si="11"/>
        <v>0</v>
      </c>
    </row>
    <row r="89" spans="1:8" s="57" customFormat="1" ht="30" customHeight="1" x14ac:dyDescent="0.2">
      <c r="A89" s="47" t="s">
        <v>153</v>
      </c>
      <c r="B89" s="48" t="s">
        <v>87</v>
      </c>
      <c r="C89" s="49" t="s">
        <v>50</v>
      </c>
      <c r="D89" s="50" t="s">
        <v>419</v>
      </c>
      <c r="E89" s="51" t="s">
        <v>113</v>
      </c>
      <c r="F89" s="52">
        <v>400</v>
      </c>
      <c r="G89" s="53"/>
      <c r="H89" s="54">
        <f>ROUND(G89*F89,2)</f>
        <v>0</v>
      </c>
    </row>
    <row r="90" spans="1:8" ht="39.950000000000003" customHeight="1" x14ac:dyDescent="0.2">
      <c r="A90" s="41"/>
      <c r="B90" s="42"/>
      <c r="C90" s="68" t="s">
        <v>459</v>
      </c>
      <c r="D90" s="44"/>
      <c r="E90" s="69"/>
      <c r="F90" s="44"/>
      <c r="G90" s="41"/>
      <c r="H90" s="46"/>
    </row>
    <row r="91" spans="1:8" s="57" customFormat="1" ht="33" customHeight="1" x14ac:dyDescent="0.2">
      <c r="A91" s="70" t="s">
        <v>155</v>
      </c>
      <c r="B91" s="48" t="s">
        <v>88</v>
      </c>
      <c r="C91" s="49" t="s">
        <v>242</v>
      </c>
      <c r="D91" s="60" t="s">
        <v>356</v>
      </c>
      <c r="E91" s="51"/>
      <c r="F91" s="52"/>
      <c r="G91" s="64"/>
      <c r="H91" s="54"/>
    </row>
    <row r="92" spans="1:8" s="57" customFormat="1" ht="39.950000000000003" customHeight="1" x14ac:dyDescent="0.2">
      <c r="A92" s="70" t="s">
        <v>157</v>
      </c>
      <c r="B92" s="63" t="s">
        <v>185</v>
      </c>
      <c r="C92" s="49" t="s">
        <v>495</v>
      </c>
      <c r="D92" s="60" t="s">
        <v>108</v>
      </c>
      <c r="E92" s="51" t="s">
        <v>113</v>
      </c>
      <c r="F92" s="52">
        <v>75</v>
      </c>
      <c r="G92" s="53"/>
      <c r="H92" s="54">
        <f>ROUND(G92*F92,2)</f>
        <v>0</v>
      </c>
    </row>
    <row r="93" spans="1:8" s="57" customFormat="1" ht="30" customHeight="1" x14ac:dyDescent="0.2">
      <c r="A93" s="70" t="s">
        <v>158</v>
      </c>
      <c r="B93" s="48" t="s">
        <v>89</v>
      </c>
      <c r="C93" s="49" t="s">
        <v>243</v>
      </c>
      <c r="D93" s="60" t="s">
        <v>421</v>
      </c>
      <c r="E93" s="51"/>
      <c r="F93" s="52"/>
      <c r="G93" s="64"/>
      <c r="H93" s="54"/>
    </row>
    <row r="94" spans="1:8" s="57" customFormat="1" ht="30" customHeight="1" x14ac:dyDescent="0.2">
      <c r="A94" s="70" t="s">
        <v>163</v>
      </c>
      <c r="B94" s="63" t="s">
        <v>185</v>
      </c>
      <c r="C94" s="49" t="s">
        <v>496</v>
      </c>
      <c r="D94" s="60" t="s">
        <v>108</v>
      </c>
      <c r="E94" s="51" t="s">
        <v>113</v>
      </c>
      <c r="F94" s="52">
        <v>5</v>
      </c>
      <c r="G94" s="53"/>
      <c r="H94" s="54">
        <f>ROUND(G94*F94,2)</f>
        <v>0</v>
      </c>
    </row>
    <row r="95" spans="1:8" s="57" customFormat="1" ht="39.950000000000003" customHeight="1" x14ac:dyDescent="0.2">
      <c r="A95" s="70" t="s">
        <v>164</v>
      </c>
      <c r="B95" s="63" t="s">
        <v>186</v>
      </c>
      <c r="C95" s="49" t="s">
        <v>497</v>
      </c>
      <c r="D95" s="60" t="s">
        <v>108</v>
      </c>
      <c r="E95" s="51" t="s">
        <v>113</v>
      </c>
      <c r="F95" s="52">
        <v>30</v>
      </c>
      <c r="G95" s="53"/>
      <c r="H95" s="54">
        <f>ROUND(G95*F95,2)</f>
        <v>0</v>
      </c>
    </row>
    <row r="96" spans="1:8" s="57" customFormat="1" ht="39.950000000000003" customHeight="1" x14ac:dyDescent="0.2">
      <c r="A96" s="70" t="s">
        <v>165</v>
      </c>
      <c r="B96" s="63" t="s">
        <v>187</v>
      </c>
      <c r="C96" s="49" t="s">
        <v>498</v>
      </c>
      <c r="D96" s="60" t="s">
        <v>108</v>
      </c>
      <c r="E96" s="51" t="s">
        <v>113</v>
      </c>
      <c r="F96" s="52">
        <v>10</v>
      </c>
      <c r="G96" s="53"/>
      <c r="H96" s="54">
        <f>ROUND(G96*F96,2)</f>
        <v>0</v>
      </c>
    </row>
    <row r="97" spans="1:8" s="104" customFormat="1" ht="39.950000000000003" customHeight="1" x14ac:dyDescent="0.2">
      <c r="A97" s="102" t="s">
        <v>166</v>
      </c>
      <c r="B97" s="63" t="s">
        <v>188</v>
      </c>
      <c r="C97" s="49" t="s">
        <v>499</v>
      </c>
      <c r="D97" s="60" t="s">
        <v>108</v>
      </c>
      <c r="E97" s="51" t="s">
        <v>113</v>
      </c>
      <c r="F97" s="52">
        <v>90</v>
      </c>
      <c r="G97" s="103"/>
      <c r="H97" s="54">
        <f>ROUND(G97*F97,2)</f>
        <v>0</v>
      </c>
    </row>
    <row r="98" spans="1:8" s="57" customFormat="1" ht="30" customHeight="1" x14ac:dyDescent="0.2">
      <c r="A98" s="70" t="s">
        <v>167</v>
      </c>
      <c r="B98" s="48" t="s">
        <v>94</v>
      </c>
      <c r="C98" s="49" t="s">
        <v>96</v>
      </c>
      <c r="D98" s="60" t="s">
        <v>356</v>
      </c>
      <c r="E98" s="51"/>
      <c r="F98" s="52"/>
      <c r="G98" s="64"/>
      <c r="H98" s="54"/>
    </row>
    <row r="99" spans="1:8" s="104" customFormat="1" ht="30" customHeight="1" x14ac:dyDescent="0.2">
      <c r="A99" s="102" t="s">
        <v>168</v>
      </c>
      <c r="B99" s="63" t="s">
        <v>185</v>
      </c>
      <c r="C99" s="49" t="s">
        <v>122</v>
      </c>
      <c r="D99" s="60" t="s">
        <v>108</v>
      </c>
      <c r="E99" s="51" t="s">
        <v>116</v>
      </c>
      <c r="F99" s="52">
        <v>100</v>
      </c>
      <c r="G99" s="103"/>
      <c r="H99" s="54">
        <f>ROUND(G99*F99,2)</f>
        <v>0</v>
      </c>
    </row>
    <row r="100" spans="1:8" s="57" customFormat="1" ht="30" customHeight="1" x14ac:dyDescent="0.2">
      <c r="A100" s="70" t="s">
        <v>169</v>
      </c>
      <c r="B100" s="48" t="s">
        <v>197</v>
      </c>
      <c r="C100" s="49" t="s">
        <v>97</v>
      </c>
      <c r="D100" s="60" t="s">
        <v>356</v>
      </c>
      <c r="E100" s="51"/>
      <c r="F100" s="52"/>
      <c r="G100" s="64"/>
      <c r="H100" s="54"/>
    </row>
    <row r="101" spans="1:8" s="57" customFormat="1" ht="30" customHeight="1" x14ac:dyDescent="0.2">
      <c r="A101" s="71" t="s">
        <v>362</v>
      </c>
      <c r="B101" s="72" t="s">
        <v>185</v>
      </c>
      <c r="C101" s="73" t="s">
        <v>363</v>
      </c>
      <c r="D101" s="72" t="s">
        <v>108</v>
      </c>
      <c r="E101" s="72" t="s">
        <v>116</v>
      </c>
      <c r="F101" s="52">
        <v>12</v>
      </c>
      <c r="G101" s="53"/>
      <c r="H101" s="54">
        <f>ROUND(G101*F101,2)</f>
        <v>0</v>
      </c>
    </row>
    <row r="102" spans="1:8" s="104" customFormat="1" ht="30" customHeight="1" x14ac:dyDescent="0.2">
      <c r="A102" s="102" t="s">
        <v>170</v>
      </c>
      <c r="B102" s="63" t="s">
        <v>186</v>
      </c>
      <c r="C102" s="49" t="s">
        <v>121</v>
      </c>
      <c r="D102" s="60" t="s">
        <v>108</v>
      </c>
      <c r="E102" s="51" t="s">
        <v>116</v>
      </c>
      <c r="F102" s="52">
        <v>175</v>
      </c>
      <c r="G102" s="103"/>
      <c r="H102" s="54">
        <f>ROUND(G102*F102,2)</f>
        <v>0</v>
      </c>
    </row>
    <row r="103" spans="1:8" s="55" customFormat="1" ht="30" customHeight="1" x14ac:dyDescent="0.2">
      <c r="A103" s="70" t="s">
        <v>331</v>
      </c>
      <c r="B103" s="48" t="s">
        <v>95</v>
      </c>
      <c r="C103" s="49" t="s">
        <v>179</v>
      </c>
      <c r="D103" s="60" t="s">
        <v>461</v>
      </c>
      <c r="E103" s="51"/>
      <c r="F103" s="52"/>
      <c r="G103" s="64"/>
      <c r="H103" s="54"/>
    </row>
    <row r="104" spans="1:8" s="57" customFormat="1" ht="30" customHeight="1" x14ac:dyDescent="0.2">
      <c r="A104" s="70" t="s">
        <v>332</v>
      </c>
      <c r="B104" s="63" t="s">
        <v>462</v>
      </c>
      <c r="C104" s="49" t="s">
        <v>463</v>
      </c>
      <c r="D104" s="60" t="s">
        <v>211</v>
      </c>
      <c r="E104" s="51"/>
      <c r="F104" s="52"/>
      <c r="G104" s="64"/>
      <c r="H104" s="54"/>
    </row>
    <row r="105" spans="1:8" s="57" customFormat="1" ht="30" customHeight="1" x14ac:dyDescent="0.2">
      <c r="A105" s="70" t="s">
        <v>333</v>
      </c>
      <c r="B105" s="74" t="s">
        <v>303</v>
      </c>
      <c r="C105" s="49" t="s">
        <v>304</v>
      </c>
      <c r="D105" s="60"/>
      <c r="E105" s="51" t="s">
        <v>113</v>
      </c>
      <c r="F105" s="52">
        <v>15</v>
      </c>
      <c r="G105" s="53"/>
      <c r="H105" s="54">
        <f t="shared" ref="H105:H107" si="12">ROUND(G105*F105,2)</f>
        <v>0</v>
      </c>
    </row>
    <row r="106" spans="1:8" s="57" customFormat="1" ht="30" customHeight="1" x14ac:dyDescent="0.2">
      <c r="A106" s="70" t="s">
        <v>334</v>
      </c>
      <c r="B106" s="74" t="s">
        <v>305</v>
      </c>
      <c r="C106" s="49" t="s">
        <v>306</v>
      </c>
      <c r="D106" s="60"/>
      <c r="E106" s="51" t="s">
        <v>113</v>
      </c>
      <c r="F106" s="52">
        <v>30</v>
      </c>
      <c r="G106" s="53"/>
      <c r="H106" s="54">
        <f t="shared" si="12"/>
        <v>0</v>
      </c>
    </row>
    <row r="107" spans="1:8" s="55" customFormat="1" ht="30" customHeight="1" x14ac:dyDescent="0.2">
      <c r="A107" s="70" t="s">
        <v>247</v>
      </c>
      <c r="B107" s="48" t="s">
        <v>123</v>
      </c>
      <c r="C107" s="49" t="s">
        <v>218</v>
      </c>
      <c r="D107" s="60" t="s">
        <v>3</v>
      </c>
      <c r="E107" s="51" t="s">
        <v>113</v>
      </c>
      <c r="F107" s="80">
        <v>2</v>
      </c>
      <c r="G107" s="53"/>
      <c r="H107" s="54">
        <f t="shared" si="12"/>
        <v>0</v>
      </c>
    </row>
    <row r="108" spans="1:8" s="55" customFormat="1" ht="30" customHeight="1" x14ac:dyDescent="0.2">
      <c r="A108" s="70" t="s">
        <v>338</v>
      </c>
      <c r="B108" s="48" t="s">
        <v>90</v>
      </c>
      <c r="C108" s="49" t="s">
        <v>180</v>
      </c>
      <c r="D108" s="60" t="s">
        <v>355</v>
      </c>
      <c r="E108" s="51"/>
      <c r="F108" s="52"/>
      <c r="G108" s="64"/>
      <c r="H108" s="54"/>
    </row>
    <row r="109" spans="1:8" s="57" customFormat="1" ht="30" customHeight="1" x14ac:dyDescent="0.2">
      <c r="A109" s="70" t="s">
        <v>393</v>
      </c>
      <c r="B109" s="63" t="s">
        <v>185</v>
      </c>
      <c r="C109" s="49" t="s">
        <v>500</v>
      </c>
      <c r="D109" s="60" t="s">
        <v>108</v>
      </c>
      <c r="E109" s="51" t="s">
        <v>117</v>
      </c>
      <c r="F109" s="52">
        <v>20</v>
      </c>
      <c r="G109" s="53"/>
      <c r="H109" s="54">
        <f>ROUND(G109*F109,2)</f>
        <v>0</v>
      </c>
    </row>
    <row r="110" spans="1:8" s="57" customFormat="1" ht="30" customHeight="1" x14ac:dyDescent="0.2">
      <c r="A110" s="70" t="s">
        <v>342</v>
      </c>
      <c r="B110" s="48" t="s">
        <v>91</v>
      </c>
      <c r="C110" s="49" t="s">
        <v>92</v>
      </c>
      <c r="D110" s="60" t="s">
        <v>422</v>
      </c>
      <c r="E110" s="51"/>
      <c r="F110" s="52"/>
      <c r="G110" s="64"/>
      <c r="H110" s="54"/>
    </row>
    <row r="111" spans="1:8" s="57" customFormat="1" ht="39.950000000000003" customHeight="1" x14ac:dyDescent="0.2">
      <c r="A111" s="70" t="s">
        <v>343</v>
      </c>
      <c r="B111" s="63" t="s">
        <v>185</v>
      </c>
      <c r="C111" s="49" t="s">
        <v>501</v>
      </c>
      <c r="D111" s="60" t="s">
        <v>309</v>
      </c>
      <c r="E111" s="51"/>
      <c r="F111" s="52"/>
      <c r="G111" s="65"/>
      <c r="H111" s="54"/>
    </row>
    <row r="112" spans="1:8" s="57" customFormat="1" ht="30" customHeight="1" x14ac:dyDescent="0.2">
      <c r="A112" s="70" t="s">
        <v>423</v>
      </c>
      <c r="B112" s="75" t="s">
        <v>303</v>
      </c>
      <c r="C112" s="76" t="s">
        <v>310</v>
      </c>
      <c r="D112" s="50"/>
      <c r="E112" s="77" t="s">
        <v>117</v>
      </c>
      <c r="F112" s="78">
        <v>5</v>
      </c>
      <c r="G112" s="53"/>
      <c r="H112" s="65">
        <f>ROUND(G112*F112,2)</f>
        <v>0</v>
      </c>
    </row>
    <row r="113" spans="1:8" s="57" customFormat="1" ht="30" customHeight="1" x14ac:dyDescent="0.2">
      <c r="A113" s="70" t="s">
        <v>424</v>
      </c>
      <c r="B113" s="75" t="s">
        <v>305</v>
      </c>
      <c r="C113" s="76" t="s">
        <v>311</v>
      </c>
      <c r="D113" s="50"/>
      <c r="E113" s="77" t="s">
        <v>117</v>
      </c>
      <c r="F113" s="78">
        <v>45</v>
      </c>
      <c r="G113" s="53"/>
      <c r="H113" s="65">
        <f>ROUND(G113*F113,2)</f>
        <v>0</v>
      </c>
    </row>
    <row r="114" spans="1:8" s="105" customFormat="1" ht="39.950000000000003" customHeight="1" x14ac:dyDescent="0.2">
      <c r="A114" s="70" t="s">
        <v>344</v>
      </c>
      <c r="B114" s="96" t="s">
        <v>186</v>
      </c>
      <c r="C114" s="76" t="s">
        <v>502</v>
      </c>
      <c r="D114" s="50" t="s">
        <v>274</v>
      </c>
      <c r="E114" s="77"/>
      <c r="F114" s="78"/>
      <c r="G114" s="65"/>
      <c r="H114" s="65"/>
    </row>
    <row r="115" spans="1:8" s="105" customFormat="1" ht="30" customHeight="1" x14ac:dyDescent="0.2">
      <c r="A115" s="70" t="s">
        <v>426</v>
      </c>
      <c r="B115" s="75" t="s">
        <v>303</v>
      </c>
      <c r="C115" s="76" t="s">
        <v>310</v>
      </c>
      <c r="D115" s="50"/>
      <c r="E115" s="77" t="s">
        <v>117</v>
      </c>
      <c r="F115" s="78">
        <v>5</v>
      </c>
      <c r="G115" s="53"/>
      <c r="H115" s="65">
        <f t="shared" ref="H115:H117" si="13">ROUND(G115*F115,2)</f>
        <v>0</v>
      </c>
    </row>
    <row r="116" spans="1:8" s="105" customFormat="1" ht="30" customHeight="1" x14ac:dyDescent="0.2">
      <c r="A116" s="70" t="s">
        <v>427</v>
      </c>
      <c r="B116" s="75" t="s">
        <v>305</v>
      </c>
      <c r="C116" s="76" t="s">
        <v>311</v>
      </c>
      <c r="D116" s="50"/>
      <c r="E116" s="77" t="s">
        <v>117</v>
      </c>
      <c r="F116" s="78">
        <v>10</v>
      </c>
      <c r="G116" s="53"/>
      <c r="H116" s="65">
        <f t="shared" si="13"/>
        <v>0</v>
      </c>
    </row>
    <row r="117" spans="1:8" s="79" customFormat="1" ht="39.950000000000003" customHeight="1" x14ac:dyDescent="0.2">
      <c r="A117" s="70" t="s">
        <v>360</v>
      </c>
      <c r="B117" s="63" t="s">
        <v>187</v>
      </c>
      <c r="C117" s="49" t="s">
        <v>465</v>
      </c>
      <c r="D117" s="60" t="s">
        <v>314</v>
      </c>
      <c r="E117" s="51" t="s">
        <v>117</v>
      </c>
      <c r="F117" s="52">
        <v>20</v>
      </c>
      <c r="G117" s="53"/>
      <c r="H117" s="54">
        <f t="shared" si="13"/>
        <v>0</v>
      </c>
    </row>
    <row r="118" spans="1:8" s="57" customFormat="1" ht="30" customHeight="1" x14ac:dyDescent="0.2">
      <c r="A118" s="70" t="s">
        <v>250</v>
      </c>
      <c r="B118" s="48" t="s">
        <v>98</v>
      </c>
      <c r="C118" s="49" t="s">
        <v>191</v>
      </c>
      <c r="D118" s="60" t="s">
        <v>466</v>
      </c>
      <c r="E118" s="51"/>
      <c r="F118" s="52"/>
      <c r="G118" s="65"/>
      <c r="H118" s="54"/>
    </row>
    <row r="119" spans="1:8" s="57" customFormat="1" ht="30" customHeight="1" x14ac:dyDescent="0.2">
      <c r="A119" s="70" t="s">
        <v>251</v>
      </c>
      <c r="B119" s="63" t="s">
        <v>185</v>
      </c>
      <c r="C119" s="49" t="s">
        <v>192</v>
      </c>
      <c r="D119" s="60"/>
      <c r="E119" s="51"/>
      <c r="F119" s="52"/>
      <c r="G119" s="65"/>
      <c r="H119" s="54"/>
    </row>
    <row r="120" spans="1:8" s="57" customFormat="1" ht="30" customHeight="1" x14ac:dyDescent="0.2">
      <c r="A120" s="70" t="s">
        <v>439</v>
      </c>
      <c r="B120" s="74" t="s">
        <v>303</v>
      </c>
      <c r="C120" s="49" t="s">
        <v>440</v>
      </c>
      <c r="D120" s="60"/>
      <c r="E120" s="51" t="s">
        <v>115</v>
      </c>
      <c r="F120" s="52">
        <v>100</v>
      </c>
      <c r="G120" s="53"/>
      <c r="H120" s="54">
        <f>ROUND(G120*F120,2)</f>
        <v>0</v>
      </c>
    </row>
    <row r="121" spans="1:8" s="57" customFormat="1" ht="30" customHeight="1" x14ac:dyDescent="0.2">
      <c r="A121" s="70" t="s">
        <v>252</v>
      </c>
      <c r="B121" s="63" t="s">
        <v>186</v>
      </c>
      <c r="C121" s="49" t="s">
        <v>193</v>
      </c>
      <c r="D121" s="60"/>
      <c r="E121" s="51"/>
      <c r="F121" s="52"/>
      <c r="G121" s="65"/>
      <c r="H121" s="54"/>
    </row>
    <row r="122" spans="1:8" s="57" customFormat="1" ht="30" customHeight="1" x14ac:dyDescent="0.2">
      <c r="A122" s="70" t="s">
        <v>443</v>
      </c>
      <c r="B122" s="74" t="s">
        <v>303</v>
      </c>
      <c r="C122" s="49" t="s">
        <v>440</v>
      </c>
      <c r="D122" s="60"/>
      <c r="E122" s="51" t="s">
        <v>115</v>
      </c>
      <c r="F122" s="52">
        <v>10</v>
      </c>
      <c r="G122" s="53"/>
      <c r="H122" s="54">
        <f t="shared" ref="H122" si="14">ROUND(G122*F122,2)</f>
        <v>0</v>
      </c>
    </row>
    <row r="123" spans="1:8" s="55" customFormat="1" ht="30" customHeight="1" x14ac:dyDescent="0.2">
      <c r="A123" s="70" t="s">
        <v>254</v>
      </c>
      <c r="B123" s="48" t="s">
        <v>99</v>
      </c>
      <c r="C123" s="49" t="s">
        <v>42</v>
      </c>
      <c r="D123" s="60" t="s">
        <v>364</v>
      </c>
      <c r="E123" s="51"/>
      <c r="F123" s="52"/>
      <c r="G123" s="64"/>
      <c r="H123" s="54"/>
    </row>
    <row r="124" spans="1:8" s="57" customFormat="1" ht="30" customHeight="1" x14ac:dyDescent="0.2">
      <c r="A124" s="70" t="s">
        <v>255</v>
      </c>
      <c r="B124" s="63" t="s">
        <v>185</v>
      </c>
      <c r="C124" s="49" t="s">
        <v>375</v>
      </c>
      <c r="D124" s="60" t="s">
        <v>108</v>
      </c>
      <c r="E124" s="51" t="s">
        <v>113</v>
      </c>
      <c r="F124" s="52">
        <v>135</v>
      </c>
      <c r="G124" s="53"/>
      <c r="H124" s="54">
        <f>ROUND(G124*F124,2)</f>
        <v>0</v>
      </c>
    </row>
    <row r="125" spans="1:8" s="55" customFormat="1" ht="30" customHeight="1" x14ac:dyDescent="0.2">
      <c r="A125" s="70" t="s">
        <v>273</v>
      </c>
      <c r="B125" s="48" t="s">
        <v>93</v>
      </c>
      <c r="C125" s="49" t="s">
        <v>418</v>
      </c>
      <c r="D125" s="60" t="s">
        <v>503</v>
      </c>
      <c r="E125" s="51"/>
      <c r="F125" s="80"/>
      <c r="G125" s="65"/>
      <c r="H125" s="54"/>
    </row>
    <row r="126" spans="1:8" s="55" customFormat="1" ht="30" customHeight="1" x14ac:dyDescent="0.2">
      <c r="A126" s="70" t="s">
        <v>415</v>
      </c>
      <c r="B126" s="63" t="s">
        <v>185</v>
      </c>
      <c r="C126" s="49" t="s">
        <v>417</v>
      </c>
      <c r="D126" s="60"/>
      <c r="E126" s="51" t="s">
        <v>113</v>
      </c>
      <c r="F126" s="80">
        <v>330</v>
      </c>
      <c r="G126" s="53"/>
      <c r="H126" s="54">
        <f>ROUND(G126*F126,2)</f>
        <v>0</v>
      </c>
    </row>
    <row r="127" spans="1:8" s="57" customFormat="1" ht="30" customHeight="1" x14ac:dyDescent="0.2">
      <c r="A127" s="70" t="s">
        <v>347</v>
      </c>
      <c r="B127" s="48" t="s">
        <v>300</v>
      </c>
      <c r="C127" s="49" t="s">
        <v>354</v>
      </c>
      <c r="D127" s="60" t="s">
        <v>365</v>
      </c>
      <c r="E127" s="51" t="s">
        <v>116</v>
      </c>
      <c r="F127" s="80">
        <v>6</v>
      </c>
      <c r="G127" s="53"/>
      <c r="H127" s="54">
        <f>ROUND(G127*F127,2)</f>
        <v>0</v>
      </c>
    </row>
    <row r="128" spans="1:8" ht="39.950000000000003" customHeight="1" x14ac:dyDescent="0.2">
      <c r="A128" s="41"/>
      <c r="B128" s="81"/>
      <c r="C128" s="68" t="s">
        <v>467</v>
      </c>
      <c r="D128" s="44"/>
      <c r="E128" s="45"/>
      <c r="F128" s="45"/>
      <c r="G128" s="41"/>
      <c r="H128" s="46"/>
    </row>
    <row r="129" spans="1:8" s="55" customFormat="1" ht="39.950000000000003" customHeight="1" x14ac:dyDescent="0.2">
      <c r="A129" s="47" t="s">
        <v>207</v>
      </c>
      <c r="B129" s="48" t="s">
        <v>101</v>
      </c>
      <c r="C129" s="49" t="s">
        <v>195</v>
      </c>
      <c r="D129" s="60" t="s">
        <v>468</v>
      </c>
      <c r="E129" s="51"/>
      <c r="F129" s="80"/>
      <c r="G129" s="64"/>
      <c r="H129" s="82"/>
    </row>
    <row r="130" spans="1:8" s="57" customFormat="1" ht="39.950000000000003" customHeight="1" x14ac:dyDescent="0.2">
      <c r="A130" s="47" t="s">
        <v>361</v>
      </c>
      <c r="B130" s="63" t="s">
        <v>185</v>
      </c>
      <c r="C130" s="49" t="s">
        <v>504</v>
      </c>
      <c r="D130" s="60" t="s">
        <v>315</v>
      </c>
      <c r="E130" s="51" t="s">
        <v>117</v>
      </c>
      <c r="F130" s="52">
        <v>4</v>
      </c>
      <c r="G130" s="53"/>
      <c r="H130" s="54">
        <f>ROUND(G130*F130,2)</f>
        <v>0</v>
      </c>
    </row>
    <row r="131" spans="1:8" s="55" customFormat="1" ht="30" customHeight="1" x14ac:dyDescent="0.2">
      <c r="A131" s="47" t="s">
        <v>7</v>
      </c>
      <c r="B131" s="48" t="s">
        <v>102</v>
      </c>
      <c r="C131" s="49" t="s">
        <v>463</v>
      </c>
      <c r="D131" s="60" t="s">
        <v>477</v>
      </c>
      <c r="E131" s="51" t="s">
        <v>113</v>
      </c>
      <c r="F131" s="80">
        <v>115</v>
      </c>
      <c r="G131" s="53"/>
      <c r="H131" s="54">
        <f>ROUND(G131*F131,2)</f>
        <v>0</v>
      </c>
    </row>
    <row r="132" spans="1:8" s="104" customFormat="1" ht="30" customHeight="1" x14ac:dyDescent="0.2">
      <c r="A132" s="106" t="s">
        <v>275</v>
      </c>
      <c r="B132" s="59" t="s">
        <v>103</v>
      </c>
      <c r="C132" s="49" t="s">
        <v>194</v>
      </c>
      <c r="D132" s="60" t="s">
        <v>466</v>
      </c>
      <c r="E132" s="51" t="s">
        <v>113</v>
      </c>
      <c r="F132" s="52">
        <v>5</v>
      </c>
      <c r="G132" s="103"/>
      <c r="H132" s="54">
        <f>ROUND(G132*F132,2)</f>
        <v>0</v>
      </c>
    </row>
    <row r="133" spans="1:8" ht="39.950000000000003" customHeight="1" x14ac:dyDescent="0.2">
      <c r="A133" s="41"/>
      <c r="B133" s="81"/>
      <c r="C133" s="68" t="s">
        <v>126</v>
      </c>
      <c r="D133" s="44"/>
      <c r="E133" s="89"/>
      <c r="F133" s="45"/>
      <c r="G133" s="41"/>
      <c r="H133" s="46"/>
    </row>
    <row r="134" spans="1:8" s="55" customFormat="1" ht="30" customHeight="1" x14ac:dyDescent="0.2">
      <c r="A134" s="47" t="s">
        <v>270</v>
      </c>
      <c r="B134" s="48" t="s">
        <v>104</v>
      </c>
      <c r="C134" s="49" t="s">
        <v>41</v>
      </c>
      <c r="D134" s="60" t="s">
        <v>320</v>
      </c>
      <c r="E134" s="51" t="s">
        <v>117</v>
      </c>
      <c r="F134" s="80">
        <v>160</v>
      </c>
      <c r="G134" s="53"/>
      <c r="H134" s="54">
        <f>ROUND(G134*F134,2)</f>
        <v>0</v>
      </c>
    </row>
    <row r="135" spans="1:8" ht="50.1" customHeight="1" x14ac:dyDescent="0.2">
      <c r="A135" s="41"/>
      <c r="B135" s="81"/>
      <c r="C135" s="68" t="s">
        <v>127</v>
      </c>
      <c r="D135" s="44"/>
      <c r="E135" s="89"/>
      <c r="F135" s="45"/>
      <c r="G135" s="41"/>
      <c r="H135" s="46"/>
    </row>
    <row r="136" spans="1:8" s="57" customFormat="1" ht="30" customHeight="1" x14ac:dyDescent="0.2">
      <c r="A136" s="47" t="s">
        <v>0</v>
      </c>
      <c r="B136" s="48" t="s">
        <v>105</v>
      </c>
      <c r="C136" s="49" t="s">
        <v>1</v>
      </c>
      <c r="D136" s="60" t="s">
        <v>437</v>
      </c>
      <c r="E136" s="51" t="s">
        <v>116</v>
      </c>
      <c r="F136" s="80">
        <v>2</v>
      </c>
      <c r="G136" s="53"/>
      <c r="H136" s="54">
        <f>ROUND(G136*F136,2)</f>
        <v>0</v>
      </c>
    </row>
    <row r="137" spans="1:8" ht="39.950000000000003" customHeight="1" x14ac:dyDescent="0.2">
      <c r="A137" s="41"/>
      <c r="B137" s="98"/>
      <c r="C137" s="68" t="s">
        <v>128</v>
      </c>
      <c r="D137" s="44"/>
      <c r="E137" s="89"/>
      <c r="F137" s="45"/>
      <c r="G137" s="41"/>
      <c r="H137" s="46"/>
    </row>
    <row r="138" spans="1:8" s="55" customFormat="1" ht="30" customHeight="1" x14ac:dyDescent="0.2">
      <c r="A138" s="47" t="s">
        <v>140</v>
      </c>
      <c r="B138" s="48" t="s">
        <v>106</v>
      </c>
      <c r="C138" s="1" t="s">
        <v>409</v>
      </c>
      <c r="D138" s="3" t="s">
        <v>378</v>
      </c>
      <c r="E138" s="51"/>
      <c r="F138" s="80"/>
      <c r="G138" s="64"/>
      <c r="H138" s="82"/>
    </row>
    <row r="139" spans="1:8" s="57" customFormat="1" ht="30" customHeight="1" x14ac:dyDescent="0.2">
      <c r="A139" s="47" t="s">
        <v>142</v>
      </c>
      <c r="B139" s="63" t="s">
        <v>185</v>
      </c>
      <c r="C139" s="49" t="s">
        <v>349</v>
      </c>
      <c r="D139" s="60"/>
      <c r="E139" s="51" t="s">
        <v>116</v>
      </c>
      <c r="F139" s="80">
        <v>1</v>
      </c>
      <c r="G139" s="53"/>
      <c r="H139" s="54">
        <f t="shared" ref="H139:H140" si="15">ROUND(G139*F139,2)</f>
        <v>0</v>
      </c>
    </row>
    <row r="140" spans="1:8" s="57" customFormat="1" ht="30" customHeight="1" x14ac:dyDescent="0.2">
      <c r="A140" s="47" t="s">
        <v>146</v>
      </c>
      <c r="B140" s="48" t="s">
        <v>198</v>
      </c>
      <c r="C140" s="49" t="s">
        <v>279</v>
      </c>
      <c r="D140" s="3" t="s">
        <v>378</v>
      </c>
      <c r="E140" s="51" t="s">
        <v>116</v>
      </c>
      <c r="F140" s="80">
        <v>1</v>
      </c>
      <c r="G140" s="53"/>
      <c r="H140" s="54">
        <f t="shared" si="15"/>
        <v>0</v>
      </c>
    </row>
    <row r="141" spans="1:8" ht="39.950000000000003" customHeight="1" x14ac:dyDescent="0.2">
      <c r="A141" s="41"/>
      <c r="B141" s="42"/>
      <c r="C141" s="68" t="s">
        <v>129</v>
      </c>
      <c r="D141" s="44"/>
      <c r="E141" s="69"/>
      <c r="F141" s="44"/>
      <c r="G141" s="41"/>
      <c r="H141" s="46"/>
    </row>
    <row r="142" spans="1:8" s="55" customFormat="1" ht="30" customHeight="1" x14ac:dyDescent="0.2">
      <c r="A142" s="70" t="s">
        <v>148</v>
      </c>
      <c r="B142" s="48" t="s">
        <v>131</v>
      </c>
      <c r="C142" s="49" t="s">
        <v>83</v>
      </c>
      <c r="D142" s="60" t="s">
        <v>431</v>
      </c>
      <c r="E142" s="51"/>
      <c r="F142" s="52"/>
      <c r="G142" s="64"/>
      <c r="H142" s="54"/>
    </row>
    <row r="143" spans="1:8" s="57" customFormat="1" ht="30" customHeight="1" x14ac:dyDescent="0.2">
      <c r="A143" s="70" t="s">
        <v>149</v>
      </c>
      <c r="B143" s="63" t="s">
        <v>185</v>
      </c>
      <c r="C143" s="49" t="s">
        <v>352</v>
      </c>
      <c r="D143" s="60"/>
      <c r="E143" s="51" t="s">
        <v>113</v>
      </c>
      <c r="F143" s="52">
        <v>30</v>
      </c>
      <c r="G143" s="53"/>
      <c r="H143" s="54">
        <f>ROUND(G143*F143,2)</f>
        <v>0</v>
      </c>
    </row>
    <row r="144" spans="1:8" s="57" customFormat="1" ht="30" customHeight="1" x14ac:dyDescent="0.2">
      <c r="A144" s="70" t="s">
        <v>150</v>
      </c>
      <c r="B144" s="63" t="s">
        <v>186</v>
      </c>
      <c r="C144" s="49" t="s">
        <v>353</v>
      </c>
      <c r="D144" s="60"/>
      <c r="E144" s="51" t="s">
        <v>113</v>
      </c>
      <c r="F144" s="52">
        <v>370</v>
      </c>
      <c r="G144" s="53"/>
      <c r="H144" s="54">
        <f>ROUND(G144*F144,2)</f>
        <v>0</v>
      </c>
    </row>
    <row r="145" spans="1:8" s="40" customFormat="1" ht="39.950000000000003" customHeight="1" thickBot="1" x14ac:dyDescent="0.25">
      <c r="A145" s="107"/>
      <c r="B145" s="100" t="str">
        <f>B85</f>
        <v>B</v>
      </c>
      <c r="C145" s="198" t="str">
        <f>C85</f>
        <v xml:space="preserve">BATTERY STREET from Aberdeen Avenue to Redwood Avenue - Concrete Pavement Rehabilitation </v>
      </c>
      <c r="D145" s="182"/>
      <c r="E145" s="182"/>
      <c r="F145" s="183"/>
      <c r="G145" s="107" t="s">
        <v>493</v>
      </c>
      <c r="H145" s="107">
        <f>SUM(H85:H144)</f>
        <v>0</v>
      </c>
    </row>
    <row r="146" spans="1:8" s="40" customFormat="1" ht="39.950000000000003" customHeight="1" thickTop="1" x14ac:dyDescent="0.2">
      <c r="A146" s="36"/>
      <c r="B146" s="37" t="s">
        <v>196</v>
      </c>
      <c r="C146" s="199" t="s">
        <v>505</v>
      </c>
      <c r="D146" s="200"/>
      <c r="E146" s="200"/>
      <c r="F146" s="201"/>
      <c r="G146" s="38"/>
      <c r="H146" s="39" t="s">
        <v>108</v>
      </c>
    </row>
    <row r="147" spans="1:8" ht="39.950000000000003" customHeight="1" x14ac:dyDescent="0.2">
      <c r="A147" s="41"/>
      <c r="B147" s="42"/>
      <c r="C147" s="43" t="s">
        <v>124</v>
      </c>
      <c r="D147" s="44"/>
      <c r="E147" s="45" t="s">
        <v>108</v>
      </c>
      <c r="F147" s="45" t="s">
        <v>108</v>
      </c>
      <c r="G147" s="41" t="s">
        <v>108</v>
      </c>
      <c r="H147" s="46"/>
    </row>
    <row r="148" spans="1:8" s="55" customFormat="1" ht="30" customHeight="1" x14ac:dyDescent="0.2">
      <c r="A148" s="47" t="s">
        <v>234</v>
      </c>
      <c r="B148" s="48" t="s">
        <v>56</v>
      </c>
      <c r="C148" s="49" t="s">
        <v>46</v>
      </c>
      <c r="D148" s="50" t="s">
        <v>419</v>
      </c>
      <c r="E148" s="51" t="s">
        <v>114</v>
      </c>
      <c r="F148" s="52">
        <v>20</v>
      </c>
      <c r="G148" s="53"/>
      <c r="H148" s="54">
        <f t="shared" ref="H148" si="16">ROUND(G148*F148,2)</f>
        <v>0</v>
      </c>
    </row>
    <row r="149" spans="1:8" s="55" customFormat="1" ht="39.950000000000003" customHeight="1" x14ac:dyDescent="0.2">
      <c r="A149" s="56" t="s">
        <v>152</v>
      </c>
      <c r="B149" s="48" t="s">
        <v>58</v>
      </c>
      <c r="C149" s="49" t="s">
        <v>176</v>
      </c>
      <c r="D149" s="50" t="s">
        <v>419</v>
      </c>
      <c r="E149" s="51"/>
      <c r="F149" s="52"/>
      <c r="G149" s="64"/>
      <c r="H149" s="54"/>
    </row>
    <row r="150" spans="1:8" s="55" customFormat="1" ht="30" customHeight="1" x14ac:dyDescent="0.2">
      <c r="A150" s="56" t="s">
        <v>384</v>
      </c>
      <c r="B150" s="63" t="s">
        <v>185</v>
      </c>
      <c r="C150" s="49" t="s">
        <v>506</v>
      </c>
      <c r="D150" s="60" t="s">
        <v>108</v>
      </c>
      <c r="E150" s="51" t="s">
        <v>114</v>
      </c>
      <c r="F150" s="52">
        <v>20</v>
      </c>
      <c r="G150" s="53"/>
      <c r="H150" s="54">
        <f t="shared" ref="H150:H151" si="17">ROUND(G150*F150,2)</f>
        <v>0</v>
      </c>
    </row>
    <row r="151" spans="1:8" s="57" customFormat="1" ht="30" customHeight="1" x14ac:dyDescent="0.2">
      <c r="A151" s="47" t="s">
        <v>153</v>
      </c>
      <c r="B151" s="48" t="s">
        <v>59</v>
      </c>
      <c r="C151" s="49" t="s">
        <v>50</v>
      </c>
      <c r="D151" s="50" t="s">
        <v>419</v>
      </c>
      <c r="E151" s="51" t="s">
        <v>113</v>
      </c>
      <c r="F151" s="52">
        <v>200</v>
      </c>
      <c r="G151" s="53"/>
      <c r="H151" s="54">
        <f t="shared" si="17"/>
        <v>0</v>
      </c>
    </row>
    <row r="152" spans="1:8" ht="39.950000000000003" customHeight="1" x14ac:dyDescent="0.2">
      <c r="A152" s="41"/>
      <c r="B152" s="42"/>
      <c r="C152" s="68" t="s">
        <v>459</v>
      </c>
      <c r="D152" s="44"/>
      <c r="E152" s="69"/>
      <c r="F152" s="44"/>
      <c r="G152" s="41"/>
      <c r="H152" s="46"/>
    </row>
    <row r="153" spans="1:8" s="55" customFormat="1" ht="30" customHeight="1" x14ac:dyDescent="0.2">
      <c r="A153" s="70" t="s">
        <v>199</v>
      </c>
      <c r="B153" s="48" t="s">
        <v>60</v>
      </c>
      <c r="C153" s="49" t="s">
        <v>174</v>
      </c>
      <c r="D153" s="50" t="s">
        <v>419</v>
      </c>
      <c r="E153" s="51"/>
      <c r="F153" s="52"/>
      <c r="G153" s="64"/>
      <c r="H153" s="54"/>
    </row>
    <row r="154" spans="1:8" s="57" customFormat="1" ht="30" customHeight="1" x14ac:dyDescent="0.2">
      <c r="A154" s="70" t="s">
        <v>235</v>
      </c>
      <c r="B154" s="63" t="s">
        <v>185</v>
      </c>
      <c r="C154" s="49" t="s">
        <v>175</v>
      </c>
      <c r="D154" s="60" t="s">
        <v>108</v>
      </c>
      <c r="E154" s="51" t="s">
        <v>113</v>
      </c>
      <c r="F154" s="52">
        <v>275</v>
      </c>
      <c r="G154" s="53"/>
      <c r="H154" s="54">
        <f>ROUND(G154*F154,2)</f>
        <v>0</v>
      </c>
    </row>
    <row r="155" spans="1:8" s="57" customFormat="1" ht="30" customHeight="1" x14ac:dyDescent="0.2">
      <c r="A155" s="70" t="s">
        <v>155</v>
      </c>
      <c r="B155" s="48" t="s">
        <v>61</v>
      </c>
      <c r="C155" s="49" t="s">
        <v>242</v>
      </c>
      <c r="D155" s="60" t="s">
        <v>356</v>
      </c>
      <c r="E155" s="51"/>
      <c r="F155" s="52"/>
      <c r="G155" s="64"/>
      <c r="H155" s="54"/>
    </row>
    <row r="156" spans="1:8" s="57" customFormat="1" ht="39.950000000000003" customHeight="1" x14ac:dyDescent="0.2">
      <c r="A156" s="70" t="s">
        <v>156</v>
      </c>
      <c r="B156" s="63" t="s">
        <v>185</v>
      </c>
      <c r="C156" s="49" t="s">
        <v>507</v>
      </c>
      <c r="D156" s="60" t="s">
        <v>108</v>
      </c>
      <c r="E156" s="51" t="s">
        <v>113</v>
      </c>
      <c r="F156" s="52">
        <v>1100</v>
      </c>
      <c r="G156" s="53"/>
      <c r="H156" s="54">
        <f>ROUND(G156*F156,2)</f>
        <v>0</v>
      </c>
    </row>
    <row r="157" spans="1:8" s="57" customFormat="1" ht="30" customHeight="1" x14ac:dyDescent="0.2">
      <c r="A157" s="70" t="s">
        <v>158</v>
      </c>
      <c r="B157" s="48" t="s">
        <v>200</v>
      </c>
      <c r="C157" s="49" t="s">
        <v>243</v>
      </c>
      <c r="D157" s="60" t="s">
        <v>421</v>
      </c>
      <c r="E157" s="51"/>
      <c r="F157" s="52"/>
      <c r="G157" s="64"/>
      <c r="H157" s="54"/>
    </row>
    <row r="158" spans="1:8" s="57" customFormat="1" ht="30" customHeight="1" x14ac:dyDescent="0.2">
      <c r="A158" s="70" t="s">
        <v>159</v>
      </c>
      <c r="B158" s="63" t="s">
        <v>185</v>
      </c>
      <c r="C158" s="49" t="s">
        <v>508</v>
      </c>
      <c r="D158" s="60" t="s">
        <v>108</v>
      </c>
      <c r="E158" s="51" t="s">
        <v>113</v>
      </c>
      <c r="F158" s="52">
        <v>5</v>
      </c>
      <c r="G158" s="53"/>
      <c r="H158" s="54">
        <f t="shared" ref="H158:H161" si="18">ROUND(G158*F158,2)</f>
        <v>0</v>
      </c>
    </row>
    <row r="159" spans="1:8" s="57" customFormat="1" ht="30" customHeight="1" x14ac:dyDescent="0.2">
      <c r="A159" s="70" t="s">
        <v>160</v>
      </c>
      <c r="B159" s="63" t="s">
        <v>186</v>
      </c>
      <c r="C159" s="49" t="s">
        <v>509</v>
      </c>
      <c r="D159" s="60" t="s">
        <v>108</v>
      </c>
      <c r="E159" s="51" t="s">
        <v>113</v>
      </c>
      <c r="F159" s="52">
        <v>225</v>
      </c>
      <c r="G159" s="53"/>
      <c r="H159" s="54">
        <f t="shared" si="18"/>
        <v>0</v>
      </c>
    </row>
    <row r="160" spans="1:8" s="57" customFormat="1" ht="30" customHeight="1" x14ac:dyDescent="0.2">
      <c r="A160" s="70" t="s">
        <v>161</v>
      </c>
      <c r="B160" s="63" t="s">
        <v>187</v>
      </c>
      <c r="C160" s="49" t="s">
        <v>510</v>
      </c>
      <c r="D160" s="60" t="s">
        <v>108</v>
      </c>
      <c r="E160" s="51" t="s">
        <v>113</v>
      </c>
      <c r="F160" s="52">
        <v>20</v>
      </c>
      <c r="G160" s="53"/>
      <c r="H160" s="54">
        <f t="shared" si="18"/>
        <v>0</v>
      </c>
    </row>
    <row r="161" spans="1:8" s="57" customFormat="1" ht="30" customHeight="1" x14ac:dyDescent="0.2">
      <c r="A161" s="70" t="s">
        <v>162</v>
      </c>
      <c r="B161" s="63" t="s">
        <v>188</v>
      </c>
      <c r="C161" s="49" t="s">
        <v>511</v>
      </c>
      <c r="D161" s="60" t="s">
        <v>108</v>
      </c>
      <c r="E161" s="51" t="s">
        <v>113</v>
      </c>
      <c r="F161" s="52">
        <v>200</v>
      </c>
      <c r="G161" s="53"/>
      <c r="H161" s="54">
        <f t="shared" si="18"/>
        <v>0</v>
      </c>
    </row>
    <row r="162" spans="1:8" s="57" customFormat="1" ht="30" customHeight="1" x14ac:dyDescent="0.2">
      <c r="A162" s="70" t="s">
        <v>322</v>
      </c>
      <c r="B162" s="48" t="s">
        <v>201</v>
      </c>
      <c r="C162" s="49" t="s">
        <v>244</v>
      </c>
      <c r="D162" s="60" t="s">
        <v>421</v>
      </c>
      <c r="E162" s="51"/>
      <c r="F162" s="52"/>
      <c r="G162" s="64"/>
      <c r="H162" s="54"/>
    </row>
    <row r="163" spans="1:8" s="57" customFormat="1" ht="39.950000000000003" customHeight="1" x14ac:dyDescent="0.2">
      <c r="A163" s="70" t="s">
        <v>323</v>
      </c>
      <c r="B163" s="63" t="s">
        <v>185</v>
      </c>
      <c r="C163" s="49" t="s">
        <v>432</v>
      </c>
      <c r="D163" s="60" t="s">
        <v>108</v>
      </c>
      <c r="E163" s="51" t="s">
        <v>113</v>
      </c>
      <c r="F163" s="52">
        <v>200</v>
      </c>
      <c r="G163" s="53"/>
      <c r="H163" s="54">
        <f>ROUND(G163*F163,2)</f>
        <v>0</v>
      </c>
    </row>
    <row r="164" spans="1:8" s="57" customFormat="1" ht="39.950000000000003" customHeight="1" x14ac:dyDescent="0.2">
      <c r="A164" s="70" t="s">
        <v>324</v>
      </c>
      <c r="B164" s="48" t="s">
        <v>202</v>
      </c>
      <c r="C164" s="49" t="s">
        <v>245</v>
      </c>
      <c r="D164" s="60" t="s">
        <v>356</v>
      </c>
      <c r="E164" s="51"/>
      <c r="F164" s="52"/>
      <c r="G164" s="64"/>
      <c r="H164" s="54"/>
    </row>
    <row r="165" spans="1:8" s="57" customFormat="1" ht="30" customHeight="1" x14ac:dyDescent="0.2">
      <c r="A165" s="70" t="s">
        <v>325</v>
      </c>
      <c r="B165" s="63" t="s">
        <v>185</v>
      </c>
      <c r="C165" s="49" t="s">
        <v>433</v>
      </c>
      <c r="D165" s="60" t="s">
        <v>108</v>
      </c>
      <c r="E165" s="51" t="s">
        <v>113</v>
      </c>
      <c r="F165" s="52">
        <v>5</v>
      </c>
      <c r="G165" s="53"/>
      <c r="H165" s="54">
        <f t="shared" ref="H165:H168" si="19">ROUND(G165*F165,2)</f>
        <v>0</v>
      </c>
    </row>
    <row r="166" spans="1:8" s="57" customFormat="1" ht="39.950000000000003" customHeight="1" x14ac:dyDescent="0.2">
      <c r="A166" s="70" t="s">
        <v>326</v>
      </c>
      <c r="B166" s="63" t="s">
        <v>186</v>
      </c>
      <c r="C166" s="49" t="s">
        <v>434</v>
      </c>
      <c r="D166" s="60" t="s">
        <v>108</v>
      </c>
      <c r="E166" s="51" t="s">
        <v>113</v>
      </c>
      <c r="F166" s="52">
        <v>175</v>
      </c>
      <c r="G166" s="53"/>
      <c r="H166" s="54">
        <f t="shared" si="19"/>
        <v>0</v>
      </c>
    </row>
    <row r="167" spans="1:8" s="57" customFormat="1" ht="39.950000000000003" customHeight="1" x14ac:dyDescent="0.2">
      <c r="A167" s="70" t="s">
        <v>327</v>
      </c>
      <c r="B167" s="63" t="s">
        <v>187</v>
      </c>
      <c r="C167" s="49" t="s">
        <v>435</v>
      </c>
      <c r="D167" s="60" t="s">
        <v>108</v>
      </c>
      <c r="E167" s="51" t="s">
        <v>113</v>
      </c>
      <c r="F167" s="52">
        <v>20</v>
      </c>
      <c r="G167" s="53"/>
      <c r="H167" s="54">
        <f t="shared" si="19"/>
        <v>0</v>
      </c>
    </row>
    <row r="168" spans="1:8" s="57" customFormat="1" ht="39.950000000000003" customHeight="1" x14ac:dyDescent="0.2">
      <c r="A168" s="70" t="s">
        <v>328</v>
      </c>
      <c r="B168" s="63" t="s">
        <v>188</v>
      </c>
      <c r="C168" s="49" t="s">
        <v>436</v>
      </c>
      <c r="D168" s="60" t="s">
        <v>108</v>
      </c>
      <c r="E168" s="51" t="s">
        <v>113</v>
      </c>
      <c r="F168" s="52">
        <v>125</v>
      </c>
      <c r="G168" s="53"/>
      <c r="H168" s="54">
        <f t="shared" si="19"/>
        <v>0</v>
      </c>
    </row>
    <row r="169" spans="1:8" s="57" customFormat="1" ht="30" customHeight="1" x14ac:dyDescent="0.2">
      <c r="A169" s="70" t="s">
        <v>167</v>
      </c>
      <c r="B169" s="48" t="s">
        <v>203</v>
      </c>
      <c r="C169" s="49" t="s">
        <v>96</v>
      </c>
      <c r="D169" s="60" t="s">
        <v>356</v>
      </c>
      <c r="E169" s="51"/>
      <c r="F169" s="52"/>
      <c r="G169" s="64"/>
      <c r="H169" s="54"/>
    </row>
    <row r="170" spans="1:8" s="57" customFormat="1" ht="30" customHeight="1" x14ac:dyDescent="0.2">
      <c r="A170" s="70" t="s">
        <v>168</v>
      </c>
      <c r="B170" s="63" t="s">
        <v>185</v>
      </c>
      <c r="C170" s="49" t="s">
        <v>122</v>
      </c>
      <c r="D170" s="60" t="s">
        <v>108</v>
      </c>
      <c r="E170" s="51" t="s">
        <v>116</v>
      </c>
      <c r="F170" s="52">
        <v>1100</v>
      </c>
      <c r="G170" s="53"/>
      <c r="H170" s="54">
        <f>ROUND(G170*F170,2)</f>
        <v>0</v>
      </c>
    </row>
    <row r="171" spans="1:8" s="57" customFormat="1" ht="30" customHeight="1" x14ac:dyDescent="0.2">
      <c r="A171" s="70" t="s">
        <v>169</v>
      </c>
      <c r="B171" s="48" t="s">
        <v>204</v>
      </c>
      <c r="C171" s="49" t="s">
        <v>97</v>
      </c>
      <c r="D171" s="60" t="s">
        <v>356</v>
      </c>
      <c r="E171" s="51"/>
      <c r="F171" s="52"/>
      <c r="G171" s="64"/>
      <c r="H171" s="54"/>
    </row>
    <row r="172" spans="1:8" s="57" customFormat="1" ht="30" customHeight="1" x14ac:dyDescent="0.2">
      <c r="A172" s="71" t="s">
        <v>362</v>
      </c>
      <c r="B172" s="72" t="s">
        <v>185</v>
      </c>
      <c r="C172" s="73" t="s">
        <v>363</v>
      </c>
      <c r="D172" s="72" t="s">
        <v>108</v>
      </c>
      <c r="E172" s="72" t="s">
        <v>116</v>
      </c>
      <c r="F172" s="52">
        <v>20</v>
      </c>
      <c r="G172" s="53"/>
      <c r="H172" s="54">
        <f>ROUND(G172*F172,2)</f>
        <v>0</v>
      </c>
    </row>
    <row r="173" spans="1:8" s="57" customFormat="1" ht="30" customHeight="1" x14ac:dyDescent="0.2">
      <c r="A173" s="70" t="s">
        <v>170</v>
      </c>
      <c r="B173" s="63" t="s">
        <v>186</v>
      </c>
      <c r="C173" s="49" t="s">
        <v>121</v>
      </c>
      <c r="D173" s="60" t="s">
        <v>108</v>
      </c>
      <c r="E173" s="51" t="s">
        <v>116</v>
      </c>
      <c r="F173" s="52">
        <v>1700</v>
      </c>
      <c r="G173" s="53"/>
      <c r="H173" s="54">
        <f>ROUND(G173*F173,2)</f>
        <v>0</v>
      </c>
    </row>
    <row r="174" spans="1:8" s="55" customFormat="1" ht="30" customHeight="1" x14ac:dyDescent="0.2">
      <c r="A174" s="70" t="s">
        <v>331</v>
      </c>
      <c r="B174" s="48" t="s">
        <v>205</v>
      </c>
      <c r="C174" s="49" t="s">
        <v>179</v>
      </c>
      <c r="D174" s="60" t="s">
        <v>461</v>
      </c>
      <c r="E174" s="51"/>
      <c r="F174" s="52"/>
      <c r="G174" s="64"/>
      <c r="H174" s="54"/>
    </row>
    <row r="175" spans="1:8" s="57" customFormat="1" ht="30" customHeight="1" x14ac:dyDescent="0.2">
      <c r="A175" s="70" t="s">
        <v>332</v>
      </c>
      <c r="B175" s="63" t="s">
        <v>462</v>
      </c>
      <c r="C175" s="49" t="s">
        <v>463</v>
      </c>
      <c r="D175" s="60" t="s">
        <v>211</v>
      </c>
      <c r="E175" s="51"/>
      <c r="F175" s="52"/>
      <c r="G175" s="64"/>
      <c r="H175" s="54"/>
    </row>
    <row r="176" spans="1:8" s="57" customFormat="1" ht="30" customHeight="1" x14ac:dyDescent="0.2">
      <c r="A176" s="70" t="s">
        <v>333</v>
      </c>
      <c r="B176" s="74" t="s">
        <v>303</v>
      </c>
      <c r="C176" s="49" t="s">
        <v>304</v>
      </c>
      <c r="D176" s="60"/>
      <c r="E176" s="51" t="s">
        <v>113</v>
      </c>
      <c r="F176" s="52">
        <v>25</v>
      </c>
      <c r="G176" s="53"/>
      <c r="H176" s="54">
        <f>ROUND(G176*F176,2)</f>
        <v>0</v>
      </c>
    </row>
    <row r="177" spans="1:8" s="57" customFormat="1" ht="30" customHeight="1" x14ac:dyDescent="0.2">
      <c r="A177" s="70" t="s">
        <v>334</v>
      </c>
      <c r="B177" s="74" t="s">
        <v>305</v>
      </c>
      <c r="C177" s="49" t="s">
        <v>306</v>
      </c>
      <c r="D177" s="60"/>
      <c r="E177" s="51" t="s">
        <v>113</v>
      </c>
      <c r="F177" s="52">
        <v>40</v>
      </c>
      <c r="G177" s="53"/>
      <c r="H177" s="54">
        <f>ROUND(G177*F177,2)</f>
        <v>0</v>
      </c>
    </row>
    <row r="178" spans="1:8" s="57" customFormat="1" ht="30" customHeight="1" x14ac:dyDescent="0.2">
      <c r="A178" s="70" t="s">
        <v>335</v>
      </c>
      <c r="B178" s="74" t="s">
        <v>307</v>
      </c>
      <c r="C178" s="49" t="s">
        <v>308</v>
      </c>
      <c r="D178" s="60" t="s">
        <v>108</v>
      </c>
      <c r="E178" s="51" t="s">
        <v>113</v>
      </c>
      <c r="F178" s="52">
        <v>30</v>
      </c>
      <c r="G178" s="53"/>
      <c r="H178" s="54">
        <f>ROUND(G178*F178,2)</f>
        <v>0</v>
      </c>
    </row>
    <row r="179" spans="1:8" s="57" customFormat="1" ht="30" customHeight="1" x14ac:dyDescent="0.2">
      <c r="A179" s="70" t="s">
        <v>336</v>
      </c>
      <c r="B179" s="63" t="s">
        <v>186</v>
      </c>
      <c r="C179" s="49" t="s">
        <v>512</v>
      </c>
      <c r="D179" s="60" t="s">
        <v>283</v>
      </c>
      <c r="E179" s="51" t="s">
        <v>113</v>
      </c>
      <c r="F179" s="52">
        <v>1</v>
      </c>
      <c r="G179" s="53"/>
      <c r="H179" s="54">
        <f t="shared" ref="H179:H183" si="20">ROUND(G179*F179,2)</f>
        <v>0</v>
      </c>
    </row>
    <row r="180" spans="1:8" s="57" customFormat="1" ht="39.950000000000003" customHeight="1" x14ac:dyDescent="0.2">
      <c r="A180" s="70" t="s">
        <v>337</v>
      </c>
      <c r="B180" s="63" t="s">
        <v>187</v>
      </c>
      <c r="C180" s="49" t="s">
        <v>513</v>
      </c>
      <c r="D180" s="60" t="s">
        <v>184</v>
      </c>
      <c r="E180" s="51" t="s">
        <v>113</v>
      </c>
      <c r="F180" s="52">
        <v>800</v>
      </c>
      <c r="G180" s="53"/>
      <c r="H180" s="54">
        <f t="shared" si="20"/>
        <v>0</v>
      </c>
    </row>
    <row r="181" spans="1:8" s="55" customFormat="1" ht="30" customHeight="1" x14ac:dyDescent="0.2">
      <c r="A181" s="70" t="s">
        <v>247</v>
      </c>
      <c r="B181" s="48" t="s">
        <v>319</v>
      </c>
      <c r="C181" s="49" t="s">
        <v>218</v>
      </c>
      <c r="D181" s="60" t="s">
        <v>3</v>
      </c>
      <c r="E181" s="51" t="s">
        <v>113</v>
      </c>
      <c r="F181" s="80">
        <v>10</v>
      </c>
      <c r="G181" s="53"/>
      <c r="H181" s="54">
        <f t="shared" si="20"/>
        <v>0</v>
      </c>
    </row>
    <row r="182" spans="1:8" s="57" customFormat="1" ht="30" customHeight="1" x14ac:dyDescent="0.2">
      <c r="A182" s="70" t="s">
        <v>248</v>
      </c>
      <c r="B182" s="48" t="s">
        <v>514</v>
      </c>
      <c r="C182" s="49" t="s">
        <v>219</v>
      </c>
      <c r="D182" s="60" t="s">
        <v>3</v>
      </c>
      <c r="E182" s="51" t="s">
        <v>113</v>
      </c>
      <c r="F182" s="52">
        <v>5</v>
      </c>
      <c r="G182" s="53"/>
      <c r="H182" s="54">
        <f t="shared" si="20"/>
        <v>0</v>
      </c>
    </row>
    <row r="183" spans="1:8" s="57" customFormat="1" ht="30" customHeight="1" x14ac:dyDescent="0.2">
      <c r="A183" s="70" t="s">
        <v>291</v>
      </c>
      <c r="B183" s="48" t="s">
        <v>515</v>
      </c>
      <c r="C183" s="49" t="s">
        <v>282</v>
      </c>
      <c r="D183" s="60" t="s">
        <v>3</v>
      </c>
      <c r="E183" s="51" t="s">
        <v>113</v>
      </c>
      <c r="F183" s="52">
        <v>5</v>
      </c>
      <c r="G183" s="53"/>
      <c r="H183" s="54">
        <f t="shared" si="20"/>
        <v>0</v>
      </c>
    </row>
    <row r="184" spans="1:8" s="55" customFormat="1" ht="30" customHeight="1" x14ac:dyDescent="0.2">
      <c r="A184" s="70" t="s">
        <v>338</v>
      </c>
      <c r="B184" s="48" t="s">
        <v>516</v>
      </c>
      <c r="C184" s="49" t="s">
        <v>180</v>
      </c>
      <c r="D184" s="60" t="s">
        <v>355</v>
      </c>
      <c r="E184" s="51"/>
      <c r="F184" s="52"/>
      <c r="G184" s="64"/>
      <c r="H184" s="54"/>
    </row>
    <row r="185" spans="1:8" s="57" customFormat="1" ht="30" customHeight="1" x14ac:dyDescent="0.2">
      <c r="A185" s="70" t="s">
        <v>394</v>
      </c>
      <c r="B185" s="63" t="s">
        <v>185</v>
      </c>
      <c r="C185" s="49" t="s">
        <v>367</v>
      </c>
      <c r="D185" s="60" t="s">
        <v>108</v>
      </c>
      <c r="E185" s="51" t="s">
        <v>117</v>
      </c>
      <c r="F185" s="52">
        <v>15</v>
      </c>
      <c r="G185" s="53"/>
      <c r="H185" s="54">
        <f t="shared" ref="H185" si="21">ROUND(G185*F185,2)</f>
        <v>0</v>
      </c>
    </row>
    <row r="186" spans="1:8" s="57" customFormat="1" ht="30" customHeight="1" x14ac:dyDescent="0.2">
      <c r="A186" s="70" t="s">
        <v>341</v>
      </c>
      <c r="B186" s="48" t="s">
        <v>517</v>
      </c>
      <c r="C186" s="49" t="s">
        <v>181</v>
      </c>
      <c r="D186" s="60" t="s">
        <v>355</v>
      </c>
      <c r="E186" s="51"/>
      <c r="F186" s="52"/>
      <c r="G186" s="64"/>
      <c r="H186" s="54"/>
    </row>
    <row r="187" spans="1:8" s="57" customFormat="1" ht="39.950000000000003" customHeight="1" x14ac:dyDescent="0.2">
      <c r="A187" s="70" t="s">
        <v>395</v>
      </c>
      <c r="B187" s="63" t="s">
        <v>185</v>
      </c>
      <c r="C187" s="49" t="s">
        <v>518</v>
      </c>
      <c r="D187" s="60" t="s">
        <v>213</v>
      </c>
      <c r="E187" s="51" t="s">
        <v>117</v>
      </c>
      <c r="F187" s="52">
        <v>15</v>
      </c>
      <c r="G187" s="53"/>
      <c r="H187" s="54">
        <f t="shared" ref="H187" si="22">ROUND(G187*F187,2)</f>
        <v>0</v>
      </c>
    </row>
    <row r="188" spans="1:8" s="57" customFormat="1" ht="30" customHeight="1" x14ac:dyDescent="0.2">
      <c r="A188" s="70" t="s">
        <v>342</v>
      </c>
      <c r="B188" s="48" t="s">
        <v>519</v>
      </c>
      <c r="C188" s="49" t="s">
        <v>92</v>
      </c>
      <c r="D188" s="60" t="s">
        <v>422</v>
      </c>
      <c r="E188" s="51"/>
      <c r="F188" s="52"/>
      <c r="G188" s="64"/>
      <c r="H188" s="54"/>
    </row>
    <row r="189" spans="1:8" s="57" customFormat="1" ht="39.950000000000003" customHeight="1" x14ac:dyDescent="0.2">
      <c r="A189" s="70" t="s">
        <v>343</v>
      </c>
      <c r="B189" s="63" t="s">
        <v>185</v>
      </c>
      <c r="C189" s="49" t="s">
        <v>520</v>
      </c>
      <c r="D189" s="60" t="s">
        <v>309</v>
      </c>
      <c r="E189" s="51"/>
      <c r="F189" s="52"/>
      <c r="G189" s="65"/>
      <c r="H189" s="54"/>
    </row>
    <row r="190" spans="1:8" s="57" customFormat="1" ht="30" customHeight="1" x14ac:dyDescent="0.2">
      <c r="A190" s="70" t="s">
        <v>424</v>
      </c>
      <c r="B190" s="75" t="s">
        <v>303</v>
      </c>
      <c r="C190" s="76" t="s">
        <v>311</v>
      </c>
      <c r="D190" s="50"/>
      <c r="E190" s="77" t="s">
        <v>117</v>
      </c>
      <c r="F190" s="78">
        <v>40</v>
      </c>
      <c r="G190" s="53"/>
      <c r="H190" s="65">
        <f>ROUND(G190*F190,2)</f>
        <v>0</v>
      </c>
    </row>
    <row r="191" spans="1:8" s="79" customFormat="1" ht="39.950000000000003" customHeight="1" x14ac:dyDescent="0.2">
      <c r="A191" s="70" t="s">
        <v>360</v>
      </c>
      <c r="B191" s="63" t="s">
        <v>186</v>
      </c>
      <c r="C191" s="49" t="s">
        <v>521</v>
      </c>
      <c r="D191" s="60" t="s">
        <v>314</v>
      </c>
      <c r="E191" s="51" t="s">
        <v>117</v>
      </c>
      <c r="F191" s="52">
        <v>20</v>
      </c>
      <c r="G191" s="53"/>
      <c r="H191" s="54">
        <f t="shared" ref="H191:H192" si="23">ROUND(G191*F191,2)</f>
        <v>0</v>
      </c>
    </row>
    <row r="192" spans="1:8" s="57" customFormat="1" ht="39.950000000000003" customHeight="1" x14ac:dyDescent="0.2">
      <c r="A192" s="70" t="s">
        <v>249</v>
      </c>
      <c r="B192" s="48" t="s">
        <v>522</v>
      </c>
      <c r="C192" s="49" t="s">
        <v>100</v>
      </c>
      <c r="D192" s="60" t="s">
        <v>318</v>
      </c>
      <c r="E192" s="51" t="s">
        <v>113</v>
      </c>
      <c r="F192" s="52">
        <v>10</v>
      </c>
      <c r="G192" s="53"/>
      <c r="H192" s="54">
        <f t="shared" si="23"/>
        <v>0</v>
      </c>
    </row>
    <row r="193" spans="1:8" s="57" customFormat="1" ht="30" customHeight="1" x14ac:dyDescent="0.2">
      <c r="A193" s="70" t="s">
        <v>250</v>
      </c>
      <c r="B193" s="48" t="s">
        <v>523</v>
      </c>
      <c r="C193" s="49" t="s">
        <v>191</v>
      </c>
      <c r="D193" s="60" t="s">
        <v>466</v>
      </c>
      <c r="E193" s="51"/>
      <c r="F193" s="52"/>
      <c r="G193" s="64"/>
      <c r="H193" s="54"/>
    </row>
    <row r="194" spans="1:8" s="57" customFormat="1" ht="30" customHeight="1" x14ac:dyDescent="0.2">
      <c r="A194" s="70" t="s">
        <v>251</v>
      </c>
      <c r="B194" s="63" t="s">
        <v>185</v>
      </c>
      <c r="C194" s="49" t="s">
        <v>192</v>
      </c>
      <c r="D194" s="60"/>
      <c r="E194" s="51"/>
      <c r="F194" s="52"/>
      <c r="G194" s="64"/>
      <c r="H194" s="54"/>
    </row>
    <row r="195" spans="1:8" s="57" customFormat="1" ht="30" customHeight="1" x14ac:dyDescent="0.2">
      <c r="A195" s="70" t="s">
        <v>439</v>
      </c>
      <c r="B195" s="74" t="s">
        <v>303</v>
      </c>
      <c r="C195" s="49" t="s">
        <v>440</v>
      </c>
      <c r="D195" s="60"/>
      <c r="E195" s="51" t="s">
        <v>115</v>
      </c>
      <c r="F195" s="52">
        <v>1150</v>
      </c>
      <c r="G195" s="53"/>
      <c r="H195" s="54">
        <f>ROUND(G195*F195,2)</f>
        <v>0</v>
      </c>
    </row>
    <row r="196" spans="1:8" s="57" customFormat="1" ht="30" customHeight="1" x14ac:dyDescent="0.2">
      <c r="A196" s="70" t="s">
        <v>252</v>
      </c>
      <c r="B196" s="63" t="s">
        <v>186</v>
      </c>
      <c r="C196" s="49" t="s">
        <v>193</v>
      </c>
      <c r="D196" s="60"/>
      <c r="E196" s="51"/>
      <c r="F196" s="52"/>
      <c r="G196" s="64"/>
      <c r="H196" s="54"/>
    </row>
    <row r="197" spans="1:8" s="57" customFormat="1" ht="30" customHeight="1" x14ac:dyDescent="0.2">
      <c r="A197" s="70" t="s">
        <v>443</v>
      </c>
      <c r="B197" s="74" t="s">
        <v>303</v>
      </c>
      <c r="C197" s="49" t="s">
        <v>440</v>
      </c>
      <c r="D197" s="60"/>
      <c r="E197" s="51" t="s">
        <v>115</v>
      </c>
      <c r="F197" s="52">
        <v>15</v>
      </c>
      <c r="G197" s="53"/>
      <c r="H197" s="54">
        <f t="shared" ref="H197:H198" si="24">ROUND(G197*F197,2)</f>
        <v>0</v>
      </c>
    </row>
    <row r="198" spans="1:8" s="57" customFormat="1" ht="30" customHeight="1" x14ac:dyDescent="0.2">
      <c r="A198" s="70" t="s">
        <v>253</v>
      </c>
      <c r="B198" s="48" t="s">
        <v>524</v>
      </c>
      <c r="C198" s="49" t="s">
        <v>194</v>
      </c>
      <c r="D198" s="60" t="s">
        <v>466</v>
      </c>
      <c r="E198" s="51" t="s">
        <v>113</v>
      </c>
      <c r="F198" s="52">
        <v>5</v>
      </c>
      <c r="G198" s="53"/>
      <c r="H198" s="54">
        <f t="shared" si="24"/>
        <v>0</v>
      </c>
    </row>
    <row r="199" spans="1:8" s="55" customFormat="1" ht="30" customHeight="1" x14ac:dyDescent="0.2">
      <c r="A199" s="70" t="s">
        <v>254</v>
      </c>
      <c r="B199" s="48" t="s">
        <v>525</v>
      </c>
      <c r="C199" s="49" t="s">
        <v>42</v>
      </c>
      <c r="D199" s="60" t="s">
        <v>364</v>
      </c>
      <c r="E199" s="51"/>
      <c r="F199" s="52"/>
      <c r="G199" s="64"/>
      <c r="H199" s="54"/>
    </row>
    <row r="200" spans="1:8" s="57" customFormat="1" ht="30" customHeight="1" x14ac:dyDescent="0.2">
      <c r="A200" s="70" t="s">
        <v>255</v>
      </c>
      <c r="B200" s="63" t="s">
        <v>185</v>
      </c>
      <c r="C200" s="49" t="s">
        <v>375</v>
      </c>
      <c r="D200" s="60" t="s">
        <v>108</v>
      </c>
      <c r="E200" s="51" t="s">
        <v>113</v>
      </c>
      <c r="F200" s="52">
        <v>100</v>
      </c>
      <c r="G200" s="53"/>
      <c r="H200" s="54">
        <f t="shared" ref="H200:H201" si="25">ROUND(G200*F200,2)</f>
        <v>0</v>
      </c>
    </row>
    <row r="201" spans="1:8" s="57" customFormat="1" ht="30" customHeight="1" x14ac:dyDescent="0.2">
      <c r="A201" s="70" t="s">
        <v>256</v>
      </c>
      <c r="B201" s="63" t="s">
        <v>186</v>
      </c>
      <c r="C201" s="49" t="s">
        <v>40</v>
      </c>
      <c r="D201" s="60" t="s">
        <v>108</v>
      </c>
      <c r="E201" s="51" t="s">
        <v>113</v>
      </c>
      <c r="F201" s="52">
        <v>5300</v>
      </c>
      <c r="G201" s="53"/>
      <c r="H201" s="54">
        <f t="shared" si="25"/>
        <v>0</v>
      </c>
    </row>
    <row r="202" spans="1:8" ht="39.950000000000003" customHeight="1" x14ac:dyDescent="0.2">
      <c r="A202" s="41"/>
      <c r="B202" s="81"/>
      <c r="C202" s="68" t="s">
        <v>467</v>
      </c>
      <c r="D202" s="44"/>
      <c r="E202" s="45"/>
      <c r="F202" s="45"/>
      <c r="G202" s="41"/>
      <c r="H202" s="46"/>
    </row>
    <row r="203" spans="1:8" s="55" customFormat="1" ht="30" customHeight="1" x14ac:dyDescent="0.2">
      <c r="A203" s="47" t="s">
        <v>206</v>
      </c>
      <c r="B203" s="48" t="s">
        <v>526</v>
      </c>
      <c r="C203" s="49" t="s">
        <v>63</v>
      </c>
      <c r="D203" s="60" t="s">
        <v>468</v>
      </c>
      <c r="E203" s="51"/>
      <c r="F203" s="80"/>
      <c r="G203" s="64"/>
      <c r="H203" s="82"/>
    </row>
    <row r="204" spans="1:8" s="55" customFormat="1" ht="54.95" customHeight="1" x14ac:dyDescent="0.2">
      <c r="A204" s="47" t="s">
        <v>399</v>
      </c>
      <c r="B204" s="63" t="s">
        <v>185</v>
      </c>
      <c r="C204" s="49" t="s">
        <v>413</v>
      </c>
      <c r="D204" s="60"/>
      <c r="E204" s="51" t="s">
        <v>113</v>
      </c>
      <c r="F204" s="80">
        <v>275</v>
      </c>
      <c r="G204" s="53"/>
      <c r="H204" s="54">
        <f t="shared" ref="H204" si="26">ROUND(G204*F204,2)</f>
        <v>0</v>
      </c>
    </row>
    <row r="205" spans="1:8" ht="39.950000000000003" customHeight="1" x14ac:dyDescent="0.2">
      <c r="A205" s="41"/>
      <c r="B205" s="81"/>
      <c r="C205" s="68" t="s">
        <v>126</v>
      </c>
      <c r="D205" s="44"/>
      <c r="E205" s="89"/>
      <c r="F205" s="45"/>
      <c r="G205" s="41"/>
      <c r="H205" s="46"/>
    </row>
    <row r="206" spans="1:8" s="55" customFormat="1" ht="30" customHeight="1" x14ac:dyDescent="0.2">
      <c r="A206" s="47" t="s">
        <v>270</v>
      </c>
      <c r="B206" s="48" t="s">
        <v>527</v>
      </c>
      <c r="C206" s="49" t="s">
        <v>41</v>
      </c>
      <c r="D206" s="60" t="s">
        <v>320</v>
      </c>
      <c r="E206" s="51" t="s">
        <v>117</v>
      </c>
      <c r="F206" s="80">
        <v>1200</v>
      </c>
      <c r="G206" s="53"/>
      <c r="H206" s="54">
        <f>ROUND(G206*F206,2)</f>
        <v>0</v>
      </c>
    </row>
    <row r="207" spans="1:8" ht="39.950000000000003" customHeight="1" x14ac:dyDescent="0.2">
      <c r="A207" s="41"/>
      <c r="B207" s="81"/>
      <c r="C207" s="68" t="s">
        <v>127</v>
      </c>
      <c r="D207" s="44"/>
      <c r="E207" s="89"/>
      <c r="F207" s="45"/>
      <c r="G207" s="41"/>
      <c r="H207" s="46"/>
    </row>
    <row r="208" spans="1:8" s="55" customFormat="1" ht="30" customHeight="1" x14ac:dyDescent="0.2">
      <c r="A208" s="47" t="s">
        <v>135</v>
      </c>
      <c r="B208" s="48" t="s">
        <v>528</v>
      </c>
      <c r="C208" s="49" t="s">
        <v>221</v>
      </c>
      <c r="D208" s="60" t="s">
        <v>482</v>
      </c>
      <c r="E208" s="51"/>
      <c r="F208" s="80"/>
      <c r="G208" s="64"/>
      <c r="H208" s="82"/>
    </row>
    <row r="209" spans="1:8" s="55" customFormat="1" ht="30" customHeight="1" x14ac:dyDescent="0.2">
      <c r="A209" s="47" t="s">
        <v>136</v>
      </c>
      <c r="B209" s="63" t="s">
        <v>185</v>
      </c>
      <c r="C209" s="49" t="s">
        <v>222</v>
      </c>
      <c r="D209" s="60"/>
      <c r="E209" s="51" t="s">
        <v>116</v>
      </c>
      <c r="F209" s="80">
        <v>1</v>
      </c>
      <c r="G209" s="53"/>
      <c r="H209" s="54">
        <f>ROUND(G209*F209,2)</f>
        <v>0</v>
      </c>
    </row>
    <row r="210" spans="1:8" s="57" customFormat="1" ht="30" customHeight="1" x14ac:dyDescent="0.2">
      <c r="A210" s="47" t="s">
        <v>25</v>
      </c>
      <c r="B210" s="48" t="s">
        <v>529</v>
      </c>
      <c r="C210" s="49" t="s">
        <v>284</v>
      </c>
      <c r="D210" s="60" t="s">
        <v>4</v>
      </c>
      <c r="E210" s="51" t="s">
        <v>117</v>
      </c>
      <c r="F210" s="80">
        <v>2</v>
      </c>
      <c r="G210" s="53"/>
      <c r="H210" s="54">
        <f>ROUND(G210*F210,2)</f>
        <v>0</v>
      </c>
    </row>
    <row r="211" spans="1:8" s="91" customFormat="1" ht="30" customHeight="1" x14ac:dyDescent="0.2">
      <c r="A211" s="47" t="s">
        <v>26</v>
      </c>
      <c r="B211" s="48" t="s">
        <v>530</v>
      </c>
      <c r="C211" s="2" t="s">
        <v>377</v>
      </c>
      <c r="D211" s="3" t="s">
        <v>531</v>
      </c>
      <c r="E211" s="51"/>
      <c r="F211" s="80"/>
      <c r="G211" s="64"/>
      <c r="H211" s="82"/>
    </row>
    <row r="212" spans="1:8" s="57" customFormat="1" ht="39.950000000000003" customHeight="1" x14ac:dyDescent="0.2">
      <c r="A212" s="47" t="s">
        <v>27</v>
      </c>
      <c r="B212" s="63" t="s">
        <v>185</v>
      </c>
      <c r="C212" s="1" t="s">
        <v>405</v>
      </c>
      <c r="D212" s="60"/>
      <c r="E212" s="51" t="s">
        <v>116</v>
      </c>
      <c r="F212" s="80">
        <v>6</v>
      </c>
      <c r="G212" s="53"/>
      <c r="H212" s="54">
        <f t="shared" ref="H212:H215" si="27">ROUND(G212*F212,2)</f>
        <v>0</v>
      </c>
    </row>
    <row r="213" spans="1:8" s="57" customFormat="1" ht="39.950000000000003" customHeight="1" x14ac:dyDescent="0.2">
      <c r="A213" s="47" t="s">
        <v>28</v>
      </c>
      <c r="B213" s="63" t="s">
        <v>186</v>
      </c>
      <c r="C213" s="1" t="s">
        <v>406</v>
      </c>
      <c r="D213" s="60"/>
      <c r="E213" s="51" t="s">
        <v>116</v>
      </c>
      <c r="F213" s="80">
        <v>6</v>
      </c>
      <c r="G213" s="53"/>
      <c r="H213" s="54">
        <f t="shared" si="27"/>
        <v>0</v>
      </c>
    </row>
    <row r="214" spans="1:8" s="57" customFormat="1" ht="30" customHeight="1" x14ac:dyDescent="0.2">
      <c r="A214" s="47" t="s">
        <v>29</v>
      </c>
      <c r="B214" s="63" t="s">
        <v>187</v>
      </c>
      <c r="C214" s="1" t="s">
        <v>407</v>
      </c>
      <c r="D214" s="60"/>
      <c r="E214" s="51" t="s">
        <v>116</v>
      </c>
      <c r="F214" s="80">
        <v>10</v>
      </c>
      <c r="G214" s="53"/>
      <c r="H214" s="54">
        <f t="shared" si="27"/>
        <v>0</v>
      </c>
    </row>
    <row r="215" spans="1:8" s="57" customFormat="1" ht="30" customHeight="1" x14ac:dyDescent="0.2">
      <c r="A215" s="47" t="s">
        <v>30</v>
      </c>
      <c r="B215" s="63" t="s">
        <v>188</v>
      </c>
      <c r="C215" s="1" t="s">
        <v>408</v>
      </c>
      <c r="D215" s="60"/>
      <c r="E215" s="51" t="s">
        <v>116</v>
      </c>
      <c r="F215" s="80">
        <v>10</v>
      </c>
      <c r="G215" s="53"/>
      <c r="H215" s="54">
        <f t="shared" si="27"/>
        <v>0</v>
      </c>
    </row>
    <row r="216" spans="1:8" s="91" customFormat="1" ht="30" customHeight="1" x14ac:dyDescent="0.2">
      <c r="A216" s="47" t="s">
        <v>33</v>
      </c>
      <c r="B216" s="48" t="s">
        <v>532</v>
      </c>
      <c r="C216" s="90" t="s">
        <v>225</v>
      </c>
      <c r="D216" s="60" t="s">
        <v>4</v>
      </c>
      <c r="E216" s="51"/>
      <c r="F216" s="80"/>
      <c r="G216" s="64"/>
      <c r="H216" s="82"/>
    </row>
    <row r="217" spans="1:8" s="91" customFormat="1" ht="30" customHeight="1" x14ac:dyDescent="0.2">
      <c r="A217" s="47" t="s">
        <v>34</v>
      </c>
      <c r="B217" s="63" t="s">
        <v>185</v>
      </c>
      <c r="C217" s="90" t="s">
        <v>371</v>
      </c>
      <c r="D217" s="60"/>
      <c r="E217" s="51" t="s">
        <v>116</v>
      </c>
      <c r="F217" s="80">
        <v>1</v>
      </c>
      <c r="G217" s="53"/>
      <c r="H217" s="54">
        <f>ROUND(G217*F217,2)</f>
        <v>0</v>
      </c>
    </row>
    <row r="218" spans="1:8" s="55" customFormat="1" ht="30" customHeight="1" x14ac:dyDescent="0.2">
      <c r="A218" s="47" t="s">
        <v>230</v>
      </c>
      <c r="B218" s="48" t="s">
        <v>533</v>
      </c>
      <c r="C218" s="49" t="s">
        <v>227</v>
      </c>
      <c r="D218" s="60" t="s">
        <v>4</v>
      </c>
      <c r="E218" s="51" t="s">
        <v>116</v>
      </c>
      <c r="F218" s="80">
        <v>1</v>
      </c>
      <c r="G218" s="53"/>
      <c r="H218" s="54">
        <f t="shared" ref="H218:H219" si="28">ROUND(G218*F218,2)</f>
        <v>0</v>
      </c>
    </row>
    <row r="219" spans="1:8" s="57" customFormat="1" ht="30" customHeight="1" x14ac:dyDescent="0.2">
      <c r="A219" s="47" t="s">
        <v>0</v>
      </c>
      <c r="B219" s="48" t="s">
        <v>534</v>
      </c>
      <c r="C219" s="49" t="s">
        <v>1</v>
      </c>
      <c r="D219" s="60" t="s">
        <v>437</v>
      </c>
      <c r="E219" s="51" t="s">
        <v>116</v>
      </c>
      <c r="F219" s="80">
        <v>11</v>
      </c>
      <c r="G219" s="53"/>
      <c r="H219" s="54">
        <f t="shared" si="28"/>
        <v>0</v>
      </c>
    </row>
    <row r="220" spans="1:8" ht="39.950000000000003" customHeight="1" x14ac:dyDescent="0.2">
      <c r="A220" s="41"/>
      <c r="B220" s="98"/>
      <c r="C220" s="68" t="s">
        <v>128</v>
      </c>
      <c r="D220" s="44"/>
      <c r="E220" s="89"/>
      <c r="F220" s="45"/>
      <c r="G220" s="41"/>
      <c r="H220" s="46"/>
    </row>
    <row r="221" spans="1:8" s="57" customFormat="1" ht="39.950000000000003" customHeight="1" x14ac:dyDescent="0.2">
      <c r="A221" s="47" t="s">
        <v>138</v>
      </c>
      <c r="B221" s="48" t="s">
        <v>535</v>
      </c>
      <c r="C221" s="1" t="s">
        <v>379</v>
      </c>
      <c r="D221" s="3" t="s">
        <v>378</v>
      </c>
      <c r="E221" s="51" t="s">
        <v>116</v>
      </c>
      <c r="F221" s="80">
        <v>1</v>
      </c>
      <c r="G221" s="53"/>
      <c r="H221" s="54">
        <f>ROUND(G221*F221,2)</f>
        <v>0</v>
      </c>
    </row>
    <row r="222" spans="1:8" s="57" customFormat="1" ht="30" customHeight="1" x14ac:dyDescent="0.2">
      <c r="A222" s="47" t="s">
        <v>139</v>
      </c>
      <c r="B222" s="48" t="s">
        <v>536</v>
      </c>
      <c r="C222" s="49" t="s">
        <v>298</v>
      </c>
      <c r="D222" s="60" t="s">
        <v>4</v>
      </c>
      <c r="E222" s="51"/>
      <c r="F222" s="80"/>
      <c r="G222" s="65"/>
      <c r="H222" s="82"/>
    </row>
    <row r="223" spans="1:8" s="57" customFormat="1" ht="30" customHeight="1" x14ac:dyDescent="0.2">
      <c r="A223" s="47" t="s">
        <v>299</v>
      </c>
      <c r="B223" s="63" t="s">
        <v>185</v>
      </c>
      <c r="C223" s="49" t="s">
        <v>302</v>
      </c>
      <c r="D223" s="60"/>
      <c r="E223" s="51" t="s">
        <v>118</v>
      </c>
      <c r="F223" s="108">
        <v>2</v>
      </c>
      <c r="G223" s="53"/>
      <c r="H223" s="54">
        <f>ROUND(G223*F223,2)</f>
        <v>0</v>
      </c>
    </row>
    <row r="224" spans="1:8" s="55" customFormat="1" ht="30" customHeight="1" x14ac:dyDescent="0.2">
      <c r="A224" s="47" t="s">
        <v>140</v>
      </c>
      <c r="B224" s="48" t="s">
        <v>537</v>
      </c>
      <c r="C224" s="1" t="s">
        <v>409</v>
      </c>
      <c r="D224" s="3" t="s">
        <v>378</v>
      </c>
      <c r="E224" s="51"/>
      <c r="F224" s="80"/>
      <c r="G224" s="64"/>
      <c r="H224" s="82"/>
    </row>
    <row r="225" spans="1:8" s="57" customFormat="1" ht="30" customHeight="1" x14ac:dyDescent="0.2">
      <c r="A225" s="47" t="s">
        <v>141</v>
      </c>
      <c r="B225" s="63" t="s">
        <v>185</v>
      </c>
      <c r="C225" s="49" t="s">
        <v>348</v>
      </c>
      <c r="D225" s="60"/>
      <c r="E225" s="51" t="s">
        <v>116</v>
      </c>
      <c r="F225" s="80">
        <v>2</v>
      </c>
      <c r="G225" s="53"/>
      <c r="H225" s="54">
        <f t="shared" ref="H225:H233" si="29">ROUND(G225*F225,2)</f>
        <v>0</v>
      </c>
    </row>
    <row r="226" spans="1:8" s="57" customFormat="1" ht="30" customHeight="1" x14ac:dyDescent="0.2">
      <c r="A226" s="47" t="s">
        <v>142</v>
      </c>
      <c r="B226" s="63" t="s">
        <v>186</v>
      </c>
      <c r="C226" s="49" t="s">
        <v>349</v>
      </c>
      <c r="D226" s="60"/>
      <c r="E226" s="51" t="s">
        <v>116</v>
      </c>
      <c r="F226" s="80">
        <v>2</v>
      </c>
      <c r="G226" s="53"/>
      <c r="H226" s="54">
        <f t="shared" si="29"/>
        <v>0</v>
      </c>
    </row>
    <row r="227" spans="1:8" s="57" customFormat="1" ht="30" customHeight="1" x14ac:dyDescent="0.2">
      <c r="A227" s="47" t="s">
        <v>143</v>
      </c>
      <c r="B227" s="63" t="s">
        <v>187</v>
      </c>
      <c r="C227" s="49" t="s">
        <v>350</v>
      </c>
      <c r="D227" s="60"/>
      <c r="E227" s="51" t="s">
        <v>116</v>
      </c>
      <c r="F227" s="80">
        <v>1</v>
      </c>
      <c r="G227" s="53"/>
      <c r="H227" s="54">
        <f t="shared" si="29"/>
        <v>0</v>
      </c>
    </row>
    <row r="228" spans="1:8" s="57" customFormat="1" ht="30" customHeight="1" x14ac:dyDescent="0.2">
      <c r="A228" s="47" t="s">
        <v>144</v>
      </c>
      <c r="B228" s="63" t="s">
        <v>188</v>
      </c>
      <c r="C228" s="49" t="s">
        <v>351</v>
      </c>
      <c r="D228" s="60"/>
      <c r="E228" s="51" t="s">
        <v>116</v>
      </c>
      <c r="F228" s="80">
        <v>1</v>
      </c>
      <c r="G228" s="53"/>
      <c r="H228" s="54">
        <f t="shared" si="29"/>
        <v>0</v>
      </c>
    </row>
    <row r="229" spans="1:8" s="55" customFormat="1" ht="30" customHeight="1" x14ac:dyDescent="0.2">
      <c r="A229" s="47" t="s">
        <v>145</v>
      </c>
      <c r="B229" s="48" t="s">
        <v>538</v>
      </c>
      <c r="C229" s="49" t="s">
        <v>278</v>
      </c>
      <c r="D229" s="3" t="s">
        <v>378</v>
      </c>
      <c r="E229" s="51" t="s">
        <v>116</v>
      </c>
      <c r="F229" s="80">
        <v>4</v>
      </c>
      <c r="G229" s="53"/>
      <c r="H229" s="54">
        <f t="shared" si="29"/>
        <v>0</v>
      </c>
    </row>
    <row r="230" spans="1:8" s="55" customFormat="1" ht="30" customHeight="1" x14ac:dyDescent="0.2">
      <c r="A230" s="47" t="s">
        <v>240</v>
      </c>
      <c r="B230" s="48" t="s">
        <v>539</v>
      </c>
      <c r="C230" s="49" t="s">
        <v>280</v>
      </c>
      <c r="D230" s="3" t="s">
        <v>378</v>
      </c>
      <c r="E230" s="51" t="s">
        <v>116</v>
      </c>
      <c r="F230" s="80">
        <v>3</v>
      </c>
      <c r="G230" s="53"/>
      <c r="H230" s="54">
        <f t="shared" si="29"/>
        <v>0</v>
      </c>
    </row>
    <row r="231" spans="1:8" s="57" customFormat="1" ht="30" customHeight="1" x14ac:dyDescent="0.2">
      <c r="A231" s="47" t="s">
        <v>146</v>
      </c>
      <c r="B231" s="48" t="s">
        <v>540</v>
      </c>
      <c r="C231" s="49" t="s">
        <v>279</v>
      </c>
      <c r="D231" s="3" t="s">
        <v>378</v>
      </c>
      <c r="E231" s="51" t="s">
        <v>116</v>
      </c>
      <c r="F231" s="80">
        <v>8</v>
      </c>
      <c r="G231" s="53"/>
      <c r="H231" s="54">
        <f t="shared" si="29"/>
        <v>0</v>
      </c>
    </row>
    <row r="232" spans="1:8" s="57" customFormat="1" ht="30" customHeight="1" x14ac:dyDescent="0.2">
      <c r="A232" s="8" t="s">
        <v>147</v>
      </c>
      <c r="B232" s="5" t="s">
        <v>541</v>
      </c>
      <c r="C232" s="1" t="s">
        <v>281</v>
      </c>
      <c r="D232" s="3" t="s">
        <v>378</v>
      </c>
      <c r="E232" s="4" t="s">
        <v>116</v>
      </c>
      <c r="F232" s="6">
        <v>8</v>
      </c>
      <c r="G232" s="9"/>
      <c r="H232" s="7">
        <f t="shared" si="29"/>
        <v>0</v>
      </c>
    </row>
    <row r="233" spans="1:8" s="57" customFormat="1" ht="30" customHeight="1" x14ac:dyDescent="0.2">
      <c r="A233" s="47" t="s">
        <v>292</v>
      </c>
      <c r="B233" s="48" t="s">
        <v>542</v>
      </c>
      <c r="C233" s="49" t="s">
        <v>293</v>
      </c>
      <c r="D233" s="60" t="s">
        <v>438</v>
      </c>
      <c r="E233" s="51" t="s">
        <v>116</v>
      </c>
      <c r="F233" s="95">
        <v>1</v>
      </c>
      <c r="G233" s="53"/>
      <c r="H233" s="54">
        <f t="shared" si="29"/>
        <v>0</v>
      </c>
    </row>
    <row r="234" spans="1:8" ht="39.950000000000003" customHeight="1" x14ac:dyDescent="0.2">
      <c r="A234" s="41"/>
      <c r="B234" s="42"/>
      <c r="C234" s="68" t="s">
        <v>129</v>
      </c>
      <c r="D234" s="44"/>
      <c r="E234" s="69"/>
      <c r="F234" s="44"/>
      <c r="G234" s="41"/>
      <c r="H234" s="46"/>
    </row>
    <row r="235" spans="1:8" s="55" customFormat="1" ht="30" customHeight="1" x14ac:dyDescent="0.2">
      <c r="A235" s="70" t="s">
        <v>148</v>
      </c>
      <c r="B235" s="48" t="s">
        <v>543</v>
      </c>
      <c r="C235" s="49" t="s">
        <v>83</v>
      </c>
      <c r="D235" s="60" t="s">
        <v>431</v>
      </c>
      <c r="E235" s="51"/>
      <c r="F235" s="52"/>
      <c r="G235" s="64"/>
      <c r="H235" s="54"/>
    </row>
    <row r="236" spans="1:8" s="57" customFormat="1" ht="30" customHeight="1" x14ac:dyDescent="0.2">
      <c r="A236" s="70" t="s">
        <v>149</v>
      </c>
      <c r="B236" s="63" t="s">
        <v>185</v>
      </c>
      <c r="C236" s="49" t="s">
        <v>352</v>
      </c>
      <c r="D236" s="60"/>
      <c r="E236" s="51" t="s">
        <v>113</v>
      </c>
      <c r="F236" s="52">
        <v>25</v>
      </c>
      <c r="G236" s="53"/>
      <c r="H236" s="54">
        <f>ROUND(G236*F236,2)</f>
        <v>0</v>
      </c>
    </row>
    <row r="237" spans="1:8" s="57" customFormat="1" ht="30" customHeight="1" x14ac:dyDescent="0.2">
      <c r="A237" s="70" t="s">
        <v>150</v>
      </c>
      <c r="B237" s="63" t="s">
        <v>186</v>
      </c>
      <c r="C237" s="49" t="s">
        <v>353</v>
      </c>
      <c r="D237" s="60"/>
      <c r="E237" s="51" t="s">
        <v>113</v>
      </c>
      <c r="F237" s="52">
        <v>175</v>
      </c>
      <c r="G237" s="53"/>
      <c r="H237" s="54">
        <f>ROUND(G237*F237,2)</f>
        <v>0</v>
      </c>
    </row>
    <row r="238" spans="1:8" ht="39.950000000000003" customHeight="1" x14ac:dyDescent="0.2">
      <c r="A238" s="41"/>
      <c r="B238" s="109"/>
      <c r="C238" s="68" t="s">
        <v>120</v>
      </c>
      <c r="D238" s="44"/>
      <c r="E238" s="89"/>
      <c r="F238" s="45"/>
      <c r="G238" s="41"/>
      <c r="H238" s="46"/>
    </row>
    <row r="239" spans="1:8" s="57" customFormat="1" ht="39.950000000000003" customHeight="1" x14ac:dyDescent="0.2">
      <c r="A239" s="83" t="s">
        <v>544</v>
      </c>
      <c r="B239" s="59" t="s">
        <v>545</v>
      </c>
      <c r="C239" s="49" t="s">
        <v>546</v>
      </c>
      <c r="D239" s="60" t="s">
        <v>4</v>
      </c>
      <c r="E239" s="51" t="s">
        <v>116</v>
      </c>
      <c r="F239" s="110">
        <v>5</v>
      </c>
      <c r="G239" s="111"/>
      <c r="H239" s="87">
        <f>ROUND(G239*F239,2)</f>
        <v>0</v>
      </c>
    </row>
    <row r="240" spans="1:8" ht="39.950000000000003" customHeight="1" thickBot="1" x14ac:dyDescent="0.25">
      <c r="A240" s="99"/>
      <c r="B240" s="100" t="str">
        <f>B146</f>
        <v>C</v>
      </c>
      <c r="C240" s="198" t="str">
        <f>C146</f>
        <v>MOUNTAIN AVENUE from Fife Street to McPhillips Street - Concrete Pavement Rehabilitation</v>
      </c>
      <c r="D240" s="182"/>
      <c r="E240" s="182"/>
      <c r="F240" s="183"/>
      <c r="G240" s="99" t="s">
        <v>493</v>
      </c>
      <c r="H240" s="99">
        <f>SUM(H146:H239)</f>
        <v>0</v>
      </c>
    </row>
    <row r="241" spans="1:8" s="40" customFormat="1" ht="39.950000000000003" customHeight="1" thickTop="1" x14ac:dyDescent="0.2">
      <c r="A241" s="36"/>
      <c r="B241" s="37" t="s">
        <v>9</v>
      </c>
      <c r="C241" s="195" t="s">
        <v>547</v>
      </c>
      <c r="D241" s="196"/>
      <c r="E241" s="196"/>
      <c r="F241" s="197"/>
      <c r="G241" s="36"/>
      <c r="H241" s="101"/>
    </row>
    <row r="242" spans="1:8" ht="39.950000000000003" customHeight="1" x14ac:dyDescent="0.2">
      <c r="A242" s="41"/>
      <c r="B242" s="42"/>
      <c r="C242" s="43" t="s">
        <v>124</v>
      </c>
      <c r="D242" s="44"/>
      <c r="E242" s="45" t="s">
        <v>108</v>
      </c>
      <c r="F242" s="45" t="s">
        <v>108</v>
      </c>
      <c r="G242" s="41" t="s">
        <v>108</v>
      </c>
      <c r="H242" s="46"/>
    </row>
    <row r="243" spans="1:8" s="55" customFormat="1" ht="30" customHeight="1" x14ac:dyDescent="0.2">
      <c r="A243" s="47" t="s">
        <v>234</v>
      </c>
      <c r="B243" s="48" t="s">
        <v>236</v>
      </c>
      <c r="C243" s="49" t="s">
        <v>46</v>
      </c>
      <c r="D243" s="50" t="s">
        <v>419</v>
      </c>
      <c r="E243" s="51" t="s">
        <v>114</v>
      </c>
      <c r="F243" s="52">
        <v>55</v>
      </c>
      <c r="G243" s="53"/>
      <c r="H243" s="54">
        <f t="shared" ref="H243:H244" si="30">ROUND(G243*F243,2)</f>
        <v>0</v>
      </c>
    </row>
    <row r="244" spans="1:8" s="57" customFormat="1" ht="30" customHeight="1" x14ac:dyDescent="0.2">
      <c r="A244" s="56" t="s">
        <v>151</v>
      </c>
      <c r="B244" s="48" t="s">
        <v>62</v>
      </c>
      <c r="C244" s="49" t="s">
        <v>39</v>
      </c>
      <c r="D244" s="60" t="s">
        <v>420</v>
      </c>
      <c r="E244" s="51" t="s">
        <v>113</v>
      </c>
      <c r="F244" s="52">
        <v>340</v>
      </c>
      <c r="G244" s="103"/>
      <c r="H244" s="54">
        <f t="shared" si="30"/>
        <v>0</v>
      </c>
    </row>
    <row r="245" spans="1:8" s="57" customFormat="1" ht="30" customHeight="1" x14ac:dyDescent="0.2">
      <c r="A245" s="47" t="s">
        <v>153</v>
      </c>
      <c r="B245" s="48" t="s">
        <v>64</v>
      </c>
      <c r="C245" s="49" t="s">
        <v>50</v>
      </c>
      <c r="D245" s="50" t="s">
        <v>419</v>
      </c>
      <c r="E245" s="51" t="s">
        <v>113</v>
      </c>
      <c r="F245" s="52">
        <v>500</v>
      </c>
      <c r="G245" s="53"/>
      <c r="H245" s="54">
        <f>ROUND(G245*F245,2)</f>
        <v>0</v>
      </c>
    </row>
    <row r="246" spans="1:8" ht="39.950000000000003" customHeight="1" x14ac:dyDescent="0.2">
      <c r="A246" s="41"/>
      <c r="B246" s="42"/>
      <c r="C246" s="68" t="s">
        <v>459</v>
      </c>
      <c r="D246" s="44"/>
      <c r="E246" s="69"/>
      <c r="F246" s="44"/>
      <c r="G246" s="41"/>
      <c r="H246" s="46"/>
    </row>
    <row r="247" spans="1:8" s="57" customFormat="1" ht="33" customHeight="1" x14ac:dyDescent="0.2">
      <c r="A247" s="70" t="s">
        <v>155</v>
      </c>
      <c r="B247" s="48" t="s">
        <v>65</v>
      </c>
      <c r="C247" s="49" t="s">
        <v>242</v>
      </c>
      <c r="D247" s="60" t="s">
        <v>356</v>
      </c>
      <c r="E247" s="51"/>
      <c r="F247" s="52"/>
      <c r="G247" s="64"/>
      <c r="H247" s="54"/>
    </row>
    <row r="248" spans="1:8" s="57" customFormat="1" ht="39.950000000000003" customHeight="1" x14ac:dyDescent="0.2">
      <c r="A248" s="70" t="s">
        <v>157</v>
      </c>
      <c r="B248" s="63" t="s">
        <v>185</v>
      </c>
      <c r="C248" s="49" t="s">
        <v>495</v>
      </c>
      <c r="D248" s="60" t="s">
        <v>108</v>
      </c>
      <c r="E248" s="51" t="s">
        <v>113</v>
      </c>
      <c r="F248" s="52">
        <v>125</v>
      </c>
      <c r="G248" s="53"/>
      <c r="H248" s="54">
        <f>ROUND(G248*F248,2)</f>
        <v>0</v>
      </c>
    </row>
    <row r="249" spans="1:8" s="57" customFormat="1" ht="30" customHeight="1" x14ac:dyDescent="0.2">
      <c r="A249" s="70" t="s">
        <v>158</v>
      </c>
      <c r="B249" s="48" t="s">
        <v>548</v>
      </c>
      <c r="C249" s="49" t="s">
        <v>243</v>
      </c>
      <c r="D249" s="60" t="s">
        <v>421</v>
      </c>
      <c r="E249" s="51"/>
      <c r="F249" s="52"/>
      <c r="G249" s="64"/>
      <c r="H249" s="54"/>
    </row>
    <row r="250" spans="1:8" s="57" customFormat="1" ht="30" customHeight="1" x14ac:dyDescent="0.2">
      <c r="A250" s="70" t="s">
        <v>163</v>
      </c>
      <c r="B250" s="63" t="s">
        <v>185</v>
      </c>
      <c r="C250" s="49" t="s">
        <v>496</v>
      </c>
      <c r="D250" s="60" t="s">
        <v>108</v>
      </c>
      <c r="E250" s="51" t="s">
        <v>113</v>
      </c>
      <c r="F250" s="52">
        <v>5</v>
      </c>
      <c r="G250" s="53"/>
      <c r="H250" s="54">
        <f>ROUND(G250*F250,2)</f>
        <v>0</v>
      </c>
    </row>
    <row r="251" spans="1:8" s="57" customFormat="1" ht="39.950000000000003" customHeight="1" x14ac:dyDescent="0.2">
      <c r="A251" s="70" t="s">
        <v>164</v>
      </c>
      <c r="B251" s="63" t="s">
        <v>186</v>
      </c>
      <c r="C251" s="49" t="s">
        <v>497</v>
      </c>
      <c r="D251" s="60" t="s">
        <v>108</v>
      </c>
      <c r="E251" s="51" t="s">
        <v>113</v>
      </c>
      <c r="F251" s="52">
        <v>10</v>
      </c>
      <c r="G251" s="53"/>
      <c r="H251" s="54">
        <f>ROUND(G251*F251,2)</f>
        <v>0</v>
      </c>
    </row>
    <row r="252" spans="1:8" s="57" customFormat="1" ht="39.950000000000003" customHeight="1" x14ac:dyDescent="0.2">
      <c r="A252" s="70" t="s">
        <v>166</v>
      </c>
      <c r="B252" s="63" t="s">
        <v>187</v>
      </c>
      <c r="C252" s="49" t="s">
        <v>499</v>
      </c>
      <c r="D252" s="60" t="s">
        <v>108</v>
      </c>
      <c r="E252" s="51" t="s">
        <v>113</v>
      </c>
      <c r="F252" s="52">
        <v>20</v>
      </c>
      <c r="G252" s="53"/>
      <c r="H252" s="54">
        <f>ROUND(G252*F252,2)</f>
        <v>0</v>
      </c>
    </row>
    <row r="253" spans="1:8" s="57" customFormat="1" ht="30" customHeight="1" x14ac:dyDescent="0.2">
      <c r="A253" s="70" t="s">
        <v>167</v>
      </c>
      <c r="B253" s="48" t="s">
        <v>549</v>
      </c>
      <c r="C253" s="49" t="s">
        <v>96</v>
      </c>
      <c r="D253" s="60" t="s">
        <v>356</v>
      </c>
      <c r="E253" s="51"/>
      <c r="F253" s="52"/>
      <c r="G253" s="64"/>
      <c r="H253" s="54"/>
    </row>
    <row r="254" spans="1:8" s="57" customFormat="1" ht="30" customHeight="1" x14ac:dyDescent="0.2">
      <c r="A254" s="70" t="s">
        <v>168</v>
      </c>
      <c r="B254" s="63" t="s">
        <v>185</v>
      </c>
      <c r="C254" s="49" t="s">
        <v>122</v>
      </c>
      <c r="D254" s="60" t="s">
        <v>108</v>
      </c>
      <c r="E254" s="51" t="s">
        <v>116</v>
      </c>
      <c r="F254" s="52">
        <v>20</v>
      </c>
      <c r="G254" s="53"/>
      <c r="H254" s="54">
        <f>ROUND(G254*F254,2)</f>
        <v>0</v>
      </c>
    </row>
    <row r="255" spans="1:8" s="57" customFormat="1" ht="30" customHeight="1" x14ac:dyDescent="0.2">
      <c r="A255" s="70" t="s">
        <v>169</v>
      </c>
      <c r="B255" s="48" t="s">
        <v>550</v>
      </c>
      <c r="C255" s="49" t="s">
        <v>97</v>
      </c>
      <c r="D255" s="60" t="s">
        <v>356</v>
      </c>
      <c r="E255" s="51"/>
      <c r="F255" s="52"/>
      <c r="G255" s="64"/>
      <c r="H255" s="54"/>
    </row>
    <row r="256" spans="1:8" s="57" customFormat="1" ht="30" customHeight="1" x14ac:dyDescent="0.2">
      <c r="A256" s="71" t="s">
        <v>362</v>
      </c>
      <c r="B256" s="72" t="s">
        <v>185</v>
      </c>
      <c r="C256" s="73" t="s">
        <v>363</v>
      </c>
      <c r="D256" s="72" t="s">
        <v>108</v>
      </c>
      <c r="E256" s="72" t="s">
        <v>116</v>
      </c>
      <c r="F256" s="52">
        <v>36</v>
      </c>
      <c r="G256" s="53"/>
      <c r="H256" s="54">
        <f>ROUND(G256*F256,2)</f>
        <v>0</v>
      </c>
    </row>
    <row r="257" spans="1:8" s="57" customFormat="1" ht="30" customHeight="1" x14ac:dyDescent="0.2">
      <c r="A257" s="70" t="s">
        <v>170</v>
      </c>
      <c r="B257" s="63" t="s">
        <v>186</v>
      </c>
      <c r="C257" s="49" t="s">
        <v>121</v>
      </c>
      <c r="D257" s="60" t="s">
        <v>108</v>
      </c>
      <c r="E257" s="51" t="s">
        <v>116</v>
      </c>
      <c r="F257" s="52">
        <v>110</v>
      </c>
      <c r="G257" s="53"/>
      <c r="H257" s="54">
        <f>ROUND(G257*F257,2)</f>
        <v>0</v>
      </c>
    </row>
    <row r="258" spans="1:8" s="55" customFormat="1" ht="30" customHeight="1" x14ac:dyDescent="0.2">
      <c r="A258" s="70" t="s">
        <v>331</v>
      </c>
      <c r="B258" s="48" t="s">
        <v>551</v>
      </c>
      <c r="C258" s="49" t="s">
        <v>179</v>
      </c>
      <c r="D258" s="60" t="s">
        <v>461</v>
      </c>
      <c r="E258" s="51"/>
      <c r="F258" s="52"/>
      <c r="G258" s="64"/>
      <c r="H258" s="54"/>
    </row>
    <row r="259" spans="1:8" s="57" customFormat="1" ht="30" customHeight="1" x14ac:dyDescent="0.2">
      <c r="A259" s="70" t="s">
        <v>332</v>
      </c>
      <c r="B259" s="63" t="s">
        <v>462</v>
      </c>
      <c r="C259" s="49" t="s">
        <v>463</v>
      </c>
      <c r="D259" s="60" t="s">
        <v>211</v>
      </c>
      <c r="E259" s="51"/>
      <c r="F259" s="52"/>
      <c r="G259" s="64"/>
      <c r="H259" s="54"/>
    </row>
    <row r="260" spans="1:8" s="57" customFormat="1" ht="30" customHeight="1" x14ac:dyDescent="0.2">
      <c r="A260" s="70" t="s">
        <v>334</v>
      </c>
      <c r="B260" s="74" t="s">
        <v>303</v>
      </c>
      <c r="C260" s="49" t="s">
        <v>306</v>
      </c>
      <c r="D260" s="60"/>
      <c r="E260" s="51" t="s">
        <v>113</v>
      </c>
      <c r="F260" s="52">
        <v>25</v>
      </c>
      <c r="G260" s="53"/>
      <c r="H260" s="54">
        <f>ROUND(G260*F260,2)</f>
        <v>0</v>
      </c>
    </row>
    <row r="261" spans="1:8" s="55" customFormat="1" ht="30" customHeight="1" x14ac:dyDescent="0.2">
      <c r="A261" s="70" t="s">
        <v>338</v>
      </c>
      <c r="B261" s="48" t="s">
        <v>552</v>
      </c>
      <c r="C261" s="49" t="s">
        <v>180</v>
      </c>
      <c r="D261" s="60" t="s">
        <v>355</v>
      </c>
      <c r="E261" s="51"/>
      <c r="F261" s="52"/>
      <c r="G261" s="64"/>
      <c r="H261" s="54"/>
    </row>
    <row r="262" spans="1:8" s="57" customFormat="1" ht="30" customHeight="1" x14ac:dyDescent="0.2">
      <c r="A262" s="70" t="s">
        <v>339</v>
      </c>
      <c r="B262" s="63" t="s">
        <v>185</v>
      </c>
      <c r="C262" s="49" t="s">
        <v>367</v>
      </c>
      <c r="D262" s="60" t="s">
        <v>108</v>
      </c>
      <c r="E262" s="51" t="s">
        <v>117</v>
      </c>
      <c r="F262" s="52">
        <v>13</v>
      </c>
      <c r="G262" s="53"/>
      <c r="H262" s="54">
        <f>ROUND(G262*F262,2)</f>
        <v>0</v>
      </c>
    </row>
    <row r="263" spans="1:8" s="57" customFormat="1" ht="30" customHeight="1" x14ac:dyDescent="0.2">
      <c r="A263" s="70" t="s">
        <v>393</v>
      </c>
      <c r="B263" s="63" t="s">
        <v>186</v>
      </c>
      <c r="C263" s="49" t="s">
        <v>500</v>
      </c>
      <c r="D263" s="60" t="s">
        <v>108</v>
      </c>
      <c r="E263" s="51" t="s">
        <v>117</v>
      </c>
      <c r="F263" s="52">
        <v>100</v>
      </c>
      <c r="G263" s="53"/>
      <c r="H263" s="54">
        <f>ROUND(G263*F263,2)</f>
        <v>0</v>
      </c>
    </row>
    <row r="264" spans="1:8" s="57" customFormat="1" ht="30" customHeight="1" x14ac:dyDescent="0.2">
      <c r="A264" s="70" t="s">
        <v>341</v>
      </c>
      <c r="B264" s="48" t="s">
        <v>553</v>
      </c>
      <c r="C264" s="49" t="s">
        <v>181</v>
      </c>
      <c r="D264" s="60" t="s">
        <v>355</v>
      </c>
      <c r="E264" s="51"/>
      <c r="F264" s="52"/>
      <c r="G264" s="64"/>
      <c r="H264" s="54"/>
    </row>
    <row r="265" spans="1:8" s="57" customFormat="1" ht="39.950000000000003" customHeight="1" x14ac:dyDescent="0.2">
      <c r="A265" s="70" t="s">
        <v>395</v>
      </c>
      <c r="B265" s="63" t="s">
        <v>185</v>
      </c>
      <c r="C265" s="49" t="s">
        <v>554</v>
      </c>
      <c r="D265" s="60" t="s">
        <v>213</v>
      </c>
      <c r="E265" s="51" t="s">
        <v>117</v>
      </c>
      <c r="F265" s="52">
        <v>13</v>
      </c>
      <c r="G265" s="53"/>
      <c r="H265" s="54">
        <f t="shared" ref="H265" si="31">ROUND(G265*F265,2)</f>
        <v>0</v>
      </c>
    </row>
    <row r="266" spans="1:8" s="57" customFormat="1" ht="30" customHeight="1" x14ac:dyDescent="0.2">
      <c r="A266" s="70" t="s">
        <v>342</v>
      </c>
      <c r="B266" s="48" t="s">
        <v>555</v>
      </c>
      <c r="C266" s="49" t="s">
        <v>92</v>
      </c>
      <c r="D266" s="60" t="s">
        <v>422</v>
      </c>
      <c r="E266" s="51"/>
      <c r="F266" s="52"/>
      <c r="G266" s="64"/>
      <c r="H266" s="54"/>
    </row>
    <row r="267" spans="1:8" s="57" customFormat="1" ht="39.950000000000003" customHeight="1" x14ac:dyDescent="0.2">
      <c r="A267" s="70" t="s">
        <v>343</v>
      </c>
      <c r="B267" s="63" t="s">
        <v>185</v>
      </c>
      <c r="C267" s="49" t="s">
        <v>556</v>
      </c>
      <c r="D267" s="60" t="s">
        <v>309</v>
      </c>
      <c r="E267" s="51"/>
      <c r="F267" s="52"/>
      <c r="G267" s="65"/>
      <c r="H267" s="54"/>
    </row>
    <row r="268" spans="1:8" s="57" customFormat="1" ht="30" customHeight="1" x14ac:dyDescent="0.2">
      <c r="A268" s="70" t="s">
        <v>423</v>
      </c>
      <c r="B268" s="75" t="s">
        <v>303</v>
      </c>
      <c r="C268" s="76" t="s">
        <v>310</v>
      </c>
      <c r="D268" s="50"/>
      <c r="E268" s="77" t="s">
        <v>117</v>
      </c>
      <c r="F268" s="78">
        <v>2</v>
      </c>
      <c r="G268" s="53"/>
      <c r="H268" s="65">
        <f>ROUND(G268*F268,2)</f>
        <v>0</v>
      </c>
    </row>
    <row r="269" spans="1:8" s="57" customFormat="1" ht="30" customHeight="1" x14ac:dyDescent="0.2">
      <c r="A269" s="70" t="s">
        <v>424</v>
      </c>
      <c r="B269" s="75" t="s">
        <v>305</v>
      </c>
      <c r="C269" s="76" t="s">
        <v>311</v>
      </c>
      <c r="D269" s="50"/>
      <c r="E269" s="77" t="s">
        <v>117</v>
      </c>
      <c r="F269" s="78">
        <v>55</v>
      </c>
      <c r="G269" s="53"/>
      <c r="H269" s="65">
        <f>ROUND(G269*F269,2)</f>
        <v>0</v>
      </c>
    </row>
    <row r="270" spans="1:8" s="57" customFormat="1" ht="30" customHeight="1" x14ac:dyDescent="0.2">
      <c r="A270" s="70" t="s">
        <v>425</v>
      </c>
      <c r="B270" s="74" t="s">
        <v>312</v>
      </c>
      <c r="C270" s="49" t="s">
        <v>313</v>
      </c>
      <c r="D270" s="60" t="s">
        <v>108</v>
      </c>
      <c r="E270" s="51" t="s">
        <v>117</v>
      </c>
      <c r="F270" s="52">
        <v>80</v>
      </c>
      <c r="G270" s="103"/>
      <c r="H270" s="54">
        <f>ROUND(G270*F270,2)</f>
        <v>0</v>
      </c>
    </row>
    <row r="271" spans="1:8" s="57" customFormat="1" ht="39.950000000000003" customHeight="1" x14ac:dyDescent="0.2">
      <c r="A271" s="70" t="s">
        <v>345</v>
      </c>
      <c r="B271" s="63" t="s">
        <v>186</v>
      </c>
      <c r="C271" s="49" t="s">
        <v>557</v>
      </c>
      <c r="D271" s="60" t="s">
        <v>213</v>
      </c>
      <c r="E271" s="51" t="s">
        <v>117</v>
      </c>
      <c r="F271" s="52">
        <v>5</v>
      </c>
      <c r="G271" s="53"/>
      <c r="H271" s="54">
        <f t="shared" ref="H271:H273" si="32">ROUND(G271*F271,2)</f>
        <v>0</v>
      </c>
    </row>
    <row r="272" spans="1:8" s="79" customFormat="1" ht="39.950000000000003" customHeight="1" x14ac:dyDescent="0.2">
      <c r="A272" s="70" t="s">
        <v>360</v>
      </c>
      <c r="B272" s="63" t="s">
        <v>187</v>
      </c>
      <c r="C272" s="49" t="s">
        <v>465</v>
      </c>
      <c r="D272" s="60" t="s">
        <v>314</v>
      </c>
      <c r="E272" s="51" t="s">
        <v>117</v>
      </c>
      <c r="F272" s="52">
        <v>11</v>
      </c>
      <c r="G272" s="53"/>
      <c r="H272" s="54">
        <f t="shared" si="32"/>
        <v>0</v>
      </c>
    </row>
    <row r="273" spans="1:8" s="57" customFormat="1" ht="39.950000000000003" customHeight="1" x14ac:dyDescent="0.2">
      <c r="A273" s="70" t="s">
        <v>249</v>
      </c>
      <c r="B273" s="48" t="s">
        <v>558</v>
      </c>
      <c r="C273" s="49" t="s">
        <v>100</v>
      </c>
      <c r="D273" s="60" t="s">
        <v>318</v>
      </c>
      <c r="E273" s="51" t="s">
        <v>113</v>
      </c>
      <c r="F273" s="52">
        <v>3</v>
      </c>
      <c r="G273" s="53"/>
      <c r="H273" s="54">
        <f t="shared" si="32"/>
        <v>0</v>
      </c>
    </row>
    <row r="274" spans="1:8" s="57" customFormat="1" ht="30" customHeight="1" x14ac:dyDescent="0.2">
      <c r="A274" s="70" t="s">
        <v>250</v>
      </c>
      <c r="B274" s="48" t="s">
        <v>559</v>
      </c>
      <c r="C274" s="49" t="s">
        <v>191</v>
      </c>
      <c r="D274" s="60" t="s">
        <v>466</v>
      </c>
      <c r="E274" s="51"/>
      <c r="F274" s="52"/>
      <c r="G274" s="64"/>
      <c r="H274" s="54"/>
    </row>
    <row r="275" spans="1:8" s="57" customFormat="1" ht="30" customHeight="1" x14ac:dyDescent="0.2">
      <c r="A275" s="70" t="s">
        <v>251</v>
      </c>
      <c r="B275" s="63" t="s">
        <v>185</v>
      </c>
      <c r="C275" s="49" t="s">
        <v>192</v>
      </c>
      <c r="D275" s="60"/>
      <c r="E275" s="51"/>
      <c r="F275" s="52"/>
      <c r="G275" s="64"/>
      <c r="H275" s="54"/>
    </row>
    <row r="276" spans="1:8" s="57" customFormat="1" ht="30" customHeight="1" x14ac:dyDescent="0.2">
      <c r="A276" s="70" t="s">
        <v>439</v>
      </c>
      <c r="B276" s="74" t="s">
        <v>303</v>
      </c>
      <c r="C276" s="49" t="s">
        <v>440</v>
      </c>
      <c r="D276" s="60"/>
      <c r="E276" s="51" t="s">
        <v>115</v>
      </c>
      <c r="F276" s="52">
        <v>100</v>
      </c>
      <c r="G276" s="53"/>
      <c r="H276" s="54">
        <f>ROUND(G276*F276,2)</f>
        <v>0</v>
      </c>
    </row>
    <row r="277" spans="1:8" s="57" customFormat="1" ht="30" customHeight="1" x14ac:dyDescent="0.2">
      <c r="A277" s="70" t="s">
        <v>441</v>
      </c>
      <c r="B277" s="74" t="s">
        <v>305</v>
      </c>
      <c r="C277" s="49" t="s">
        <v>442</v>
      </c>
      <c r="D277" s="60"/>
      <c r="E277" s="51" t="s">
        <v>115</v>
      </c>
      <c r="F277" s="52">
        <v>110</v>
      </c>
      <c r="G277" s="103"/>
      <c r="H277" s="54">
        <f>ROUND(G277*F277,2)</f>
        <v>0</v>
      </c>
    </row>
    <row r="278" spans="1:8" s="57" customFormat="1" ht="30" customHeight="1" x14ac:dyDescent="0.2">
      <c r="A278" s="70" t="s">
        <v>252</v>
      </c>
      <c r="B278" s="63" t="s">
        <v>186</v>
      </c>
      <c r="C278" s="49" t="s">
        <v>193</v>
      </c>
      <c r="D278" s="60"/>
      <c r="E278" s="51"/>
      <c r="F278" s="52"/>
      <c r="G278" s="64"/>
      <c r="H278" s="54"/>
    </row>
    <row r="279" spans="1:8" s="57" customFormat="1" ht="30" customHeight="1" x14ac:dyDescent="0.2">
      <c r="A279" s="70" t="s">
        <v>443</v>
      </c>
      <c r="B279" s="74" t="s">
        <v>303</v>
      </c>
      <c r="C279" s="49" t="s">
        <v>440</v>
      </c>
      <c r="D279" s="60"/>
      <c r="E279" s="51" t="s">
        <v>115</v>
      </c>
      <c r="F279" s="52">
        <v>20</v>
      </c>
      <c r="G279" s="53"/>
      <c r="H279" s="54">
        <f t="shared" ref="H279" si="33">ROUND(G279*F279,2)</f>
        <v>0</v>
      </c>
    </row>
    <row r="280" spans="1:8" s="55" customFormat="1" ht="30" customHeight="1" x14ac:dyDescent="0.2">
      <c r="A280" s="70" t="s">
        <v>254</v>
      </c>
      <c r="B280" s="48" t="s">
        <v>560</v>
      </c>
      <c r="C280" s="49" t="s">
        <v>42</v>
      </c>
      <c r="D280" s="60" t="s">
        <v>364</v>
      </c>
      <c r="E280" s="51"/>
      <c r="F280" s="52"/>
      <c r="G280" s="64"/>
      <c r="H280" s="54"/>
    </row>
    <row r="281" spans="1:8" s="57" customFormat="1" ht="30" customHeight="1" x14ac:dyDescent="0.2">
      <c r="A281" s="70" t="s">
        <v>255</v>
      </c>
      <c r="B281" s="63" t="s">
        <v>185</v>
      </c>
      <c r="C281" s="49" t="s">
        <v>375</v>
      </c>
      <c r="D281" s="60" t="s">
        <v>108</v>
      </c>
      <c r="E281" s="51" t="s">
        <v>113</v>
      </c>
      <c r="F281" s="52">
        <v>50</v>
      </c>
      <c r="G281" s="53"/>
      <c r="H281" s="54">
        <f>ROUND(G281*F281,2)</f>
        <v>0</v>
      </c>
    </row>
    <row r="282" spans="1:8" s="55" customFormat="1" ht="30" customHeight="1" x14ac:dyDescent="0.2">
      <c r="A282" s="70" t="s">
        <v>273</v>
      </c>
      <c r="B282" s="48" t="s">
        <v>561</v>
      </c>
      <c r="C282" s="49" t="s">
        <v>418</v>
      </c>
      <c r="D282" s="60" t="s">
        <v>503</v>
      </c>
      <c r="E282" s="51"/>
      <c r="F282" s="80"/>
      <c r="G282" s="64"/>
      <c r="H282" s="54"/>
    </row>
    <row r="283" spans="1:8" s="55" customFormat="1" ht="30" customHeight="1" x14ac:dyDescent="0.2">
      <c r="A283" s="70" t="s">
        <v>414</v>
      </c>
      <c r="B283" s="63" t="s">
        <v>185</v>
      </c>
      <c r="C283" s="49" t="s">
        <v>416</v>
      </c>
      <c r="D283" s="60"/>
      <c r="E283" s="51" t="s">
        <v>113</v>
      </c>
      <c r="F283" s="80">
        <v>600</v>
      </c>
      <c r="G283" s="103"/>
      <c r="H283" s="54">
        <f t="shared" ref="H283" si="34">ROUND(G283*F283,2)</f>
        <v>0</v>
      </c>
    </row>
    <row r="284" spans="1:8" ht="39.950000000000003" customHeight="1" x14ac:dyDescent="0.2">
      <c r="A284" s="41"/>
      <c r="B284" s="81"/>
      <c r="C284" s="68" t="s">
        <v>467</v>
      </c>
      <c r="D284" s="44"/>
      <c r="E284" s="45"/>
      <c r="F284" s="45"/>
      <c r="G284" s="41"/>
      <c r="H284" s="46"/>
    </row>
    <row r="285" spans="1:8" s="55" customFormat="1" ht="39.950000000000003" customHeight="1" x14ac:dyDescent="0.2">
      <c r="A285" s="47" t="s">
        <v>207</v>
      </c>
      <c r="B285" s="48" t="s">
        <v>562</v>
      </c>
      <c r="C285" s="49" t="s">
        <v>195</v>
      </c>
      <c r="D285" s="60" t="s">
        <v>468</v>
      </c>
      <c r="E285" s="51"/>
      <c r="F285" s="80"/>
      <c r="G285" s="64"/>
      <c r="H285" s="82"/>
    </row>
    <row r="286" spans="1:8" s="55" customFormat="1" ht="54.95" customHeight="1" x14ac:dyDescent="0.2">
      <c r="A286" s="47" t="s">
        <v>208</v>
      </c>
      <c r="B286" s="63" t="s">
        <v>185</v>
      </c>
      <c r="C286" s="49" t="s">
        <v>563</v>
      </c>
      <c r="D286" s="60" t="s">
        <v>404</v>
      </c>
      <c r="E286" s="51" t="s">
        <v>117</v>
      </c>
      <c r="F286" s="80">
        <v>15</v>
      </c>
      <c r="G286" s="53"/>
      <c r="H286" s="54">
        <f t="shared" ref="H286" si="35">ROUND(G286*F286,2)</f>
        <v>0</v>
      </c>
    </row>
    <row r="287" spans="1:8" s="57" customFormat="1" ht="39.950000000000003" customHeight="1" x14ac:dyDescent="0.2">
      <c r="A287" s="47" t="s">
        <v>361</v>
      </c>
      <c r="B287" s="63" t="s">
        <v>186</v>
      </c>
      <c r="C287" s="49" t="s">
        <v>504</v>
      </c>
      <c r="D287" s="60" t="s">
        <v>315</v>
      </c>
      <c r="E287" s="51" t="s">
        <v>117</v>
      </c>
      <c r="F287" s="52">
        <v>15</v>
      </c>
      <c r="G287" s="53"/>
      <c r="H287" s="54">
        <f>ROUND(G287*F287,2)</f>
        <v>0</v>
      </c>
    </row>
    <row r="288" spans="1:8" s="55" customFormat="1" ht="30" customHeight="1" x14ac:dyDescent="0.2">
      <c r="A288" s="47" t="s">
        <v>7</v>
      </c>
      <c r="B288" s="48" t="s">
        <v>564</v>
      </c>
      <c r="C288" s="49" t="s">
        <v>463</v>
      </c>
      <c r="D288" s="60" t="s">
        <v>477</v>
      </c>
      <c r="E288" s="51" t="s">
        <v>113</v>
      </c>
      <c r="F288" s="80">
        <v>285</v>
      </c>
      <c r="G288" s="53"/>
      <c r="H288" s="54">
        <f>ROUND(G288*F288,2)</f>
        <v>0</v>
      </c>
    </row>
    <row r="289" spans="1:8" ht="39.950000000000003" customHeight="1" x14ac:dyDescent="0.2">
      <c r="A289" s="41"/>
      <c r="B289" s="81"/>
      <c r="C289" s="68" t="s">
        <v>126</v>
      </c>
      <c r="D289" s="44"/>
      <c r="E289" s="89"/>
      <c r="F289" s="45"/>
      <c r="G289" s="41"/>
      <c r="H289" s="46"/>
    </row>
    <row r="290" spans="1:8" s="55" customFormat="1" ht="30" customHeight="1" x14ac:dyDescent="0.2">
      <c r="A290" s="47" t="s">
        <v>270</v>
      </c>
      <c r="B290" s="48" t="s">
        <v>565</v>
      </c>
      <c r="C290" s="49" t="s">
        <v>41</v>
      </c>
      <c r="D290" s="60" t="s">
        <v>320</v>
      </c>
      <c r="E290" s="51" t="s">
        <v>117</v>
      </c>
      <c r="F290" s="80">
        <v>200</v>
      </c>
      <c r="G290" s="53"/>
      <c r="H290" s="54">
        <f>ROUND(G290*F290,2)</f>
        <v>0</v>
      </c>
    </row>
    <row r="291" spans="1:8" ht="50.1" customHeight="1" x14ac:dyDescent="0.2">
      <c r="A291" s="41"/>
      <c r="B291" s="81"/>
      <c r="C291" s="68" t="s">
        <v>127</v>
      </c>
      <c r="D291" s="44"/>
      <c r="E291" s="89"/>
      <c r="F291" s="45"/>
      <c r="G291" s="41"/>
      <c r="H291" s="46"/>
    </row>
    <row r="292" spans="1:8" s="55" customFormat="1" ht="30" customHeight="1" x14ac:dyDescent="0.2">
      <c r="A292" s="47" t="s">
        <v>135</v>
      </c>
      <c r="B292" s="48" t="s">
        <v>566</v>
      </c>
      <c r="C292" s="49" t="s">
        <v>221</v>
      </c>
      <c r="D292" s="60" t="s">
        <v>482</v>
      </c>
      <c r="E292" s="51"/>
      <c r="F292" s="80"/>
      <c r="G292" s="64"/>
      <c r="H292" s="82"/>
    </row>
    <row r="293" spans="1:8" s="55" customFormat="1" ht="30" customHeight="1" x14ac:dyDescent="0.2">
      <c r="A293" s="47" t="s">
        <v>136</v>
      </c>
      <c r="B293" s="63" t="s">
        <v>185</v>
      </c>
      <c r="C293" s="49" t="s">
        <v>222</v>
      </c>
      <c r="D293" s="60"/>
      <c r="E293" s="51" t="s">
        <v>116</v>
      </c>
      <c r="F293" s="80">
        <v>2</v>
      </c>
      <c r="G293" s="53"/>
      <c r="H293" s="54">
        <f>ROUND(G293*F293,2)</f>
        <v>0</v>
      </c>
    </row>
    <row r="294" spans="1:8" s="57" customFormat="1" ht="30" customHeight="1" x14ac:dyDescent="0.2">
      <c r="A294" s="47" t="s">
        <v>25</v>
      </c>
      <c r="B294" s="48" t="s">
        <v>567</v>
      </c>
      <c r="C294" s="49" t="s">
        <v>284</v>
      </c>
      <c r="D294" s="60" t="s">
        <v>4</v>
      </c>
      <c r="E294" s="51" t="s">
        <v>117</v>
      </c>
      <c r="F294" s="80">
        <v>3</v>
      </c>
      <c r="G294" s="53"/>
      <c r="H294" s="54">
        <f>ROUND(G294*F294,2)</f>
        <v>0</v>
      </c>
    </row>
    <row r="295" spans="1:8" s="91" customFormat="1" ht="30" customHeight="1" x14ac:dyDescent="0.2">
      <c r="A295" s="47" t="s">
        <v>33</v>
      </c>
      <c r="B295" s="48" t="s">
        <v>568</v>
      </c>
      <c r="C295" s="90" t="s">
        <v>225</v>
      </c>
      <c r="D295" s="60" t="s">
        <v>4</v>
      </c>
      <c r="E295" s="51"/>
      <c r="F295" s="80"/>
      <c r="G295" s="64"/>
      <c r="H295" s="82"/>
    </row>
    <row r="296" spans="1:8" s="91" customFormat="1" ht="30" customHeight="1" x14ac:dyDescent="0.2">
      <c r="A296" s="47" t="s">
        <v>34</v>
      </c>
      <c r="B296" s="63" t="s">
        <v>185</v>
      </c>
      <c r="C296" s="90" t="s">
        <v>371</v>
      </c>
      <c r="D296" s="60"/>
      <c r="E296" s="51" t="s">
        <v>116</v>
      </c>
      <c r="F296" s="80">
        <v>2</v>
      </c>
      <c r="G296" s="53"/>
      <c r="H296" s="54">
        <f>ROUND(G296*F296,2)</f>
        <v>0</v>
      </c>
    </row>
    <row r="297" spans="1:8" s="57" customFormat="1" ht="30" customHeight="1" x14ac:dyDescent="0.2">
      <c r="A297" s="47" t="s">
        <v>232</v>
      </c>
      <c r="B297" s="48" t="s">
        <v>569</v>
      </c>
      <c r="C297" s="49" t="s">
        <v>6</v>
      </c>
      <c r="D297" s="60" t="s">
        <v>4</v>
      </c>
      <c r="E297" s="51" t="s">
        <v>116</v>
      </c>
      <c r="F297" s="80">
        <v>2</v>
      </c>
      <c r="G297" s="53"/>
      <c r="H297" s="54">
        <f>ROUND(G297*F297,2)</f>
        <v>0</v>
      </c>
    </row>
    <row r="298" spans="1:8" s="57" customFormat="1" ht="30" customHeight="1" x14ac:dyDescent="0.2">
      <c r="A298" s="47" t="s">
        <v>0</v>
      </c>
      <c r="B298" s="48" t="s">
        <v>570</v>
      </c>
      <c r="C298" s="49" t="s">
        <v>1</v>
      </c>
      <c r="D298" s="60" t="s">
        <v>437</v>
      </c>
      <c r="E298" s="51" t="s">
        <v>116</v>
      </c>
      <c r="F298" s="80">
        <v>2</v>
      </c>
      <c r="G298" s="53"/>
      <c r="H298" s="54">
        <f>ROUND(G298*F298,2)</f>
        <v>0</v>
      </c>
    </row>
    <row r="299" spans="1:8" ht="39.950000000000003" customHeight="1" x14ac:dyDescent="0.2">
      <c r="A299" s="41"/>
      <c r="B299" s="98"/>
      <c r="C299" s="68" t="s">
        <v>128</v>
      </c>
      <c r="D299" s="44"/>
      <c r="E299" s="89"/>
      <c r="F299" s="45"/>
      <c r="G299" s="41"/>
      <c r="H299" s="46"/>
    </row>
    <row r="300" spans="1:8" s="55" customFormat="1" ht="30" customHeight="1" x14ac:dyDescent="0.2">
      <c r="A300" s="47" t="s">
        <v>145</v>
      </c>
      <c r="B300" s="48" t="s">
        <v>571</v>
      </c>
      <c r="C300" s="49" t="s">
        <v>278</v>
      </c>
      <c r="D300" s="3" t="s">
        <v>378</v>
      </c>
      <c r="E300" s="51" t="s">
        <v>116</v>
      </c>
      <c r="F300" s="80">
        <v>1</v>
      </c>
      <c r="G300" s="53"/>
      <c r="H300" s="54">
        <f t="shared" ref="H300" si="36">ROUND(G300*F300,2)</f>
        <v>0</v>
      </c>
    </row>
    <row r="301" spans="1:8" ht="39.950000000000003" customHeight="1" x14ac:dyDescent="0.2">
      <c r="A301" s="41"/>
      <c r="B301" s="42"/>
      <c r="C301" s="68" t="s">
        <v>129</v>
      </c>
      <c r="D301" s="44"/>
      <c r="E301" s="69"/>
      <c r="F301" s="44"/>
      <c r="G301" s="41"/>
      <c r="H301" s="46"/>
    </row>
    <row r="302" spans="1:8" s="55" customFormat="1" ht="30" customHeight="1" x14ac:dyDescent="0.2">
      <c r="A302" s="70" t="s">
        <v>148</v>
      </c>
      <c r="B302" s="48" t="s">
        <v>572</v>
      </c>
      <c r="C302" s="49" t="s">
        <v>83</v>
      </c>
      <c r="D302" s="60" t="s">
        <v>431</v>
      </c>
      <c r="E302" s="51"/>
      <c r="F302" s="52"/>
      <c r="G302" s="64"/>
      <c r="H302" s="54"/>
    </row>
    <row r="303" spans="1:8" s="57" customFormat="1" ht="30" customHeight="1" x14ac:dyDescent="0.2">
      <c r="A303" s="70" t="s">
        <v>149</v>
      </c>
      <c r="B303" s="63" t="s">
        <v>185</v>
      </c>
      <c r="C303" s="49" t="s">
        <v>352</v>
      </c>
      <c r="D303" s="60"/>
      <c r="E303" s="51" t="s">
        <v>113</v>
      </c>
      <c r="F303" s="52">
        <v>50</v>
      </c>
      <c r="G303" s="53"/>
      <c r="H303" s="54">
        <f>ROUND(G303*F303,2)</f>
        <v>0</v>
      </c>
    </row>
    <row r="304" spans="1:8" s="57" customFormat="1" ht="30" customHeight="1" x14ac:dyDescent="0.2">
      <c r="A304" s="70" t="s">
        <v>150</v>
      </c>
      <c r="B304" s="63" t="s">
        <v>186</v>
      </c>
      <c r="C304" s="49" t="s">
        <v>353</v>
      </c>
      <c r="D304" s="60"/>
      <c r="E304" s="51" t="s">
        <v>113</v>
      </c>
      <c r="F304" s="52">
        <v>450</v>
      </c>
      <c r="G304" s="53"/>
      <c r="H304" s="54">
        <f>ROUND(G304*F304,2)</f>
        <v>0</v>
      </c>
    </row>
    <row r="305" spans="1:8" ht="39.950000000000003" customHeight="1" x14ac:dyDescent="0.2">
      <c r="A305" s="41"/>
      <c r="B305" s="109"/>
      <c r="C305" s="68" t="s">
        <v>120</v>
      </c>
      <c r="D305" s="44"/>
      <c r="E305" s="89"/>
      <c r="F305" s="45"/>
      <c r="G305" s="41"/>
      <c r="H305" s="46"/>
    </row>
    <row r="306" spans="1:8" s="57" customFormat="1" ht="39.950000000000003" customHeight="1" x14ac:dyDescent="0.2">
      <c r="A306" s="8"/>
      <c r="B306" s="5" t="s">
        <v>573</v>
      </c>
      <c r="C306" s="1" t="s">
        <v>574</v>
      </c>
      <c r="D306" s="3" t="s">
        <v>575</v>
      </c>
      <c r="E306" s="4" t="s">
        <v>116</v>
      </c>
      <c r="F306" s="6">
        <v>1</v>
      </c>
      <c r="G306" s="9"/>
      <c r="H306" s="7">
        <f>ROUND(G306*F306,2)</f>
        <v>0</v>
      </c>
    </row>
    <row r="307" spans="1:8" s="40" customFormat="1" ht="39.950000000000003" customHeight="1" thickBot="1" x14ac:dyDescent="0.25">
      <c r="A307" s="107"/>
      <c r="B307" s="100" t="str">
        <f>B241</f>
        <v>D</v>
      </c>
      <c r="C307" s="198" t="str">
        <f>C241</f>
        <v>RADFORD STREET from College Avenue to Mountain Avenue - Concrete Pavement Rehabilitation</v>
      </c>
      <c r="D307" s="182"/>
      <c r="E307" s="182"/>
      <c r="F307" s="183"/>
      <c r="G307" s="107" t="s">
        <v>493</v>
      </c>
      <c r="H307" s="107">
        <f>SUM(H241:H306)</f>
        <v>0</v>
      </c>
    </row>
    <row r="308" spans="1:8" s="40" customFormat="1" ht="39.950000000000003" customHeight="1" thickTop="1" x14ac:dyDescent="0.2">
      <c r="A308" s="36"/>
      <c r="B308" s="37" t="s">
        <v>287</v>
      </c>
      <c r="C308" s="195" t="s">
        <v>576</v>
      </c>
      <c r="D308" s="196"/>
      <c r="E308" s="196"/>
      <c r="F308" s="197"/>
      <c r="G308" s="36"/>
      <c r="H308" s="101"/>
    </row>
    <row r="309" spans="1:8" ht="39.950000000000003" customHeight="1" x14ac:dyDescent="0.2">
      <c r="A309" s="41"/>
      <c r="B309" s="42"/>
      <c r="C309" s="43" t="s">
        <v>124</v>
      </c>
      <c r="D309" s="44"/>
      <c r="E309" s="45" t="s">
        <v>108</v>
      </c>
      <c r="F309" s="45" t="s">
        <v>108</v>
      </c>
      <c r="G309" s="41" t="s">
        <v>108</v>
      </c>
      <c r="H309" s="46"/>
    </row>
    <row r="310" spans="1:8" s="55" customFormat="1" ht="30" customHeight="1" x14ac:dyDescent="0.2">
      <c r="A310" s="47" t="s">
        <v>234</v>
      </c>
      <c r="B310" s="48" t="s">
        <v>66</v>
      </c>
      <c r="C310" s="49" t="s">
        <v>46</v>
      </c>
      <c r="D310" s="50" t="s">
        <v>419</v>
      </c>
      <c r="E310" s="51" t="s">
        <v>114</v>
      </c>
      <c r="F310" s="52">
        <v>450</v>
      </c>
      <c r="G310" s="53"/>
      <c r="H310" s="54">
        <f t="shared" ref="H310:H311" si="37">ROUND(G310*F310,2)</f>
        <v>0</v>
      </c>
    </row>
    <row r="311" spans="1:8" s="57" customFormat="1" ht="30" customHeight="1" x14ac:dyDescent="0.2">
      <c r="A311" s="56" t="s">
        <v>151</v>
      </c>
      <c r="B311" s="48" t="s">
        <v>67</v>
      </c>
      <c r="C311" s="49" t="s">
        <v>39</v>
      </c>
      <c r="D311" s="50" t="s">
        <v>420</v>
      </c>
      <c r="E311" s="51" t="s">
        <v>113</v>
      </c>
      <c r="F311" s="52">
        <v>1250</v>
      </c>
      <c r="G311" s="53"/>
      <c r="H311" s="54">
        <f t="shared" si="37"/>
        <v>0</v>
      </c>
    </row>
    <row r="312" spans="1:8" s="55" customFormat="1" ht="30" customHeight="1" x14ac:dyDescent="0.2">
      <c r="A312" s="58"/>
      <c r="B312" s="59" t="s">
        <v>68</v>
      </c>
      <c r="C312" s="49" t="s">
        <v>455</v>
      </c>
      <c r="D312" s="60" t="s">
        <v>456</v>
      </c>
      <c r="E312" s="51"/>
      <c r="F312" s="52"/>
      <c r="G312" s="61"/>
      <c r="H312" s="62"/>
    </row>
    <row r="313" spans="1:8" s="55" customFormat="1" ht="30" customHeight="1" x14ac:dyDescent="0.2">
      <c r="A313" s="56" t="s">
        <v>380</v>
      </c>
      <c r="B313" s="63" t="s">
        <v>185</v>
      </c>
      <c r="C313" s="49" t="s">
        <v>381</v>
      </c>
      <c r="D313" s="60" t="s">
        <v>108</v>
      </c>
      <c r="E313" s="51" t="s">
        <v>115</v>
      </c>
      <c r="F313" s="52">
        <v>830</v>
      </c>
      <c r="G313" s="53"/>
      <c r="H313" s="54">
        <f t="shared" ref="H313" si="38">ROUND(G313*F313,2)</f>
        <v>0</v>
      </c>
    </row>
    <row r="314" spans="1:8" s="55" customFormat="1" ht="39.950000000000003" customHeight="1" x14ac:dyDescent="0.2">
      <c r="A314" s="56" t="s">
        <v>152</v>
      </c>
      <c r="B314" s="48" t="s">
        <v>69</v>
      </c>
      <c r="C314" s="49" t="s">
        <v>176</v>
      </c>
      <c r="D314" s="50" t="s">
        <v>419</v>
      </c>
      <c r="E314" s="51"/>
      <c r="F314" s="52"/>
      <c r="G314" s="64"/>
      <c r="H314" s="54"/>
    </row>
    <row r="315" spans="1:8" s="55" customFormat="1" ht="39.950000000000003" customHeight="1" x14ac:dyDescent="0.2">
      <c r="A315" s="56" t="s">
        <v>382</v>
      </c>
      <c r="B315" s="63" t="s">
        <v>185</v>
      </c>
      <c r="C315" s="49" t="s">
        <v>383</v>
      </c>
      <c r="D315" s="60" t="s">
        <v>108</v>
      </c>
      <c r="E315" s="51" t="s">
        <v>114</v>
      </c>
      <c r="F315" s="52">
        <v>115</v>
      </c>
      <c r="G315" s="53"/>
      <c r="H315" s="54">
        <f t="shared" ref="H315:H318" si="39">ROUND(G315*F315,2)</f>
        <v>0</v>
      </c>
    </row>
    <row r="316" spans="1:8" s="57" customFormat="1" ht="30" customHeight="1" x14ac:dyDescent="0.2">
      <c r="A316" s="47" t="s">
        <v>153</v>
      </c>
      <c r="B316" s="48" t="s">
        <v>70</v>
      </c>
      <c r="C316" s="49" t="s">
        <v>50</v>
      </c>
      <c r="D316" s="50" t="s">
        <v>419</v>
      </c>
      <c r="E316" s="51" t="s">
        <v>113</v>
      </c>
      <c r="F316" s="52">
        <v>900</v>
      </c>
      <c r="G316" s="53"/>
      <c r="H316" s="54">
        <f t="shared" si="39"/>
        <v>0</v>
      </c>
    </row>
    <row r="317" spans="1:8" s="55" customFormat="1" ht="30" customHeight="1" x14ac:dyDescent="0.2">
      <c r="A317" s="56" t="s">
        <v>154</v>
      </c>
      <c r="B317" s="48" t="s">
        <v>71</v>
      </c>
      <c r="C317" s="49" t="s">
        <v>385</v>
      </c>
      <c r="D317" s="50" t="s">
        <v>386</v>
      </c>
      <c r="E317" s="51"/>
      <c r="F317" s="52"/>
      <c r="G317" s="65"/>
      <c r="H317" s="54"/>
    </row>
    <row r="318" spans="1:8" s="55" customFormat="1" ht="30" customHeight="1" x14ac:dyDescent="0.2">
      <c r="A318" s="56" t="s">
        <v>387</v>
      </c>
      <c r="B318" s="63" t="s">
        <v>185</v>
      </c>
      <c r="C318" s="49" t="s">
        <v>388</v>
      </c>
      <c r="D318" s="60" t="s">
        <v>108</v>
      </c>
      <c r="E318" s="51" t="s">
        <v>113</v>
      </c>
      <c r="F318" s="52">
        <v>1000</v>
      </c>
      <c r="G318" s="53"/>
      <c r="H318" s="54">
        <f t="shared" si="39"/>
        <v>0</v>
      </c>
    </row>
    <row r="319" spans="1:8" s="57" customFormat="1" ht="30" customHeight="1" x14ac:dyDescent="0.2">
      <c r="A319" s="56" t="s">
        <v>389</v>
      </c>
      <c r="B319" s="48" t="s">
        <v>10</v>
      </c>
      <c r="C319" s="49" t="s">
        <v>316</v>
      </c>
      <c r="D319" s="60" t="s">
        <v>390</v>
      </c>
      <c r="E319" s="51"/>
      <c r="F319" s="52"/>
      <c r="G319" s="64"/>
      <c r="H319" s="54"/>
    </row>
    <row r="320" spans="1:8" s="55" customFormat="1" ht="30" customHeight="1" x14ac:dyDescent="0.2">
      <c r="A320" s="56" t="s">
        <v>391</v>
      </c>
      <c r="B320" s="63" t="s">
        <v>185</v>
      </c>
      <c r="C320" s="49" t="s">
        <v>392</v>
      </c>
      <c r="D320" s="60" t="s">
        <v>108</v>
      </c>
      <c r="E320" s="51" t="s">
        <v>113</v>
      </c>
      <c r="F320" s="52">
        <v>1000</v>
      </c>
      <c r="G320" s="53"/>
      <c r="H320" s="54">
        <f>ROUND(G320*F320,2)</f>
        <v>0</v>
      </c>
    </row>
    <row r="321" spans="1:8" s="57" customFormat="1" ht="30" customHeight="1" x14ac:dyDescent="0.2">
      <c r="A321" s="47" t="s">
        <v>259</v>
      </c>
      <c r="B321" s="48" t="s">
        <v>577</v>
      </c>
      <c r="C321" s="49" t="s">
        <v>258</v>
      </c>
      <c r="D321" s="60" t="s">
        <v>277</v>
      </c>
      <c r="E321" s="51"/>
      <c r="F321" s="52"/>
      <c r="G321" s="64"/>
      <c r="H321" s="54"/>
    </row>
    <row r="322" spans="1:8" s="57" customFormat="1" ht="30" customHeight="1" x14ac:dyDescent="0.2">
      <c r="A322" s="56" t="s">
        <v>260</v>
      </c>
      <c r="B322" s="63" t="s">
        <v>185</v>
      </c>
      <c r="C322" s="49" t="s">
        <v>264</v>
      </c>
      <c r="D322" s="66"/>
      <c r="E322" s="51" t="s">
        <v>114</v>
      </c>
      <c r="F322" s="67">
        <v>20</v>
      </c>
      <c r="G322" s="53"/>
      <c r="H322" s="54">
        <f>ROUND(G322*F322,2)</f>
        <v>0</v>
      </c>
    </row>
    <row r="323" spans="1:8" ht="39.950000000000003" customHeight="1" x14ac:dyDescent="0.2">
      <c r="A323" s="41"/>
      <c r="B323" s="42"/>
      <c r="C323" s="68" t="s">
        <v>459</v>
      </c>
      <c r="D323" s="44"/>
      <c r="E323" s="69"/>
      <c r="F323" s="44"/>
      <c r="G323" s="41"/>
      <c r="H323" s="46"/>
    </row>
    <row r="324" spans="1:8" s="55" customFormat="1" ht="30" customHeight="1" x14ac:dyDescent="0.2">
      <c r="A324" s="70" t="s">
        <v>199</v>
      </c>
      <c r="B324" s="48" t="s">
        <v>11</v>
      </c>
      <c r="C324" s="49" t="s">
        <v>174</v>
      </c>
      <c r="D324" s="50" t="s">
        <v>419</v>
      </c>
      <c r="E324" s="51"/>
      <c r="F324" s="52"/>
      <c r="G324" s="64"/>
      <c r="H324" s="54"/>
    </row>
    <row r="325" spans="1:8" s="57" customFormat="1" ht="30" customHeight="1" x14ac:dyDescent="0.2">
      <c r="A325" s="70" t="s">
        <v>235</v>
      </c>
      <c r="B325" s="63" t="s">
        <v>185</v>
      </c>
      <c r="C325" s="49" t="s">
        <v>175</v>
      </c>
      <c r="D325" s="60" t="s">
        <v>108</v>
      </c>
      <c r="E325" s="51" t="s">
        <v>113</v>
      </c>
      <c r="F325" s="52">
        <v>1005</v>
      </c>
      <c r="G325" s="53"/>
      <c r="H325" s="54">
        <f>ROUND(G325*F325,2)</f>
        <v>0</v>
      </c>
    </row>
    <row r="326" spans="1:8" s="57" customFormat="1" ht="32.25" customHeight="1" x14ac:dyDescent="0.2">
      <c r="A326" s="70" t="s">
        <v>158</v>
      </c>
      <c r="B326" s="48" t="s">
        <v>12</v>
      </c>
      <c r="C326" s="49" t="s">
        <v>243</v>
      </c>
      <c r="D326" s="60" t="s">
        <v>421</v>
      </c>
      <c r="E326" s="51"/>
      <c r="F326" s="52"/>
      <c r="G326" s="64"/>
      <c r="H326" s="54"/>
    </row>
    <row r="327" spans="1:8" s="57" customFormat="1" ht="39.950000000000003" customHeight="1" x14ac:dyDescent="0.2">
      <c r="A327" s="70" t="s">
        <v>160</v>
      </c>
      <c r="B327" s="63" t="s">
        <v>185</v>
      </c>
      <c r="C327" s="49" t="s">
        <v>509</v>
      </c>
      <c r="D327" s="60" t="s">
        <v>108</v>
      </c>
      <c r="E327" s="51" t="s">
        <v>113</v>
      </c>
      <c r="F327" s="52">
        <v>70</v>
      </c>
      <c r="G327" s="53"/>
      <c r="H327" s="54">
        <f t="shared" ref="H327" si="40">ROUND(G327*F327,2)</f>
        <v>0</v>
      </c>
    </row>
    <row r="328" spans="1:8" s="57" customFormat="1" ht="30" customHeight="1" x14ac:dyDescent="0.2">
      <c r="A328" s="70" t="s">
        <v>167</v>
      </c>
      <c r="B328" s="48" t="s">
        <v>13</v>
      </c>
      <c r="C328" s="49" t="s">
        <v>96</v>
      </c>
      <c r="D328" s="60" t="s">
        <v>356</v>
      </c>
      <c r="E328" s="51"/>
      <c r="F328" s="52"/>
      <c r="G328" s="64"/>
      <c r="H328" s="54"/>
    </row>
    <row r="329" spans="1:8" s="57" customFormat="1" ht="30" customHeight="1" x14ac:dyDescent="0.2">
      <c r="A329" s="70" t="s">
        <v>168</v>
      </c>
      <c r="B329" s="63" t="s">
        <v>185</v>
      </c>
      <c r="C329" s="49" t="s">
        <v>122</v>
      </c>
      <c r="D329" s="60" t="s">
        <v>108</v>
      </c>
      <c r="E329" s="51" t="s">
        <v>116</v>
      </c>
      <c r="F329" s="52">
        <v>5</v>
      </c>
      <c r="G329" s="53"/>
      <c r="H329" s="54">
        <f>ROUND(G329*F329,2)</f>
        <v>0</v>
      </c>
    </row>
    <row r="330" spans="1:8" s="57" customFormat="1" ht="30" x14ac:dyDescent="0.2">
      <c r="A330" s="70" t="s">
        <v>169</v>
      </c>
      <c r="B330" s="48" t="s">
        <v>14</v>
      </c>
      <c r="C330" s="49" t="s">
        <v>97</v>
      </c>
      <c r="D330" s="60" t="s">
        <v>356</v>
      </c>
      <c r="E330" s="51"/>
      <c r="F330" s="52"/>
      <c r="G330" s="64"/>
      <c r="H330" s="54"/>
    </row>
    <row r="331" spans="1:8" s="57" customFormat="1" ht="30" customHeight="1" x14ac:dyDescent="0.2">
      <c r="A331" s="71" t="s">
        <v>362</v>
      </c>
      <c r="B331" s="72" t="s">
        <v>185</v>
      </c>
      <c r="C331" s="73" t="s">
        <v>363</v>
      </c>
      <c r="D331" s="72" t="s">
        <v>108</v>
      </c>
      <c r="E331" s="72" t="s">
        <v>116</v>
      </c>
      <c r="F331" s="52">
        <v>40</v>
      </c>
      <c r="G331" s="53"/>
      <c r="H331" s="54">
        <f>ROUND(G331*F331,2)</f>
        <v>0</v>
      </c>
    </row>
    <row r="332" spans="1:8" s="57" customFormat="1" ht="30" customHeight="1" x14ac:dyDescent="0.2">
      <c r="A332" s="70" t="s">
        <v>170</v>
      </c>
      <c r="B332" s="63" t="s">
        <v>186</v>
      </c>
      <c r="C332" s="49" t="s">
        <v>121</v>
      </c>
      <c r="D332" s="60" t="s">
        <v>108</v>
      </c>
      <c r="E332" s="51" t="s">
        <v>116</v>
      </c>
      <c r="F332" s="52">
        <v>100</v>
      </c>
      <c r="G332" s="53"/>
      <c r="H332" s="54">
        <f>ROUND(G332*F332,2)</f>
        <v>0</v>
      </c>
    </row>
    <row r="333" spans="1:8" s="55" customFormat="1" ht="33" customHeight="1" x14ac:dyDescent="0.2">
      <c r="A333" s="70" t="s">
        <v>331</v>
      </c>
      <c r="B333" s="48" t="s">
        <v>15</v>
      </c>
      <c r="C333" s="49" t="s">
        <v>179</v>
      </c>
      <c r="D333" s="60" t="s">
        <v>461</v>
      </c>
      <c r="E333" s="51"/>
      <c r="F333" s="52"/>
      <c r="G333" s="64"/>
      <c r="H333" s="54"/>
    </row>
    <row r="334" spans="1:8" s="57" customFormat="1" ht="30" customHeight="1" x14ac:dyDescent="0.2">
      <c r="A334" s="70" t="s">
        <v>332</v>
      </c>
      <c r="B334" s="63" t="s">
        <v>462</v>
      </c>
      <c r="C334" s="49" t="s">
        <v>463</v>
      </c>
      <c r="D334" s="60" t="s">
        <v>211</v>
      </c>
      <c r="E334" s="51"/>
      <c r="F334" s="52"/>
      <c r="G334" s="64"/>
      <c r="H334" s="54"/>
    </row>
    <row r="335" spans="1:8" s="57" customFormat="1" ht="30" customHeight="1" x14ac:dyDescent="0.2">
      <c r="A335" s="70" t="s">
        <v>334</v>
      </c>
      <c r="B335" s="74" t="s">
        <v>303</v>
      </c>
      <c r="C335" s="49" t="s">
        <v>306</v>
      </c>
      <c r="D335" s="60"/>
      <c r="E335" s="51" t="s">
        <v>113</v>
      </c>
      <c r="F335" s="52">
        <v>60</v>
      </c>
      <c r="G335" s="53"/>
      <c r="H335" s="54">
        <f>ROUND(G335*F335,2)</f>
        <v>0</v>
      </c>
    </row>
    <row r="336" spans="1:8" s="57" customFormat="1" ht="30" customHeight="1" x14ac:dyDescent="0.2">
      <c r="A336" s="70" t="s">
        <v>335</v>
      </c>
      <c r="B336" s="74" t="s">
        <v>305</v>
      </c>
      <c r="C336" s="49" t="s">
        <v>308</v>
      </c>
      <c r="D336" s="60" t="s">
        <v>108</v>
      </c>
      <c r="E336" s="51" t="s">
        <v>113</v>
      </c>
      <c r="F336" s="52">
        <v>30</v>
      </c>
      <c r="G336" s="53"/>
      <c r="H336" s="54">
        <f>ROUND(G336*F336,2)</f>
        <v>0</v>
      </c>
    </row>
    <row r="337" spans="1:8" s="57" customFormat="1" ht="33" customHeight="1" x14ac:dyDescent="0.2">
      <c r="A337" s="70" t="s">
        <v>342</v>
      </c>
      <c r="B337" s="48" t="s">
        <v>16</v>
      </c>
      <c r="C337" s="49" t="s">
        <v>92</v>
      </c>
      <c r="D337" s="60" t="s">
        <v>422</v>
      </c>
      <c r="E337" s="51"/>
      <c r="F337" s="52"/>
      <c r="G337" s="64"/>
      <c r="H337" s="54"/>
    </row>
    <row r="338" spans="1:8" s="57" customFormat="1" ht="39.950000000000003" customHeight="1" x14ac:dyDescent="0.2">
      <c r="A338" s="70" t="s">
        <v>396</v>
      </c>
      <c r="B338" s="63" t="s">
        <v>185</v>
      </c>
      <c r="C338" s="49" t="s">
        <v>464</v>
      </c>
      <c r="D338" s="60" t="s">
        <v>309</v>
      </c>
      <c r="E338" s="51"/>
      <c r="F338" s="52"/>
      <c r="G338" s="65"/>
      <c r="H338" s="54"/>
    </row>
    <row r="339" spans="1:8" s="57" customFormat="1" ht="30" customHeight="1" x14ac:dyDescent="0.2">
      <c r="A339" s="70" t="s">
        <v>423</v>
      </c>
      <c r="B339" s="75" t="s">
        <v>303</v>
      </c>
      <c r="C339" s="76" t="s">
        <v>310</v>
      </c>
      <c r="D339" s="50"/>
      <c r="E339" s="77" t="s">
        <v>117</v>
      </c>
      <c r="F339" s="78">
        <v>5</v>
      </c>
      <c r="G339" s="53"/>
      <c r="H339" s="65">
        <f>ROUND(G339*F339,2)</f>
        <v>0</v>
      </c>
    </row>
    <row r="340" spans="1:8" s="57" customFormat="1" ht="30" customHeight="1" x14ac:dyDescent="0.2">
      <c r="A340" s="70" t="s">
        <v>424</v>
      </c>
      <c r="B340" s="75" t="s">
        <v>305</v>
      </c>
      <c r="C340" s="76" t="s">
        <v>311</v>
      </c>
      <c r="D340" s="50"/>
      <c r="E340" s="77" t="s">
        <v>117</v>
      </c>
      <c r="F340" s="78">
        <v>5</v>
      </c>
      <c r="G340" s="53"/>
      <c r="H340" s="65">
        <f>ROUND(G340*F340,2)</f>
        <v>0</v>
      </c>
    </row>
    <row r="341" spans="1:8" s="113" customFormat="1" ht="54.95" customHeight="1" x14ac:dyDescent="0.2">
      <c r="A341" s="70" t="s">
        <v>397</v>
      </c>
      <c r="B341" s="96" t="s">
        <v>186</v>
      </c>
      <c r="C341" s="76" t="s">
        <v>578</v>
      </c>
      <c r="D341" s="50" t="s">
        <v>182</v>
      </c>
      <c r="E341" s="77"/>
      <c r="F341" s="112"/>
      <c r="G341" s="64"/>
      <c r="H341" s="65"/>
    </row>
    <row r="342" spans="1:8" s="105" customFormat="1" ht="30" customHeight="1" x14ac:dyDescent="0.2">
      <c r="A342" s="70" t="s">
        <v>428</v>
      </c>
      <c r="B342" s="75" t="s">
        <v>303</v>
      </c>
      <c r="C342" s="76" t="s">
        <v>311</v>
      </c>
      <c r="D342" s="50"/>
      <c r="E342" s="77" t="s">
        <v>117</v>
      </c>
      <c r="F342" s="78">
        <v>7</v>
      </c>
      <c r="G342" s="53"/>
      <c r="H342" s="65">
        <f>ROUND(G342*F342,2)</f>
        <v>0</v>
      </c>
    </row>
    <row r="343" spans="1:8" s="79" customFormat="1" ht="39.950000000000003" customHeight="1" x14ac:dyDescent="0.2">
      <c r="A343" s="70" t="s">
        <v>360</v>
      </c>
      <c r="B343" s="63" t="s">
        <v>187</v>
      </c>
      <c r="C343" s="49" t="s">
        <v>465</v>
      </c>
      <c r="D343" s="60" t="s">
        <v>314</v>
      </c>
      <c r="E343" s="51" t="s">
        <v>117</v>
      </c>
      <c r="F343" s="52">
        <v>16</v>
      </c>
      <c r="G343" s="53"/>
      <c r="H343" s="54">
        <f t="shared" ref="H343" si="41">ROUND(G343*F343,2)</f>
        <v>0</v>
      </c>
    </row>
    <row r="344" spans="1:8" s="57" customFormat="1" ht="30" customHeight="1" x14ac:dyDescent="0.2">
      <c r="A344" s="70" t="s">
        <v>250</v>
      </c>
      <c r="B344" s="48" t="s">
        <v>17</v>
      </c>
      <c r="C344" s="49" t="s">
        <v>191</v>
      </c>
      <c r="D344" s="60" t="s">
        <v>466</v>
      </c>
      <c r="E344" s="51"/>
      <c r="F344" s="52"/>
      <c r="G344" s="64"/>
      <c r="H344" s="54"/>
    </row>
    <row r="345" spans="1:8" s="57" customFormat="1" ht="30" customHeight="1" x14ac:dyDescent="0.2">
      <c r="A345" s="70" t="s">
        <v>252</v>
      </c>
      <c r="B345" s="63" t="s">
        <v>185</v>
      </c>
      <c r="C345" s="49" t="s">
        <v>193</v>
      </c>
      <c r="D345" s="60"/>
      <c r="E345" s="51"/>
      <c r="F345" s="52"/>
      <c r="G345" s="64"/>
      <c r="H345" s="54"/>
    </row>
    <row r="346" spans="1:8" s="57" customFormat="1" ht="30" customHeight="1" x14ac:dyDescent="0.2">
      <c r="A346" s="70" t="s">
        <v>443</v>
      </c>
      <c r="B346" s="74" t="s">
        <v>303</v>
      </c>
      <c r="C346" s="49" t="s">
        <v>440</v>
      </c>
      <c r="D346" s="60"/>
      <c r="E346" s="51" t="s">
        <v>115</v>
      </c>
      <c r="F346" s="52">
        <v>40</v>
      </c>
      <c r="G346" s="53"/>
      <c r="H346" s="54">
        <f t="shared" ref="H346" si="42">ROUND(G346*F346,2)</f>
        <v>0</v>
      </c>
    </row>
    <row r="347" spans="1:8" s="55" customFormat="1" ht="30" customHeight="1" x14ac:dyDescent="0.2">
      <c r="A347" s="70" t="s">
        <v>254</v>
      </c>
      <c r="B347" s="48" t="s">
        <v>18</v>
      </c>
      <c r="C347" s="49" t="s">
        <v>42</v>
      </c>
      <c r="D347" s="60" t="s">
        <v>364</v>
      </c>
      <c r="E347" s="51"/>
      <c r="F347" s="52"/>
      <c r="G347" s="64"/>
      <c r="H347" s="54"/>
    </row>
    <row r="348" spans="1:8" s="57" customFormat="1" ht="30" customHeight="1" x14ac:dyDescent="0.2">
      <c r="A348" s="70" t="s">
        <v>255</v>
      </c>
      <c r="B348" s="63" t="s">
        <v>185</v>
      </c>
      <c r="C348" s="49" t="s">
        <v>375</v>
      </c>
      <c r="D348" s="60" t="s">
        <v>108</v>
      </c>
      <c r="E348" s="51" t="s">
        <v>113</v>
      </c>
      <c r="F348" s="52">
        <v>250</v>
      </c>
      <c r="G348" s="53"/>
      <c r="H348" s="54">
        <f t="shared" ref="H348:H350" si="43">ROUND(G348*F348,2)</f>
        <v>0</v>
      </c>
    </row>
    <row r="349" spans="1:8" s="57" customFormat="1" ht="30" customHeight="1" x14ac:dyDescent="0.2">
      <c r="A349" s="70" t="s">
        <v>256</v>
      </c>
      <c r="B349" s="63" t="s">
        <v>186</v>
      </c>
      <c r="C349" s="49" t="s">
        <v>40</v>
      </c>
      <c r="D349" s="60" t="s">
        <v>108</v>
      </c>
      <c r="E349" s="51" t="s">
        <v>113</v>
      </c>
      <c r="F349" s="52">
        <v>75</v>
      </c>
      <c r="G349" s="53"/>
      <c r="H349" s="54">
        <f t="shared" si="43"/>
        <v>0</v>
      </c>
    </row>
    <row r="350" spans="1:8" s="57" customFormat="1" ht="30" customHeight="1" x14ac:dyDescent="0.2">
      <c r="A350" s="70" t="s">
        <v>347</v>
      </c>
      <c r="B350" s="48" t="s">
        <v>19</v>
      </c>
      <c r="C350" s="49" t="s">
        <v>354</v>
      </c>
      <c r="D350" s="60" t="s">
        <v>365</v>
      </c>
      <c r="E350" s="51" t="s">
        <v>116</v>
      </c>
      <c r="F350" s="80">
        <v>10</v>
      </c>
      <c r="G350" s="53"/>
      <c r="H350" s="54">
        <f t="shared" si="43"/>
        <v>0</v>
      </c>
    </row>
    <row r="351" spans="1:8" ht="39.950000000000003" customHeight="1" x14ac:dyDescent="0.2">
      <c r="A351" s="41"/>
      <c r="B351" s="81"/>
      <c r="C351" s="68" t="s">
        <v>467</v>
      </c>
      <c r="D351" s="44"/>
      <c r="E351" s="45"/>
      <c r="F351" s="45"/>
      <c r="G351" s="41"/>
      <c r="H351" s="46"/>
    </row>
    <row r="352" spans="1:8" s="55" customFormat="1" ht="39.950000000000003" customHeight="1" x14ac:dyDescent="0.2">
      <c r="A352" s="47" t="s">
        <v>132</v>
      </c>
      <c r="B352" s="48" t="s">
        <v>20</v>
      </c>
      <c r="C352" s="49" t="s">
        <v>246</v>
      </c>
      <c r="D352" s="60" t="s">
        <v>468</v>
      </c>
      <c r="E352" s="51"/>
      <c r="F352" s="80"/>
      <c r="G352" s="64"/>
      <c r="H352" s="82"/>
    </row>
    <row r="353" spans="1:8" s="55" customFormat="1" ht="39.950000000000003" customHeight="1" x14ac:dyDescent="0.2">
      <c r="A353" s="47" t="s">
        <v>239</v>
      </c>
      <c r="B353" s="63" t="s">
        <v>185</v>
      </c>
      <c r="C353" s="49" t="s">
        <v>579</v>
      </c>
      <c r="D353" s="60" t="s">
        <v>108</v>
      </c>
      <c r="E353" s="51" t="s">
        <v>113</v>
      </c>
      <c r="F353" s="80">
        <v>60</v>
      </c>
      <c r="G353" s="53"/>
      <c r="H353" s="54">
        <f t="shared" ref="H353:H354" si="44">ROUND(G353*F353,2)</f>
        <v>0</v>
      </c>
    </row>
    <row r="354" spans="1:8" s="55" customFormat="1" ht="39.950000000000003" customHeight="1" x14ac:dyDescent="0.2">
      <c r="A354" s="47" t="s">
        <v>133</v>
      </c>
      <c r="B354" s="63" t="s">
        <v>186</v>
      </c>
      <c r="C354" s="49" t="s">
        <v>470</v>
      </c>
      <c r="D354" s="60" t="s">
        <v>471</v>
      </c>
      <c r="E354" s="51" t="s">
        <v>113</v>
      </c>
      <c r="F354" s="80">
        <v>3</v>
      </c>
      <c r="G354" s="53"/>
      <c r="H354" s="54">
        <f t="shared" si="44"/>
        <v>0</v>
      </c>
    </row>
    <row r="355" spans="1:8" s="55" customFormat="1" ht="39.950000000000003" customHeight="1" x14ac:dyDescent="0.2">
      <c r="A355" s="47" t="s">
        <v>207</v>
      </c>
      <c r="B355" s="48" t="s">
        <v>21</v>
      </c>
      <c r="C355" s="49" t="s">
        <v>195</v>
      </c>
      <c r="D355" s="60" t="s">
        <v>468</v>
      </c>
      <c r="E355" s="51"/>
      <c r="F355" s="80"/>
      <c r="G355" s="64"/>
      <c r="H355" s="82"/>
    </row>
    <row r="356" spans="1:8" s="57" customFormat="1" ht="84.95" customHeight="1" x14ac:dyDescent="0.2">
      <c r="A356" s="83"/>
      <c r="B356" s="84" t="s">
        <v>185</v>
      </c>
      <c r="C356" s="49" t="s">
        <v>472</v>
      </c>
      <c r="D356" s="60" t="s">
        <v>471</v>
      </c>
      <c r="E356" s="51" t="s">
        <v>117</v>
      </c>
      <c r="F356" s="85">
        <v>140</v>
      </c>
      <c r="G356" s="86"/>
      <c r="H356" s="87">
        <f>ROUND(G356*F356,2)</f>
        <v>0</v>
      </c>
    </row>
    <row r="357" spans="1:8" s="57" customFormat="1" ht="84.95" customHeight="1" x14ac:dyDescent="0.2">
      <c r="A357" s="83"/>
      <c r="B357" s="84" t="s">
        <v>186</v>
      </c>
      <c r="C357" s="49" t="s">
        <v>473</v>
      </c>
      <c r="D357" s="60" t="s">
        <v>471</v>
      </c>
      <c r="E357" s="51" t="s">
        <v>117</v>
      </c>
      <c r="F357" s="85">
        <v>25</v>
      </c>
      <c r="G357" s="86"/>
      <c r="H357" s="87">
        <f>ROUND(G357*F357,2)</f>
        <v>0</v>
      </c>
    </row>
    <row r="358" spans="1:8" s="57" customFormat="1" ht="69.95" customHeight="1" x14ac:dyDescent="0.2">
      <c r="A358" s="83"/>
      <c r="B358" s="84" t="s">
        <v>187</v>
      </c>
      <c r="C358" s="49" t="s">
        <v>474</v>
      </c>
      <c r="D358" s="60" t="s">
        <v>471</v>
      </c>
      <c r="E358" s="51" t="s">
        <v>117</v>
      </c>
      <c r="F358" s="85">
        <v>17</v>
      </c>
      <c r="G358" s="86"/>
      <c r="H358" s="87">
        <f>ROUND(G358*F358,2)</f>
        <v>0</v>
      </c>
    </row>
    <row r="359" spans="1:8" s="57" customFormat="1" ht="39.950000000000003" customHeight="1" x14ac:dyDescent="0.2">
      <c r="A359" s="47" t="s">
        <v>403</v>
      </c>
      <c r="B359" s="63" t="s">
        <v>188</v>
      </c>
      <c r="C359" s="49" t="s">
        <v>475</v>
      </c>
      <c r="D359" s="60" t="s">
        <v>213</v>
      </c>
      <c r="E359" s="51" t="s">
        <v>117</v>
      </c>
      <c r="F359" s="52">
        <v>20</v>
      </c>
      <c r="G359" s="53"/>
      <c r="H359" s="54">
        <f t="shared" ref="H359:H362" si="45">ROUND(G359*F359,2)</f>
        <v>0</v>
      </c>
    </row>
    <row r="360" spans="1:8" s="57" customFormat="1" ht="39.950000000000003" customHeight="1" x14ac:dyDescent="0.2">
      <c r="A360" s="47" t="s">
        <v>209</v>
      </c>
      <c r="B360" s="63" t="s">
        <v>189</v>
      </c>
      <c r="C360" s="49" t="s">
        <v>580</v>
      </c>
      <c r="D360" s="60" t="s">
        <v>183</v>
      </c>
      <c r="E360" s="51" t="s">
        <v>117</v>
      </c>
      <c r="F360" s="52">
        <v>42</v>
      </c>
      <c r="G360" s="53"/>
      <c r="H360" s="54">
        <f t="shared" si="45"/>
        <v>0</v>
      </c>
    </row>
    <row r="361" spans="1:8" s="57" customFormat="1" ht="39.950000000000003" customHeight="1" x14ac:dyDescent="0.2">
      <c r="A361" s="47" t="s">
        <v>210</v>
      </c>
      <c r="B361" s="63" t="s">
        <v>190</v>
      </c>
      <c r="C361" s="49" t="s">
        <v>476</v>
      </c>
      <c r="D361" s="60" t="s">
        <v>315</v>
      </c>
      <c r="E361" s="51" t="s">
        <v>117</v>
      </c>
      <c r="F361" s="52">
        <v>8</v>
      </c>
      <c r="G361" s="53"/>
      <c r="H361" s="54">
        <f t="shared" si="45"/>
        <v>0</v>
      </c>
    </row>
    <row r="362" spans="1:8" s="55" customFormat="1" ht="30" customHeight="1" x14ac:dyDescent="0.2">
      <c r="A362" s="47" t="s">
        <v>7</v>
      </c>
      <c r="B362" s="48" t="s">
        <v>22</v>
      </c>
      <c r="C362" s="49" t="s">
        <v>463</v>
      </c>
      <c r="D362" s="60" t="s">
        <v>477</v>
      </c>
      <c r="E362" s="51" t="s">
        <v>113</v>
      </c>
      <c r="F362" s="80">
        <v>175</v>
      </c>
      <c r="G362" s="53"/>
      <c r="H362" s="54">
        <f t="shared" si="45"/>
        <v>0</v>
      </c>
    </row>
    <row r="363" spans="1:8" s="57" customFormat="1" ht="40.5" customHeight="1" x14ac:dyDescent="0.2">
      <c r="A363" s="47" t="s">
        <v>8</v>
      </c>
      <c r="B363" s="48" t="s">
        <v>228</v>
      </c>
      <c r="C363" s="49" t="s">
        <v>215</v>
      </c>
      <c r="D363" s="60" t="s">
        <v>466</v>
      </c>
      <c r="E363" s="88"/>
      <c r="F363" s="52"/>
      <c r="G363" s="64"/>
      <c r="H363" s="82"/>
    </row>
    <row r="364" spans="1:8" s="57" customFormat="1" ht="30" customHeight="1" x14ac:dyDescent="0.2">
      <c r="A364" s="47" t="s">
        <v>216</v>
      </c>
      <c r="B364" s="63" t="s">
        <v>185</v>
      </c>
      <c r="C364" s="49" t="s">
        <v>192</v>
      </c>
      <c r="D364" s="60"/>
      <c r="E364" s="51"/>
      <c r="F364" s="52"/>
      <c r="G364" s="64"/>
      <c r="H364" s="82"/>
    </row>
    <row r="365" spans="1:8" s="57" customFormat="1" ht="30" customHeight="1" x14ac:dyDescent="0.2">
      <c r="A365" s="47" t="s">
        <v>444</v>
      </c>
      <c r="B365" s="74" t="s">
        <v>303</v>
      </c>
      <c r="C365" s="49" t="s">
        <v>440</v>
      </c>
      <c r="D365" s="60"/>
      <c r="E365" s="51" t="s">
        <v>115</v>
      </c>
      <c r="F365" s="52">
        <v>130</v>
      </c>
      <c r="G365" s="53"/>
      <c r="H365" s="54">
        <f t="shared" ref="H365:H366" si="46">ROUND(G365*F365,2)</f>
        <v>0</v>
      </c>
    </row>
    <row r="366" spans="1:8" s="57" customFormat="1" ht="30" customHeight="1" x14ac:dyDescent="0.2">
      <c r="A366" s="47" t="s">
        <v>445</v>
      </c>
      <c r="B366" s="74" t="s">
        <v>305</v>
      </c>
      <c r="C366" s="49" t="s">
        <v>442</v>
      </c>
      <c r="D366" s="60"/>
      <c r="E366" s="51" t="s">
        <v>115</v>
      </c>
      <c r="F366" s="52">
        <v>165</v>
      </c>
      <c r="G366" s="53"/>
      <c r="H366" s="54">
        <f t="shared" si="46"/>
        <v>0</v>
      </c>
    </row>
    <row r="367" spans="1:8" ht="50.1" customHeight="1" x14ac:dyDescent="0.2">
      <c r="A367" s="41"/>
      <c r="B367" s="81"/>
      <c r="C367" s="68" t="s">
        <v>127</v>
      </c>
      <c r="D367" s="44"/>
      <c r="E367" s="89"/>
      <c r="F367" s="45"/>
      <c r="G367" s="41"/>
      <c r="H367" s="46"/>
    </row>
    <row r="368" spans="1:8" s="55" customFormat="1" ht="30" customHeight="1" x14ac:dyDescent="0.2">
      <c r="A368" s="47" t="s">
        <v>134</v>
      </c>
      <c r="B368" s="48" t="s">
        <v>229</v>
      </c>
      <c r="C368" s="49" t="s">
        <v>220</v>
      </c>
      <c r="D368" s="60" t="s">
        <v>482</v>
      </c>
      <c r="E368" s="51"/>
      <c r="F368" s="80"/>
      <c r="G368" s="64"/>
      <c r="H368" s="82"/>
    </row>
    <row r="369" spans="1:8" s="55" customFormat="1" ht="30" customHeight="1" x14ac:dyDescent="0.2">
      <c r="A369" s="47" t="s">
        <v>376</v>
      </c>
      <c r="B369" s="63" t="s">
        <v>185</v>
      </c>
      <c r="C369" s="49" t="s">
        <v>368</v>
      </c>
      <c r="D369" s="60"/>
      <c r="E369" s="51" t="s">
        <v>116</v>
      </c>
      <c r="F369" s="80">
        <v>2</v>
      </c>
      <c r="G369" s="53"/>
      <c r="H369" s="54">
        <f>ROUND(G369*F369,2)</f>
        <v>0</v>
      </c>
    </row>
    <row r="370" spans="1:8" s="57" customFormat="1" ht="30" customHeight="1" x14ac:dyDescent="0.2">
      <c r="A370" s="47" t="s">
        <v>137</v>
      </c>
      <c r="B370" s="48" t="s">
        <v>231</v>
      </c>
      <c r="C370" s="49" t="s">
        <v>223</v>
      </c>
      <c r="D370" s="60" t="s">
        <v>4</v>
      </c>
      <c r="E370" s="51"/>
      <c r="F370" s="80"/>
      <c r="G370" s="64"/>
      <c r="H370" s="82"/>
    </row>
    <row r="371" spans="1:8" s="57" customFormat="1" ht="30" customHeight="1" x14ac:dyDescent="0.2">
      <c r="A371" s="47" t="s">
        <v>23</v>
      </c>
      <c r="B371" s="63" t="s">
        <v>185</v>
      </c>
      <c r="C371" s="49" t="s">
        <v>484</v>
      </c>
      <c r="D371" s="60"/>
      <c r="E371" s="51"/>
      <c r="F371" s="80"/>
      <c r="G371" s="64"/>
      <c r="H371" s="82"/>
    </row>
    <row r="372" spans="1:8" s="57" customFormat="1" ht="39.950000000000003" customHeight="1" x14ac:dyDescent="0.2">
      <c r="A372" s="47" t="s">
        <v>24</v>
      </c>
      <c r="B372" s="74" t="s">
        <v>303</v>
      </c>
      <c r="C372" s="49" t="s">
        <v>485</v>
      </c>
      <c r="D372" s="60"/>
      <c r="E372" s="51" t="s">
        <v>117</v>
      </c>
      <c r="F372" s="80">
        <v>7</v>
      </c>
      <c r="G372" s="53"/>
      <c r="H372" s="54">
        <f>ROUND(G372*F372,2)</f>
        <v>0</v>
      </c>
    </row>
    <row r="373" spans="1:8" s="114" customFormat="1" ht="30" customHeight="1" x14ac:dyDescent="0.2">
      <c r="A373" s="47" t="s">
        <v>35</v>
      </c>
      <c r="B373" s="48" t="s">
        <v>257</v>
      </c>
      <c r="C373" s="90" t="s">
        <v>226</v>
      </c>
      <c r="D373" s="60" t="s">
        <v>4</v>
      </c>
      <c r="E373" s="51"/>
      <c r="F373" s="80"/>
      <c r="G373" s="64"/>
      <c r="H373" s="54"/>
    </row>
    <row r="374" spans="1:8" s="91" customFormat="1" ht="30" customHeight="1" x14ac:dyDescent="0.2">
      <c r="A374" s="47" t="s">
        <v>36</v>
      </c>
      <c r="B374" s="63" t="s">
        <v>185</v>
      </c>
      <c r="C374" s="90" t="s">
        <v>581</v>
      </c>
      <c r="D374" s="60"/>
      <c r="E374" s="51"/>
      <c r="F374" s="80"/>
      <c r="G374" s="64"/>
      <c r="H374" s="82"/>
    </row>
    <row r="375" spans="1:8" s="57" customFormat="1" ht="39.950000000000003" customHeight="1" x14ac:dyDescent="0.2">
      <c r="A375" s="47" t="s">
        <v>37</v>
      </c>
      <c r="B375" s="74" t="s">
        <v>303</v>
      </c>
      <c r="C375" s="49" t="s">
        <v>582</v>
      </c>
      <c r="D375" s="60"/>
      <c r="E375" s="51" t="s">
        <v>116</v>
      </c>
      <c r="F375" s="80">
        <v>2</v>
      </c>
      <c r="G375" s="53"/>
      <c r="H375" s="54">
        <f t="shared" ref="H375:H378" si="47">ROUND(G375*F375,2)</f>
        <v>0</v>
      </c>
    </row>
    <row r="376" spans="1:8" s="55" customFormat="1" ht="30" customHeight="1" x14ac:dyDescent="0.2">
      <c r="A376" s="47" t="s">
        <v>38</v>
      </c>
      <c r="B376" s="48" t="s">
        <v>271</v>
      </c>
      <c r="C376" s="49" t="s">
        <v>301</v>
      </c>
      <c r="D376" s="60" t="s">
        <v>4</v>
      </c>
      <c r="E376" s="51" t="s">
        <v>116</v>
      </c>
      <c r="F376" s="80">
        <v>2</v>
      </c>
      <c r="G376" s="53"/>
      <c r="H376" s="54">
        <f t="shared" si="47"/>
        <v>0</v>
      </c>
    </row>
    <row r="377" spans="1:8" s="57" customFormat="1" ht="30" customHeight="1" x14ac:dyDescent="0.2">
      <c r="A377" s="47" t="s">
        <v>232</v>
      </c>
      <c r="B377" s="48" t="s">
        <v>294</v>
      </c>
      <c r="C377" s="49" t="s">
        <v>6</v>
      </c>
      <c r="D377" s="60" t="s">
        <v>4</v>
      </c>
      <c r="E377" s="51" t="s">
        <v>116</v>
      </c>
      <c r="F377" s="80">
        <v>2</v>
      </c>
      <c r="G377" s="53"/>
      <c r="H377" s="54">
        <f t="shared" si="47"/>
        <v>0</v>
      </c>
    </row>
    <row r="378" spans="1:8" s="57" customFormat="1" ht="30" customHeight="1" x14ac:dyDescent="0.2">
      <c r="A378" s="47" t="s">
        <v>233</v>
      </c>
      <c r="B378" s="48" t="s">
        <v>295</v>
      </c>
      <c r="C378" s="49" t="s">
        <v>173</v>
      </c>
      <c r="D378" s="60" t="s">
        <v>5</v>
      </c>
      <c r="E378" s="51" t="s">
        <v>117</v>
      </c>
      <c r="F378" s="80">
        <v>24</v>
      </c>
      <c r="G378" s="53"/>
      <c r="H378" s="54">
        <f t="shared" si="47"/>
        <v>0</v>
      </c>
    </row>
    <row r="379" spans="1:8" s="91" customFormat="1" ht="30" customHeight="1" x14ac:dyDescent="0.2">
      <c r="A379" s="47" t="s">
        <v>372</v>
      </c>
      <c r="B379" s="92" t="s">
        <v>296</v>
      </c>
      <c r="C379" s="93" t="s">
        <v>373</v>
      </c>
      <c r="D379" s="94" t="s">
        <v>489</v>
      </c>
      <c r="E379" s="51"/>
      <c r="F379" s="95"/>
      <c r="G379" s="65"/>
      <c r="H379" s="54"/>
    </row>
    <row r="380" spans="1:8" s="91" customFormat="1" ht="30" customHeight="1" x14ac:dyDescent="0.2">
      <c r="A380" s="47" t="s">
        <v>374</v>
      </c>
      <c r="B380" s="96" t="s">
        <v>185</v>
      </c>
      <c r="C380" s="97" t="s">
        <v>429</v>
      </c>
      <c r="D380" s="94" t="s">
        <v>430</v>
      </c>
      <c r="E380" s="51" t="s">
        <v>113</v>
      </c>
      <c r="F380" s="80">
        <v>90</v>
      </c>
      <c r="G380" s="53"/>
      <c r="H380" s="54">
        <f>ROUND(G380*F380,2)</f>
        <v>0</v>
      </c>
    </row>
    <row r="381" spans="1:8" ht="39.950000000000003" customHeight="1" x14ac:dyDescent="0.2">
      <c r="A381" s="41"/>
      <c r="B381" s="98"/>
      <c r="C381" s="68" t="s">
        <v>128</v>
      </c>
      <c r="D381" s="44"/>
      <c r="E381" s="89"/>
      <c r="F381" s="45"/>
      <c r="G381" s="41"/>
      <c r="H381" s="46"/>
    </row>
    <row r="382" spans="1:8" s="104" customFormat="1" ht="39.950000000000003" customHeight="1" x14ac:dyDescent="0.2">
      <c r="A382" s="115" t="s">
        <v>138</v>
      </c>
      <c r="B382" s="48" t="s">
        <v>297</v>
      </c>
      <c r="C382" s="1" t="s">
        <v>379</v>
      </c>
      <c r="D382" s="3" t="s">
        <v>378</v>
      </c>
      <c r="E382" s="51" t="s">
        <v>116</v>
      </c>
      <c r="F382" s="80">
        <v>1</v>
      </c>
      <c r="G382" s="103"/>
      <c r="H382" s="54">
        <f>ROUND(G382*F382,2)</f>
        <v>0</v>
      </c>
    </row>
    <row r="383" spans="1:8" s="55" customFormat="1" ht="30" customHeight="1" x14ac:dyDescent="0.2">
      <c r="A383" s="47" t="s">
        <v>140</v>
      </c>
      <c r="B383" s="48" t="s">
        <v>2</v>
      </c>
      <c r="C383" s="1" t="s">
        <v>409</v>
      </c>
      <c r="D383" s="3" t="s">
        <v>378</v>
      </c>
      <c r="E383" s="51"/>
      <c r="F383" s="80"/>
      <c r="G383" s="64"/>
      <c r="H383" s="82"/>
    </row>
    <row r="384" spans="1:8" s="57" customFormat="1" ht="30" customHeight="1" x14ac:dyDescent="0.2">
      <c r="A384" s="47" t="s">
        <v>142</v>
      </c>
      <c r="B384" s="63" t="s">
        <v>185</v>
      </c>
      <c r="C384" s="49" t="s">
        <v>349</v>
      </c>
      <c r="D384" s="60"/>
      <c r="E384" s="51" t="s">
        <v>116</v>
      </c>
      <c r="F384" s="80">
        <v>1</v>
      </c>
      <c r="G384" s="53"/>
      <c r="H384" s="54">
        <f t="shared" ref="H384:H386" si="48">ROUND(G384*F384,2)</f>
        <v>0</v>
      </c>
    </row>
    <row r="385" spans="1:8" s="55" customFormat="1" ht="30" customHeight="1" x14ac:dyDescent="0.2">
      <c r="A385" s="47" t="s">
        <v>145</v>
      </c>
      <c r="B385" s="48" t="s">
        <v>357</v>
      </c>
      <c r="C385" s="49" t="s">
        <v>278</v>
      </c>
      <c r="D385" s="3" t="s">
        <v>378</v>
      </c>
      <c r="E385" s="51" t="s">
        <v>116</v>
      </c>
      <c r="F385" s="80">
        <v>1</v>
      </c>
      <c r="G385" s="53"/>
      <c r="H385" s="54">
        <f t="shared" si="48"/>
        <v>0</v>
      </c>
    </row>
    <row r="386" spans="1:8" s="55" customFormat="1" ht="30" customHeight="1" x14ac:dyDescent="0.2">
      <c r="A386" s="47" t="s">
        <v>240</v>
      </c>
      <c r="B386" s="48" t="s">
        <v>358</v>
      </c>
      <c r="C386" s="49" t="s">
        <v>280</v>
      </c>
      <c r="D386" s="3" t="s">
        <v>378</v>
      </c>
      <c r="E386" s="51" t="s">
        <v>116</v>
      </c>
      <c r="F386" s="80">
        <v>2</v>
      </c>
      <c r="G386" s="53"/>
      <c r="H386" s="54">
        <f t="shared" si="48"/>
        <v>0</v>
      </c>
    </row>
    <row r="387" spans="1:8" ht="39.950000000000003" customHeight="1" x14ac:dyDescent="0.2">
      <c r="A387" s="41"/>
      <c r="B387" s="42"/>
      <c r="C387" s="68" t="s">
        <v>129</v>
      </c>
      <c r="D387" s="44"/>
      <c r="E387" s="69"/>
      <c r="F387" s="44"/>
      <c r="G387" s="41"/>
      <c r="H387" s="46"/>
    </row>
    <row r="388" spans="1:8" s="55" customFormat="1" ht="30" customHeight="1" x14ac:dyDescent="0.2">
      <c r="A388" s="70" t="s">
        <v>148</v>
      </c>
      <c r="B388" s="48" t="s">
        <v>359</v>
      </c>
      <c r="C388" s="49" t="s">
        <v>83</v>
      </c>
      <c r="D388" s="60" t="s">
        <v>431</v>
      </c>
      <c r="E388" s="51"/>
      <c r="F388" s="52"/>
      <c r="G388" s="64"/>
      <c r="H388" s="54"/>
    </row>
    <row r="389" spans="1:8" s="57" customFormat="1" ht="30" customHeight="1" x14ac:dyDescent="0.2">
      <c r="A389" s="70" t="s">
        <v>149</v>
      </c>
      <c r="B389" s="63" t="s">
        <v>185</v>
      </c>
      <c r="C389" s="49" t="s">
        <v>352</v>
      </c>
      <c r="D389" s="60"/>
      <c r="E389" s="51" t="s">
        <v>113</v>
      </c>
      <c r="F389" s="52">
        <v>50</v>
      </c>
      <c r="G389" s="53"/>
      <c r="H389" s="54">
        <f>ROUND(G389*F389,2)</f>
        <v>0</v>
      </c>
    </row>
    <row r="390" spans="1:8" s="57" customFormat="1" ht="30" customHeight="1" x14ac:dyDescent="0.2">
      <c r="A390" s="70" t="s">
        <v>150</v>
      </c>
      <c r="B390" s="63" t="s">
        <v>186</v>
      </c>
      <c r="C390" s="49" t="s">
        <v>353</v>
      </c>
      <c r="D390" s="60"/>
      <c r="E390" s="51" t="s">
        <v>113</v>
      </c>
      <c r="F390" s="52">
        <v>850</v>
      </c>
      <c r="G390" s="53"/>
      <c r="H390" s="54">
        <f>ROUND(G390*F390,2)</f>
        <v>0</v>
      </c>
    </row>
    <row r="391" spans="1:8" ht="39.950000000000003" customHeight="1" x14ac:dyDescent="0.2">
      <c r="A391" s="41"/>
      <c r="B391" s="109"/>
      <c r="C391" s="68" t="s">
        <v>120</v>
      </c>
      <c r="D391" s="44"/>
      <c r="E391" s="89"/>
      <c r="F391" s="45"/>
      <c r="G391" s="41"/>
      <c r="H391" s="46"/>
    </row>
    <row r="392" spans="1:8" s="57" customFormat="1" ht="39.950000000000003" customHeight="1" x14ac:dyDescent="0.2">
      <c r="A392" s="8"/>
      <c r="B392" s="5" t="s">
        <v>366</v>
      </c>
      <c r="C392" s="1" t="s">
        <v>574</v>
      </c>
      <c r="D392" s="3" t="s">
        <v>575</v>
      </c>
      <c r="E392" s="4" t="s">
        <v>116</v>
      </c>
      <c r="F392" s="6">
        <v>9</v>
      </c>
      <c r="G392" s="9"/>
      <c r="H392" s="7">
        <f t="shared" ref="H392" si="49">ROUND(G392*F392,2)</f>
        <v>0</v>
      </c>
    </row>
    <row r="393" spans="1:8" s="40" customFormat="1" ht="39.950000000000003" customHeight="1" thickBot="1" x14ac:dyDescent="0.25">
      <c r="A393" s="107"/>
      <c r="B393" s="100" t="str">
        <f>B308</f>
        <v>E</v>
      </c>
      <c r="C393" s="198" t="str">
        <f>C308</f>
        <v>ROBINSON STREET from Sutherland Avenue to Jarvis Avenue - Asphalt Pavement Reconstruction</v>
      </c>
      <c r="D393" s="182"/>
      <c r="E393" s="182"/>
      <c r="F393" s="183"/>
      <c r="G393" s="107" t="s">
        <v>493</v>
      </c>
      <c r="H393" s="107">
        <f>SUM(H308:H392)</f>
        <v>0</v>
      </c>
    </row>
    <row r="394" spans="1:8" s="40" customFormat="1" ht="39.950000000000003" customHeight="1" thickTop="1" x14ac:dyDescent="0.2">
      <c r="A394" s="36"/>
      <c r="B394" s="37" t="s">
        <v>288</v>
      </c>
      <c r="C394" s="199" t="s">
        <v>583</v>
      </c>
      <c r="D394" s="200"/>
      <c r="E394" s="200"/>
      <c r="F394" s="201"/>
      <c r="G394" s="38"/>
      <c r="H394" s="39" t="s">
        <v>108</v>
      </c>
    </row>
    <row r="395" spans="1:8" ht="39.950000000000003" customHeight="1" x14ac:dyDescent="0.2">
      <c r="A395" s="41"/>
      <c r="B395" s="42"/>
      <c r="C395" s="43" t="s">
        <v>124</v>
      </c>
      <c r="D395" s="44"/>
      <c r="E395" s="45" t="s">
        <v>108</v>
      </c>
      <c r="F395" s="45" t="s">
        <v>108</v>
      </c>
      <c r="G395" s="41" t="s">
        <v>108</v>
      </c>
      <c r="H395" s="46"/>
    </row>
    <row r="396" spans="1:8" s="55" customFormat="1" ht="30" customHeight="1" x14ac:dyDescent="0.2">
      <c r="A396" s="47" t="s">
        <v>234</v>
      </c>
      <c r="B396" s="48" t="s">
        <v>72</v>
      </c>
      <c r="C396" s="49" t="s">
        <v>46</v>
      </c>
      <c r="D396" s="50" t="s">
        <v>419</v>
      </c>
      <c r="E396" s="51" t="s">
        <v>114</v>
      </c>
      <c r="F396" s="52">
        <v>40</v>
      </c>
      <c r="G396" s="53"/>
      <c r="H396" s="54">
        <f t="shared" ref="H396:H398" si="50">ROUND(G396*F396,2)</f>
        <v>0</v>
      </c>
    </row>
    <row r="397" spans="1:8" s="57" customFormat="1" ht="30" customHeight="1" x14ac:dyDescent="0.2">
      <c r="A397" s="56" t="s">
        <v>151</v>
      </c>
      <c r="B397" s="48" t="s">
        <v>73</v>
      </c>
      <c r="C397" s="49" t="s">
        <v>39</v>
      </c>
      <c r="D397" s="50" t="s">
        <v>420</v>
      </c>
      <c r="E397" s="51" t="s">
        <v>113</v>
      </c>
      <c r="F397" s="52">
        <v>240</v>
      </c>
      <c r="G397" s="53"/>
      <c r="H397" s="54">
        <f t="shared" si="50"/>
        <v>0</v>
      </c>
    </row>
    <row r="398" spans="1:8" s="57" customFormat="1" ht="30" customHeight="1" x14ac:dyDescent="0.2">
      <c r="A398" s="47" t="s">
        <v>153</v>
      </c>
      <c r="B398" s="48" t="s">
        <v>74</v>
      </c>
      <c r="C398" s="49" t="s">
        <v>50</v>
      </c>
      <c r="D398" s="50" t="s">
        <v>419</v>
      </c>
      <c r="E398" s="51" t="s">
        <v>113</v>
      </c>
      <c r="F398" s="52">
        <v>400</v>
      </c>
      <c r="G398" s="53"/>
      <c r="H398" s="54">
        <f t="shared" si="50"/>
        <v>0</v>
      </c>
    </row>
    <row r="399" spans="1:8" ht="39.950000000000003" customHeight="1" x14ac:dyDescent="0.2">
      <c r="A399" s="41"/>
      <c r="B399" s="42"/>
      <c r="C399" s="68" t="s">
        <v>459</v>
      </c>
      <c r="D399" s="44"/>
      <c r="E399" s="69"/>
      <c r="F399" s="44"/>
      <c r="G399" s="41"/>
      <c r="H399" s="46"/>
    </row>
    <row r="400" spans="1:8" s="57" customFormat="1" ht="30" x14ac:dyDescent="0.2">
      <c r="A400" s="70" t="s">
        <v>169</v>
      </c>
      <c r="B400" s="48" t="s">
        <v>75</v>
      </c>
      <c r="C400" s="49" t="s">
        <v>97</v>
      </c>
      <c r="D400" s="60" t="s">
        <v>356</v>
      </c>
      <c r="E400" s="51"/>
      <c r="F400" s="52"/>
      <c r="G400" s="64"/>
      <c r="H400" s="54"/>
    </row>
    <row r="401" spans="1:8" s="57" customFormat="1" ht="30" customHeight="1" x14ac:dyDescent="0.2">
      <c r="A401" s="71" t="s">
        <v>362</v>
      </c>
      <c r="B401" s="72" t="s">
        <v>185</v>
      </c>
      <c r="C401" s="73" t="s">
        <v>363</v>
      </c>
      <c r="D401" s="72" t="s">
        <v>108</v>
      </c>
      <c r="E401" s="72" t="s">
        <v>116</v>
      </c>
      <c r="F401" s="52">
        <v>18</v>
      </c>
      <c r="G401" s="53"/>
      <c r="H401" s="54">
        <f>ROUND(G401*F401,2)</f>
        <v>0</v>
      </c>
    </row>
    <row r="402" spans="1:8" s="57" customFormat="1" ht="30" customHeight="1" x14ac:dyDescent="0.2">
      <c r="A402" s="70" t="s">
        <v>170</v>
      </c>
      <c r="B402" s="63" t="s">
        <v>186</v>
      </c>
      <c r="C402" s="49" t="s">
        <v>121</v>
      </c>
      <c r="D402" s="60" t="s">
        <v>108</v>
      </c>
      <c r="E402" s="51" t="s">
        <v>116</v>
      </c>
      <c r="F402" s="52">
        <v>8</v>
      </c>
      <c r="G402" s="53"/>
      <c r="H402" s="54">
        <f>ROUND(G402*F402,2)</f>
        <v>0</v>
      </c>
    </row>
    <row r="403" spans="1:8" s="55" customFormat="1" ht="30" customHeight="1" x14ac:dyDescent="0.2">
      <c r="A403" s="70" t="s">
        <v>338</v>
      </c>
      <c r="B403" s="48" t="s">
        <v>76</v>
      </c>
      <c r="C403" s="49" t="s">
        <v>180</v>
      </c>
      <c r="D403" s="60" t="s">
        <v>355</v>
      </c>
      <c r="E403" s="51"/>
      <c r="F403" s="52"/>
      <c r="G403" s="64"/>
      <c r="H403" s="54"/>
    </row>
    <row r="404" spans="1:8" s="57" customFormat="1" ht="30" customHeight="1" x14ac:dyDescent="0.2">
      <c r="A404" s="70" t="s">
        <v>340</v>
      </c>
      <c r="B404" s="63" t="s">
        <v>185</v>
      </c>
      <c r="C404" s="49" t="s">
        <v>214</v>
      </c>
      <c r="D404" s="60" t="s">
        <v>108</v>
      </c>
      <c r="E404" s="51" t="s">
        <v>117</v>
      </c>
      <c r="F404" s="52">
        <v>7</v>
      </c>
      <c r="G404" s="53"/>
      <c r="H404" s="54">
        <f t="shared" ref="H404" si="51">ROUND(G404*F404,2)</f>
        <v>0</v>
      </c>
    </row>
    <row r="405" spans="1:8" s="57" customFormat="1" ht="33" customHeight="1" x14ac:dyDescent="0.2">
      <c r="A405" s="70" t="s">
        <v>342</v>
      </c>
      <c r="B405" s="48" t="s">
        <v>276</v>
      </c>
      <c r="C405" s="49" t="s">
        <v>92</v>
      </c>
      <c r="D405" s="60" t="s">
        <v>422</v>
      </c>
      <c r="E405" s="51"/>
      <c r="F405" s="52"/>
      <c r="G405" s="64"/>
      <c r="H405" s="54"/>
    </row>
    <row r="406" spans="1:8" s="57" customFormat="1" ht="39.950000000000003" customHeight="1" x14ac:dyDescent="0.2">
      <c r="A406" s="70" t="s">
        <v>396</v>
      </c>
      <c r="B406" s="63" t="s">
        <v>185</v>
      </c>
      <c r="C406" s="49" t="s">
        <v>464</v>
      </c>
      <c r="D406" s="60" t="s">
        <v>309</v>
      </c>
      <c r="E406" s="51"/>
      <c r="F406" s="52"/>
      <c r="G406" s="65"/>
      <c r="H406" s="54"/>
    </row>
    <row r="407" spans="1:8" s="57" customFormat="1" ht="30" customHeight="1" x14ac:dyDescent="0.2">
      <c r="A407" s="70" t="s">
        <v>423</v>
      </c>
      <c r="B407" s="75" t="s">
        <v>303</v>
      </c>
      <c r="C407" s="76" t="s">
        <v>310</v>
      </c>
      <c r="D407" s="50"/>
      <c r="E407" s="77" t="s">
        <v>117</v>
      </c>
      <c r="F407" s="78">
        <v>5</v>
      </c>
      <c r="G407" s="53"/>
      <c r="H407" s="65">
        <f>ROUND(G407*F407,2)</f>
        <v>0</v>
      </c>
    </row>
    <row r="408" spans="1:8" s="57" customFormat="1" ht="30" customHeight="1" x14ac:dyDescent="0.2">
      <c r="A408" s="70" t="s">
        <v>424</v>
      </c>
      <c r="B408" s="75" t="s">
        <v>305</v>
      </c>
      <c r="C408" s="76" t="s">
        <v>311</v>
      </c>
      <c r="D408" s="50"/>
      <c r="E408" s="77" t="s">
        <v>117</v>
      </c>
      <c r="F408" s="78">
        <v>10</v>
      </c>
      <c r="G408" s="53"/>
      <c r="H408" s="65">
        <f>ROUND(G408*F408,2)</f>
        <v>0</v>
      </c>
    </row>
    <row r="409" spans="1:8" s="57" customFormat="1" ht="30" customHeight="1" x14ac:dyDescent="0.2">
      <c r="A409" s="70" t="s">
        <v>347</v>
      </c>
      <c r="B409" s="48" t="s">
        <v>77</v>
      </c>
      <c r="C409" s="49" t="s">
        <v>354</v>
      </c>
      <c r="D409" s="60" t="s">
        <v>365</v>
      </c>
      <c r="E409" s="51" t="s">
        <v>116</v>
      </c>
      <c r="F409" s="80">
        <v>2</v>
      </c>
      <c r="G409" s="53"/>
      <c r="H409" s="54">
        <f t="shared" ref="H409" si="52">ROUND(G409*F409,2)</f>
        <v>0</v>
      </c>
    </row>
    <row r="410" spans="1:8" ht="39.950000000000003" customHeight="1" x14ac:dyDescent="0.2">
      <c r="A410" s="41"/>
      <c r="B410" s="81"/>
      <c r="C410" s="68" t="s">
        <v>467</v>
      </c>
      <c r="D410" s="44"/>
      <c r="E410" s="45"/>
      <c r="F410" s="45"/>
      <c r="G410" s="41"/>
      <c r="H410" s="46"/>
    </row>
    <row r="411" spans="1:8" s="55" customFormat="1" ht="39.950000000000003" customHeight="1" x14ac:dyDescent="0.2">
      <c r="A411" s="47" t="s">
        <v>207</v>
      </c>
      <c r="B411" s="48" t="s">
        <v>78</v>
      </c>
      <c r="C411" s="49" t="s">
        <v>195</v>
      </c>
      <c r="D411" s="60" t="s">
        <v>468</v>
      </c>
      <c r="E411" s="51"/>
      <c r="F411" s="80"/>
      <c r="G411" s="64"/>
      <c r="H411" s="82"/>
    </row>
    <row r="412" spans="1:8" s="55" customFormat="1" ht="54.95" customHeight="1" x14ac:dyDescent="0.2">
      <c r="A412" s="47" t="s">
        <v>208</v>
      </c>
      <c r="B412" s="63" t="s">
        <v>185</v>
      </c>
      <c r="C412" s="49" t="s">
        <v>563</v>
      </c>
      <c r="D412" s="60" t="s">
        <v>404</v>
      </c>
      <c r="E412" s="51" t="s">
        <v>117</v>
      </c>
      <c r="F412" s="80">
        <v>7</v>
      </c>
      <c r="G412" s="53"/>
      <c r="H412" s="54">
        <f t="shared" ref="H412:H414" si="53">ROUND(G412*F412,2)</f>
        <v>0</v>
      </c>
    </row>
    <row r="413" spans="1:8" s="57" customFormat="1" ht="39.950000000000003" customHeight="1" x14ac:dyDescent="0.2">
      <c r="A413" s="47" t="s">
        <v>361</v>
      </c>
      <c r="B413" s="63" t="s">
        <v>186</v>
      </c>
      <c r="C413" s="49" t="s">
        <v>504</v>
      </c>
      <c r="D413" s="60" t="s">
        <v>315</v>
      </c>
      <c r="E413" s="51" t="s">
        <v>117</v>
      </c>
      <c r="F413" s="52">
        <v>17</v>
      </c>
      <c r="G413" s="53"/>
      <c r="H413" s="54">
        <f t="shared" si="53"/>
        <v>0</v>
      </c>
    </row>
    <row r="414" spans="1:8" s="55" customFormat="1" ht="30" customHeight="1" x14ac:dyDescent="0.2">
      <c r="A414" s="47" t="s">
        <v>7</v>
      </c>
      <c r="B414" s="48" t="s">
        <v>237</v>
      </c>
      <c r="C414" s="49" t="s">
        <v>463</v>
      </c>
      <c r="D414" s="60" t="s">
        <v>477</v>
      </c>
      <c r="E414" s="51" t="s">
        <v>113</v>
      </c>
      <c r="F414" s="80">
        <v>200</v>
      </c>
      <c r="G414" s="53"/>
      <c r="H414" s="54">
        <f t="shared" si="53"/>
        <v>0</v>
      </c>
    </row>
    <row r="415" spans="1:8" ht="39.950000000000003" customHeight="1" x14ac:dyDescent="0.2">
      <c r="A415" s="41"/>
      <c r="B415" s="98"/>
      <c r="C415" s="68" t="s">
        <v>128</v>
      </c>
      <c r="D415" s="44"/>
      <c r="E415" s="89"/>
      <c r="F415" s="45"/>
      <c r="G415" s="41"/>
      <c r="H415" s="46"/>
    </row>
    <row r="416" spans="1:8" s="55" customFormat="1" ht="30" customHeight="1" x14ac:dyDescent="0.2">
      <c r="A416" s="47" t="s">
        <v>145</v>
      </c>
      <c r="B416" s="48" t="s">
        <v>79</v>
      </c>
      <c r="C416" s="49" t="s">
        <v>278</v>
      </c>
      <c r="D416" s="3" t="s">
        <v>378</v>
      </c>
      <c r="E416" s="51" t="s">
        <v>116</v>
      </c>
      <c r="F416" s="80">
        <v>2</v>
      </c>
      <c r="G416" s="53"/>
      <c r="H416" s="54">
        <f t="shared" ref="H416:H417" si="54">ROUND(G416*F416,2)</f>
        <v>0</v>
      </c>
    </row>
    <row r="417" spans="1:8" s="55" customFormat="1" ht="30" customHeight="1" x14ac:dyDescent="0.2">
      <c r="A417" s="47" t="s">
        <v>240</v>
      </c>
      <c r="B417" s="48" t="s">
        <v>238</v>
      </c>
      <c r="C417" s="49" t="s">
        <v>280</v>
      </c>
      <c r="D417" s="3" t="s">
        <v>378</v>
      </c>
      <c r="E417" s="51" t="s">
        <v>116</v>
      </c>
      <c r="F417" s="80">
        <v>1</v>
      </c>
      <c r="G417" s="53"/>
      <c r="H417" s="54">
        <f t="shared" si="54"/>
        <v>0</v>
      </c>
    </row>
    <row r="418" spans="1:8" ht="39.950000000000003" customHeight="1" x14ac:dyDescent="0.2">
      <c r="A418" s="41"/>
      <c r="B418" s="42"/>
      <c r="C418" s="68" t="s">
        <v>129</v>
      </c>
      <c r="D418" s="44"/>
      <c r="E418" s="69"/>
      <c r="F418" s="44"/>
      <c r="G418" s="41"/>
      <c r="H418" s="46"/>
    </row>
    <row r="419" spans="1:8" s="55" customFormat="1" ht="30" customHeight="1" x14ac:dyDescent="0.2">
      <c r="A419" s="70" t="s">
        <v>148</v>
      </c>
      <c r="B419" s="48" t="s">
        <v>80</v>
      </c>
      <c r="C419" s="49" t="s">
        <v>83</v>
      </c>
      <c r="D419" s="60" t="s">
        <v>431</v>
      </c>
      <c r="E419" s="51"/>
      <c r="F419" s="52"/>
      <c r="G419" s="64"/>
      <c r="H419" s="54"/>
    </row>
    <row r="420" spans="1:8" s="57" customFormat="1" ht="30" customHeight="1" x14ac:dyDescent="0.2">
      <c r="A420" s="70" t="s">
        <v>149</v>
      </c>
      <c r="B420" s="63" t="s">
        <v>185</v>
      </c>
      <c r="C420" s="49" t="s">
        <v>352</v>
      </c>
      <c r="D420" s="60"/>
      <c r="E420" s="51" t="s">
        <v>113</v>
      </c>
      <c r="F420" s="52">
        <v>50</v>
      </c>
      <c r="G420" s="53"/>
      <c r="H420" s="54">
        <f>ROUND(G420*F420,2)</f>
        <v>0</v>
      </c>
    </row>
    <row r="421" spans="1:8" s="57" customFormat="1" ht="30" customHeight="1" x14ac:dyDescent="0.2">
      <c r="A421" s="70" t="s">
        <v>150</v>
      </c>
      <c r="B421" s="63" t="s">
        <v>186</v>
      </c>
      <c r="C421" s="49" t="s">
        <v>353</v>
      </c>
      <c r="D421" s="60"/>
      <c r="E421" s="51" t="s">
        <v>113</v>
      </c>
      <c r="F421" s="52">
        <v>350</v>
      </c>
      <c r="G421" s="53"/>
      <c r="H421" s="54">
        <f>ROUND(G421*F421,2)</f>
        <v>0</v>
      </c>
    </row>
    <row r="422" spans="1:8" ht="39.950000000000003" customHeight="1" thickBot="1" x14ac:dyDescent="0.25">
      <c r="A422" s="99"/>
      <c r="B422" s="100" t="str">
        <f>B394</f>
        <v>F</v>
      </c>
      <c r="C422" s="198" t="str">
        <f>C394</f>
        <v>Sutherland Avenue from Aikins Street to Charles Street - Construction of New 100mm Concrete Sidewalk</v>
      </c>
      <c r="D422" s="182"/>
      <c r="E422" s="182"/>
      <c r="F422" s="183"/>
      <c r="G422" s="107" t="s">
        <v>493</v>
      </c>
      <c r="H422" s="107">
        <f>SUM(H394:H421)</f>
        <v>0</v>
      </c>
    </row>
    <row r="423" spans="1:8" s="40" customFormat="1" ht="39.950000000000003" customHeight="1" thickTop="1" x14ac:dyDescent="0.2">
      <c r="A423" s="36"/>
      <c r="B423" s="116" t="s">
        <v>289</v>
      </c>
      <c r="C423" s="199" t="s">
        <v>584</v>
      </c>
      <c r="D423" s="200"/>
      <c r="E423" s="200"/>
      <c r="F423" s="201"/>
      <c r="G423" s="38"/>
      <c r="H423" s="39" t="s">
        <v>108</v>
      </c>
    </row>
    <row r="424" spans="1:8" ht="39.950000000000003" customHeight="1" x14ac:dyDescent="0.2">
      <c r="A424" s="41"/>
      <c r="B424" s="42"/>
      <c r="C424" s="202" t="s">
        <v>585</v>
      </c>
      <c r="D424" s="203"/>
      <c r="E424" s="203"/>
      <c r="F424" s="204"/>
      <c r="G424" s="41" t="s">
        <v>108</v>
      </c>
      <c r="H424" s="46"/>
    </row>
    <row r="425" spans="1:8" ht="39.950000000000003" customHeight="1" x14ac:dyDescent="0.2">
      <c r="A425" s="41"/>
      <c r="B425" s="42"/>
      <c r="C425" s="43" t="s">
        <v>124</v>
      </c>
      <c r="D425" s="44"/>
      <c r="E425" s="45" t="s">
        <v>108</v>
      </c>
      <c r="F425" s="45" t="s">
        <v>108</v>
      </c>
      <c r="G425" s="41" t="s">
        <v>108</v>
      </c>
      <c r="H425" s="46"/>
    </row>
    <row r="426" spans="1:8" s="55" customFormat="1" ht="30" customHeight="1" x14ac:dyDescent="0.2">
      <c r="A426" s="83" t="s">
        <v>234</v>
      </c>
      <c r="B426" s="59" t="s">
        <v>81</v>
      </c>
      <c r="C426" s="49" t="s">
        <v>46</v>
      </c>
      <c r="D426" s="50" t="s">
        <v>419</v>
      </c>
      <c r="E426" s="51" t="s">
        <v>114</v>
      </c>
      <c r="F426" s="52">
        <v>15</v>
      </c>
      <c r="G426" s="53"/>
      <c r="H426" s="54">
        <f t="shared" ref="H426:H427" si="55">ROUND(G426*F426,2)</f>
        <v>0</v>
      </c>
    </row>
    <row r="427" spans="1:8" s="57" customFormat="1" ht="30" customHeight="1" x14ac:dyDescent="0.2">
      <c r="A427" s="58" t="s">
        <v>151</v>
      </c>
      <c r="B427" s="59" t="s">
        <v>82</v>
      </c>
      <c r="C427" s="49" t="s">
        <v>39</v>
      </c>
      <c r="D427" s="50" t="s">
        <v>420</v>
      </c>
      <c r="E427" s="51" t="s">
        <v>113</v>
      </c>
      <c r="F427" s="52">
        <v>300</v>
      </c>
      <c r="G427" s="53"/>
      <c r="H427" s="54">
        <f t="shared" si="55"/>
        <v>0</v>
      </c>
    </row>
    <row r="428" spans="1:8" s="55" customFormat="1" ht="39.950000000000003" customHeight="1" x14ac:dyDescent="0.2">
      <c r="A428" s="58" t="s">
        <v>152</v>
      </c>
      <c r="B428" s="59" t="s">
        <v>346</v>
      </c>
      <c r="C428" s="49" t="s">
        <v>176</v>
      </c>
      <c r="D428" s="50" t="s">
        <v>419</v>
      </c>
      <c r="E428" s="51"/>
      <c r="F428" s="52"/>
      <c r="G428" s="64"/>
      <c r="H428" s="54"/>
    </row>
    <row r="429" spans="1:8" s="55" customFormat="1" ht="30" customHeight="1" x14ac:dyDescent="0.2">
      <c r="A429" s="58" t="s">
        <v>384</v>
      </c>
      <c r="B429" s="84" t="s">
        <v>185</v>
      </c>
      <c r="C429" s="49" t="s">
        <v>506</v>
      </c>
      <c r="D429" s="60" t="s">
        <v>108</v>
      </c>
      <c r="E429" s="51" t="s">
        <v>114</v>
      </c>
      <c r="F429" s="52">
        <v>15</v>
      </c>
      <c r="G429" s="53"/>
      <c r="H429" s="54">
        <f t="shared" ref="H429:H430" si="56">ROUND(G429*F429,2)</f>
        <v>0</v>
      </c>
    </row>
    <row r="430" spans="1:8" s="57" customFormat="1" ht="30" customHeight="1" x14ac:dyDescent="0.2">
      <c r="A430" s="83" t="s">
        <v>153</v>
      </c>
      <c r="B430" s="59" t="s">
        <v>586</v>
      </c>
      <c r="C430" s="49" t="s">
        <v>50</v>
      </c>
      <c r="D430" s="50" t="s">
        <v>419</v>
      </c>
      <c r="E430" s="51" t="s">
        <v>113</v>
      </c>
      <c r="F430" s="52">
        <v>250</v>
      </c>
      <c r="G430" s="53"/>
      <c r="H430" s="54">
        <f t="shared" si="56"/>
        <v>0</v>
      </c>
    </row>
    <row r="431" spans="1:8" s="57" customFormat="1" ht="30" customHeight="1" x14ac:dyDescent="0.2">
      <c r="A431" s="83" t="s">
        <v>259</v>
      </c>
      <c r="B431" s="59" t="s">
        <v>587</v>
      </c>
      <c r="C431" s="49" t="s">
        <v>258</v>
      </c>
      <c r="D431" s="60" t="s">
        <v>277</v>
      </c>
      <c r="E431" s="51"/>
      <c r="F431" s="52"/>
      <c r="G431" s="64"/>
      <c r="H431" s="54"/>
    </row>
    <row r="432" spans="1:8" s="57" customFormat="1" ht="30" customHeight="1" x14ac:dyDescent="0.2">
      <c r="A432" s="83" t="s">
        <v>261</v>
      </c>
      <c r="B432" s="84" t="s">
        <v>185</v>
      </c>
      <c r="C432" s="49" t="s">
        <v>272</v>
      </c>
      <c r="D432" s="66"/>
      <c r="E432" s="51" t="s">
        <v>114</v>
      </c>
      <c r="F432" s="67">
        <v>60</v>
      </c>
      <c r="G432" s="53"/>
      <c r="H432" s="54">
        <f>ROUND(G432*F432,2)</f>
        <v>0</v>
      </c>
    </row>
    <row r="433" spans="1:8" ht="39.950000000000003" customHeight="1" x14ac:dyDescent="0.2">
      <c r="A433" s="41"/>
      <c r="B433" s="42"/>
      <c r="C433" s="68" t="s">
        <v>459</v>
      </c>
      <c r="D433" s="44"/>
      <c r="E433" s="69"/>
      <c r="F433" s="44"/>
      <c r="G433" s="41"/>
      <c r="H433" s="46"/>
    </row>
    <row r="434" spans="1:8" s="55" customFormat="1" ht="30" customHeight="1" x14ac:dyDescent="0.2">
      <c r="A434" s="117" t="s">
        <v>199</v>
      </c>
      <c r="B434" s="59" t="s">
        <v>588</v>
      </c>
      <c r="C434" s="49" t="s">
        <v>174</v>
      </c>
      <c r="D434" s="50" t="s">
        <v>419</v>
      </c>
      <c r="E434" s="51"/>
      <c r="F434" s="52"/>
      <c r="G434" s="64"/>
      <c r="H434" s="54"/>
    </row>
    <row r="435" spans="1:8" s="57" customFormat="1" ht="30" customHeight="1" x14ac:dyDescent="0.2">
      <c r="A435" s="117" t="s">
        <v>235</v>
      </c>
      <c r="B435" s="84" t="s">
        <v>185</v>
      </c>
      <c r="C435" s="49" t="s">
        <v>175</v>
      </c>
      <c r="D435" s="60" t="s">
        <v>108</v>
      </c>
      <c r="E435" s="51" t="s">
        <v>113</v>
      </c>
      <c r="F435" s="52">
        <v>325</v>
      </c>
      <c r="G435" s="53"/>
      <c r="H435" s="54">
        <f>ROUND(G435*F435,2)</f>
        <v>0</v>
      </c>
    </row>
    <row r="436" spans="1:8" s="57" customFormat="1" ht="30" customHeight="1" x14ac:dyDescent="0.2">
      <c r="A436" s="117" t="s">
        <v>169</v>
      </c>
      <c r="B436" s="59" t="s">
        <v>589</v>
      </c>
      <c r="C436" s="49" t="s">
        <v>97</v>
      </c>
      <c r="D436" s="60" t="s">
        <v>356</v>
      </c>
      <c r="E436" s="51"/>
      <c r="F436" s="52"/>
      <c r="G436" s="64"/>
      <c r="H436" s="54"/>
    </row>
    <row r="437" spans="1:8" s="57" customFormat="1" ht="30" customHeight="1" x14ac:dyDescent="0.2">
      <c r="A437" s="118" t="s">
        <v>362</v>
      </c>
      <c r="B437" s="119" t="s">
        <v>185</v>
      </c>
      <c r="C437" s="73" t="s">
        <v>363</v>
      </c>
      <c r="D437" s="72" t="s">
        <v>108</v>
      </c>
      <c r="E437" s="72" t="s">
        <v>116</v>
      </c>
      <c r="F437" s="52">
        <v>20</v>
      </c>
      <c r="G437" s="53"/>
      <c r="H437" s="54">
        <f>ROUND(G437*F437,2)</f>
        <v>0</v>
      </c>
    </row>
    <row r="438" spans="1:8" s="57" customFormat="1" ht="30" customHeight="1" x14ac:dyDescent="0.2">
      <c r="A438" s="117" t="s">
        <v>170</v>
      </c>
      <c r="B438" s="84" t="s">
        <v>186</v>
      </c>
      <c r="C438" s="49" t="s">
        <v>121</v>
      </c>
      <c r="D438" s="60" t="s">
        <v>108</v>
      </c>
      <c r="E438" s="51" t="s">
        <v>116</v>
      </c>
      <c r="F438" s="52">
        <v>60</v>
      </c>
      <c r="G438" s="53"/>
      <c r="H438" s="54">
        <f>ROUND(G438*F438,2)</f>
        <v>0</v>
      </c>
    </row>
    <row r="439" spans="1:8" s="55" customFormat="1" ht="30" customHeight="1" x14ac:dyDescent="0.2">
      <c r="A439" s="117" t="s">
        <v>329</v>
      </c>
      <c r="B439" s="59" t="s">
        <v>590</v>
      </c>
      <c r="C439" s="49" t="s">
        <v>177</v>
      </c>
      <c r="D439" s="60" t="s">
        <v>3</v>
      </c>
      <c r="E439" s="51"/>
      <c r="F439" s="52"/>
      <c r="G439" s="64"/>
      <c r="H439" s="54"/>
    </row>
    <row r="440" spans="1:8" s="57" customFormat="1" ht="30" customHeight="1" x14ac:dyDescent="0.2">
      <c r="A440" s="117" t="s">
        <v>330</v>
      </c>
      <c r="B440" s="84" t="s">
        <v>185</v>
      </c>
      <c r="C440" s="49" t="s">
        <v>178</v>
      </c>
      <c r="D440" s="60" t="s">
        <v>108</v>
      </c>
      <c r="E440" s="51" t="s">
        <v>113</v>
      </c>
      <c r="F440" s="52">
        <v>210</v>
      </c>
      <c r="G440" s="53"/>
      <c r="H440" s="54">
        <f t="shared" ref="H440:H441" si="57">ROUND(G440*F440,2)</f>
        <v>0</v>
      </c>
    </row>
    <row r="441" spans="1:8" s="57" customFormat="1" ht="30" customHeight="1" x14ac:dyDescent="0.2">
      <c r="A441" s="70" t="s">
        <v>347</v>
      </c>
      <c r="B441" s="48" t="s">
        <v>591</v>
      </c>
      <c r="C441" s="49" t="s">
        <v>354</v>
      </c>
      <c r="D441" s="60" t="s">
        <v>365</v>
      </c>
      <c r="E441" s="51" t="s">
        <v>116</v>
      </c>
      <c r="F441" s="80">
        <v>2</v>
      </c>
      <c r="G441" s="53"/>
      <c r="H441" s="54">
        <f t="shared" si="57"/>
        <v>0</v>
      </c>
    </row>
    <row r="442" spans="1:8" ht="39.950000000000003" customHeight="1" x14ac:dyDescent="0.2">
      <c r="A442" s="41"/>
      <c r="B442" s="81"/>
      <c r="C442" s="68" t="s">
        <v>467</v>
      </c>
      <c r="D442" s="44"/>
      <c r="E442" s="45"/>
      <c r="F442" s="45"/>
      <c r="G442" s="41"/>
      <c r="H442" s="46"/>
    </row>
    <row r="443" spans="1:8" s="55" customFormat="1" ht="30" customHeight="1" x14ac:dyDescent="0.2">
      <c r="A443" s="83" t="s">
        <v>206</v>
      </c>
      <c r="B443" s="59" t="s">
        <v>592</v>
      </c>
      <c r="C443" s="49" t="s">
        <v>63</v>
      </c>
      <c r="D443" s="60" t="s">
        <v>468</v>
      </c>
      <c r="E443" s="51"/>
      <c r="F443" s="80"/>
      <c r="G443" s="64"/>
      <c r="H443" s="82"/>
    </row>
    <row r="444" spans="1:8" s="55" customFormat="1" ht="50.1" customHeight="1" x14ac:dyDescent="0.2">
      <c r="A444" s="83" t="s">
        <v>398</v>
      </c>
      <c r="B444" s="84" t="s">
        <v>185</v>
      </c>
      <c r="C444" s="49" t="s">
        <v>412</v>
      </c>
      <c r="D444" s="60"/>
      <c r="E444" s="51" t="s">
        <v>113</v>
      </c>
      <c r="F444" s="80">
        <v>65</v>
      </c>
      <c r="G444" s="53"/>
      <c r="H444" s="54">
        <f t="shared" ref="H444" si="58">ROUND(G444*F444,2)</f>
        <v>0</v>
      </c>
    </row>
    <row r="445" spans="1:8" s="55" customFormat="1" ht="39.950000000000003" customHeight="1" x14ac:dyDescent="0.2">
      <c r="A445" s="83" t="s">
        <v>207</v>
      </c>
      <c r="B445" s="59" t="s">
        <v>593</v>
      </c>
      <c r="C445" s="49" t="s">
        <v>195</v>
      </c>
      <c r="D445" s="60" t="s">
        <v>468</v>
      </c>
      <c r="E445" s="51"/>
      <c r="F445" s="80"/>
      <c r="G445" s="64"/>
      <c r="H445" s="82"/>
    </row>
    <row r="446" spans="1:8" s="57" customFormat="1" ht="39.950000000000003" customHeight="1" x14ac:dyDescent="0.2">
      <c r="A446" s="83" t="s">
        <v>400</v>
      </c>
      <c r="B446" s="84" t="s">
        <v>185</v>
      </c>
      <c r="C446" s="49" t="s">
        <v>594</v>
      </c>
      <c r="D446" s="60" t="s">
        <v>212</v>
      </c>
      <c r="E446" s="51" t="s">
        <v>117</v>
      </c>
      <c r="F446" s="52">
        <v>60</v>
      </c>
      <c r="G446" s="53"/>
      <c r="H446" s="54">
        <f t="shared" ref="H446:H451" si="59">ROUND(G446*F446,2)</f>
        <v>0</v>
      </c>
    </row>
    <row r="447" spans="1:8" s="57" customFormat="1" ht="39.950000000000003" customHeight="1" x14ac:dyDescent="0.2">
      <c r="A447" s="47" t="s">
        <v>401</v>
      </c>
      <c r="B447" s="63" t="s">
        <v>186</v>
      </c>
      <c r="C447" s="49" t="s">
        <v>595</v>
      </c>
      <c r="D447" s="60" t="s">
        <v>213</v>
      </c>
      <c r="E447" s="51" t="s">
        <v>117</v>
      </c>
      <c r="F447" s="52">
        <v>8</v>
      </c>
      <c r="G447" s="53"/>
      <c r="H447" s="54">
        <f t="shared" si="59"/>
        <v>0</v>
      </c>
    </row>
    <row r="448" spans="1:8" s="57" customFormat="1" ht="39.950000000000003" customHeight="1" x14ac:dyDescent="0.2">
      <c r="A448" s="83" t="s">
        <v>402</v>
      </c>
      <c r="B448" s="84" t="s">
        <v>187</v>
      </c>
      <c r="C448" s="49" t="s">
        <v>596</v>
      </c>
      <c r="D448" s="60" t="s">
        <v>213</v>
      </c>
      <c r="E448" s="51" t="s">
        <v>117</v>
      </c>
      <c r="F448" s="52">
        <v>13</v>
      </c>
      <c r="G448" s="53"/>
      <c r="H448" s="54">
        <f t="shared" si="59"/>
        <v>0</v>
      </c>
    </row>
    <row r="449" spans="1:8" s="57" customFormat="1" ht="39.950000000000003" customHeight="1" x14ac:dyDescent="0.2">
      <c r="A449" s="83" t="s">
        <v>210</v>
      </c>
      <c r="B449" s="84" t="s">
        <v>188</v>
      </c>
      <c r="C449" s="49" t="s">
        <v>597</v>
      </c>
      <c r="D449" s="60" t="s">
        <v>315</v>
      </c>
      <c r="E449" s="51" t="s">
        <v>117</v>
      </c>
      <c r="F449" s="52">
        <v>15</v>
      </c>
      <c r="G449" s="53"/>
      <c r="H449" s="54">
        <f t="shared" si="59"/>
        <v>0</v>
      </c>
    </row>
    <row r="450" spans="1:8" s="57" customFormat="1" ht="39.950000000000003" customHeight="1" x14ac:dyDescent="0.2">
      <c r="A450" s="47" t="s">
        <v>361</v>
      </c>
      <c r="B450" s="63" t="s">
        <v>189</v>
      </c>
      <c r="C450" s="49" t="s">
        <v>598</v>
      </c>
      <c r="D450" s="60" t="s">
        <v>315</v>
      </c>
      <c r="E450" s="51" t="s">
        <v>117</v>
      </c>
      <c r="F450" s="52">
        <v>15</v>
      </c>
      <c r="G450" s="53"/>
      <c r="H450" s="54">
        <f t="shared" si="59"/>
        <v>0</v>
      </c>
    </row>
    <row r="451" spans="1:8" s="55" customFormat="1" ht="30" customHeight="1" x14ac:dyDescent="0.2">
      <c r="A451" s="83" t="s">
        <v>7</v>
      </c>
      <c r="B451" s="59" t="s">
        <v>599</v>
      </c>
      <c r="C451" s="49" t="s">
        <v>463</v>
      </c>
      <c r="D451" s="60" t="s">
        <v>477</v>
      </c>
      <c r="E451" s="51" t="s">
        <v>113</v>
      </c>
      <c r="F451" s="80">
        <v>165</v>
      </c>
      <c r="G451" s="53"/>
      <c r="H451" s="54">
        <f t="shared" si="59"/>
        <v>0</v>
      </c>
    </row>
    <row r="452" spans="1:8" s="57" customFormat="1" ht="39.950000000000003" customHeight="1" x14ac:dyDescent="0.2">
      <c r="A452" s="83" t="s">
        <v>8</v>
      </c>
      <c r="B452" s="59" t="s">
        <v>600</v>
      </c>
      <c r="C452" s="49" t="s">
        <v>215</v>
      </c>
      <c r="D452" s="60" t="s">
        <v>466</v>
      </c>
      <c r="E452" s="120"/>
      <c r="F452" s="52"/>
      <c r="G452" s="64"/>
      <c r="H452" s="82"/>
    </row>
    <row r="453" spans="1:8" s="57" customFormat="1" ht="30" customHeight="1" x14ac:dyDescent="0.2">
      <c r="A453" s="83" t="s">
        <v>217</v>
      </c>
      <c r="B453" s="84" t="s">
        <v>185</v>
      </c>
      <c r="C453" s="49" t="s">
        <v>193</v>
      </c>
      <c r="D453" s="60"/>
      <c r="E453" s="51"/>
      <c r="F453" s="52"/>
      <c r="G453" s="64"/>
      <c r="H453" s="82"/>
    </row>
    <row r="454" spans="1:8" s="57" customFormat="1" ht="30" customHeight="1" x14ac:dyDescent="0.2">
      <c r="A454" s="83" t="s">
        <v>446</v>
      </c>
      <c r="B454" s="121" t="s">
        <v>303</v>
      </c>
      <c r="C454" s="49" t="s">
        <v>440</v>
      </c>
      <c r="D454" s="60"/>
      <c r="E454" s="51" t="s">
        <v>115</v>
      </c>
      <c r="F454" s="52">
        <v>20</v>
      </c>
      <c r="G454" s="53"/>
      <c r="H454" s="54">
        <f t="shared" ref="H454" si="60">ROUND(G454*F454,2)</f>
        <v>0</v>
      </c>
    </row>
    <row r="455" spans="1:8" s="57" customFormat="1" ht="30" customHeight="1" x14ac:dyDescent="0.2">
      <c r="A455" s="83" t="s">
        <v>275</v>
      </c>
      <c r="B455" s="59" t="s">
        <v>601</v>
      </c>
      <c r="C455" s="49" t="s">
        <v>194</v>
      </c>
      <c r="D455" s="60" t="s">
        <v>466</v>
      </c>
      <c r="E455" s="51" t="s">
        <v>113</v>
      </c>
      <c r="F455" s="52">
        <v>5</v>
      </c>
      <c r="G455" s="53"/>
      <c r="H455" s="54">
        <f>ROUND(G455*F455,2)</f>
        <v>0</v>
      </c>
    </row>
    <row r="456" spans="1:8" ht="39.950000000000003" customHeight="1" x14ac:dyDescent="0.2">
      <c r="A456" s="41"/>
      <c r="B456" s="42"/>
      <c r="C456" s="68" t="s">
        <v>129</v>
      </c>
      <c r="D456" s="44"/>
      <c r="E456" s="69"/>
      <c r="F456" s="44"/>
      <c r="G456" s="41"/>
      <c r="H456" s="46"/>
    </row>
    <row r="457" spans="1:8" s="55" customFormat="1" ht="30" customHeight="1" x14ac:dyDescent="0.2">
      <c r="A457" s="117" t="s">
        <v>148</v>
      </c>
      <c r="B457" s="59" t="s">
        <v>602</v>
      </c>
      <c r="C457" s="49" t="s">
        <v>83</v>
      </c>
      <c r="D457" s="60" t="s">
        <v>431</v>
      </c>
      <c r="E457" s="51"/>
      <c r="F457" s="52"/>
      <c r="G457" s="64"/>
      <c r="H457" s="54"/>
    </row>
    <row r="458" spans="1:8" s="57" customFormat="1" ht="30" customHeight="1" x14ac:dyDescent="0.2">
      <c r="A458" s="117" t="s">
        <v>149</v>
      </c>
      <c r="B458" s="84" t="s">
        <v>185</v>
      </c>
      <c r="C458" s="49" t="s">
        <v>352</v>
      </c>
      <c r="D458" s="60"/>
      <c r="E458" s="51" t="s">
        <v>113</v>
      </c>
      <c r="F458" s="52">
        <v>25</v>
      </c>
      <c r="G458" s="53"/>
      <c r="H458" s="54">
        <f>ROUND(G458*F458,2)</f>
        <v>0</v>
      </c>
    </row>
    <row r="459" spans="1:8" s="57" customFormat="1" ht="30" customHeight="1" x14ac:dyDescent="0.2">
      <c r="A459" s="117" t="s">
        <v>150</v>
      </c>
      <c r="B459" s="84" t="s">
        <v>186</v>
      </c>
      <c r="C459" s="49" t="s">
        <v>353</v>
      </c>
      <c r="D459" s="60"/>
      <c r="E459" s="51" t="s">
        <v>113</v>
      </c>
      <c r="F459" s="52">
        <v>225</v>
      </c>
      <c r="G459" s="53"/>
      <c r="H459" s="54">
        <f>ROUND(G459*F459,2)</f>
        <v>0</v>
      </c>
    </row>
    <row r="460" spans="1:8" ht="39.950000000000003" customHeight="1" thickBot="1" x14ac:dyDescent="0.25">
      <c r="A460" s="122"/>
      <c r="B460" s="100" t="str">
        <f>B423</f>
        <v>G</v>
      </c>
      <c r="C460" s="198" t="str">
        <f>C423</f>
        <v>TRANSPORTATION WORK</v>
      </c>
      <c r="D460" s="182"/>
      <c r="E460" s="182"/>
      <c r="F460" s="183"/>
      <c r="G460" s="99" t="s">
        <v>493</v>
      </c>
      <c r="H460" s="99">
        <f>SUM(H423:H459)</f>
        <v>0</v>
      </c>
    </row>
    <row r="461" spans="1:8" s="126" customFormat="1" ht="39.950000000000003" customHeight="1" thickTop="1" x14ac:dyDescent="0.2">
      <c r="A461" s="123"/>
      <c r="B461" s="124" t="s">
        <v>290</v>
      </c>
      <c r="C461" s="205" t="s">
        <v>603</v>
      </c>
      <c r="D461" s="206"/>
      <c r="E461" s="206"/>
      <c r="F461" s="207"/>
      <c r="G461" s="123"/>
      <c r="H461" s="125"/>
    </row>
    <row r="462" spans="1:8" s="133" customFormat="1" ht="39.950000000000003" customHeight="1" x14ac:dyDescent="0.2">
      <c r="A462" s="127"/>
      <c r="B462" s="128"/>
      <c r="C462" s="129" t="s">
        <v>604</v>
      </c>
      <c r="D462" s="130"/>
      <c r="E462" s="131" t="s">
        <v>108</v>
      </c>
      <c r="F462" s="131" t="s">
        <v>108</v>
      </c>
      <c r="G462" s="127" t="s">
        <v>108</v>
      </c>
      <c r="H462" s="132"/>
    </row>
    <row r="463" spans="1:8" s="133" customFormat="1" ht="30" customHeight="1" x14ac:dyDescent="0.2">
      <c r="A463" s="127"/>
      <c r="B463" s="128"/>
      <c r="C463" s="129" t="s">
        <v>605</v>
      </c>
      <c r="D463" s="130"/>
      <c r="E463" s="131" t="s">
        <v>108</v>
      </c>
      <c r="F463" s="131" t="s">
        <v>108</v>
      </c>
      <c r="G463" s="127" t="s">
        <v>108</v>
      </c>
      <c r="H463" s="132"/>
    </row>
    <row r="464" spans="1:8" s="104" customFormat="1" ht="30" customHeight="1" x14ac:dyDescent="0.2">
      <c r="A464" s="134"/>
      <c r="B464" s="59" t="s">
        <v>241</v>
      </c>
      <c r="C464" s="49" t="s">
        <v>606</v>
      </c>
      <c r="D464" s="60" t="s">
        <v>607</v>
      </c>
      <c r="E464" s="51"/>
      <c r="F464" s="135"/>
      <c r="G464" s="136"/>
      <c r="H464" s="87"/>
    </row>
    <row r="465" spans="1:8" s="104" customFormat="1" ht="30" customHeight="1" x14ac:dyDescent="0.2">
      <c r="A465" s="106"/>
      <c r="B465" s="84" t="s">
        <v>185</v>
      </c>
      <c r="C465" s="49" t="s">
        <v>608</v>
      </c>
      <c r="D465" s="60"/>
      <c r="E465" s="51" t="s">
        <v>118</v>
      </c>
      <c r="F465" s="137">
        <v>1</v>
      </c>
      <c r="G465" s="86"/>
      <c r="H465" s="87">
        <f>ROUND(G465*F465,2)</f>
        <v>0</v>
      </c>
    </row>
    <row r="466" spans="1:8" s="133" customFormat="1" ht="39.950000000000003" customHeight="1" x14ac:dyDescent="0.2">
      <c r="A466" s="127"/>
      <c r="B466" s="128"/>
      <c r="C466" s="129" t="s">
        <v>609</v>
      </c>
      <c r="D466" s="130"/>
      <c r="E466" s="138"/>
      <c r="F466" s="130"/>
      <c r="G466" s="127"/>
      <c r="H466" s="132"/>
    </row>
    <row r="467" spans="1:8" s="133" customFormat="1" ht="30" customHeight="1" x14ac:dyDescent="0.2">
      <c r="A467" s="127"/>
      <c r="B467" s="128"/>
      <c r="C467" s="129" t="s">
        <v>610</v>
      </c>
      <c r="D467" s="130"/>
      <c r="E467" s="131" t="s">
        <v>108</v>
      </c>
      <c r="F467" s="131" t="s">
        <v>108</v>
      </c>
      <c r="G467" s="127"/>
      <c r="H467" s="132"/>
    </row>
    <row r="468" spans="1:8" s="104" customFormat="1" ht="30" customHeight="1" x14ac:dyDescent="0.2">
      <c r="A468" s="106" t="s">
        <v>139</v>
      </c>
      <c r="B468" s="59" t="s">
        <v>84</v>
      </c>
      <c r="C468" s="49" t="s">
        <v>298</v>
      </c>
      <c r="D468" s="60" t="s">
        <v>4</v>
      </c>
      <c r="E468" s="51"/>
      <c r="F468" s="130"/>
      <c r="G468" s="54"/>
      <c r="H468" s="139"/>
    </row>
    <row r="469" spans="1:8" s="104" customFormat="1" ht="30" customHeight="1" x14ac:dyDescent="0.2">
      <c r="A469" s="106" t="s">
        <v>299</v>
      </c>
      <c r="B469" s="84" t="s">
        <v>185</v>
      </c>
      <c r="C469" s="49" t="s">
        <v>302</v>
      </c>
      <c r="D469" s="60"/>
      <c r="E469" s="51" t="s">
        <v>118</v>
      </c>
      <c r="F469" s="140">
        <v>0.5</v>
      </c>
      <c r="G469" s="103"/>
      <c r="H469" s="62">
        <f>ROUND(G469*F469,2)</f>
        <v>0</v>
      </c>
    </row>
    <row r="470" spans="1:8" s="133" customFormat="1" ht="30" customHeight="1" x14ac:dyDescent="0.2">
      <c r="A470" s="127"/>
      <c r="B470" s="128"/>
      <c r="C470" s="129" t="s">
        <v>611</v>
      </c>
      <c r="D470" s="130"/>
      <c r="E470" s="131" t="s">
        <v>108</v>
      </c>
      <c r="F470" s="131" t="s">
        <v>108</v>
      </c>
      <c r="G470" s="127"/>
      <c r="H470" s="132"/>
    </row>
    <row r="471" spans="1:8" s="104" customFormat="1" ht="30" customHeight="1" x14ac:dyDescent="0.2">
      <c r="A471" s="134"/>
      <c r="B471" s="59" t="s">
        <v>265</v>
      </c>
      <c r="C471" s="49" t="s">
        <v>606</v>
      </c>
      <c r="D471" s="60" t="s">
        <v>607</v>
      </c>
      <c r="E471" s="51"/>
      <c r="F471" s="135"/>
      <c r="G471" s="136"/>
      <c r="H471" s="87"/>
    </row>
    <row r="472" spans="1:8" s="104" customFormat="1" ht="30" customHeight="1" x14ac:dyDescent="0.2">
      <c r="A472" s="106"/>
      <c r="B472" s="84" t="s">
        <v>185</v>
      </c>
      <c r="C472" s="49" t="s">
        <v>612</v>
      </c>
      <c r="D472" s="60"/>
      <c r="E472" s="51" t="s">
        <v>118</v>
      </c>
      <c r="F472" s="137">
        <v>0.25</v>
      </c>
      <c r="G472" s="86"/>
      <c r="H472" s="87">
        <f>ROUND(G472*F472,2)</f>
        <v>0</v>
      </c>
    </row>
    <row r="473" spans="1:8" s="133" customFormat="1" ht="39.950000000000003" customHeight="1" x14ac:dyDescent="0.2">
      <c r="A473" s="127"/>
      <c r="B473" s="128"/>
      <c r="C473" s="129" t="s">
        <v>613</v>
      </c>
      <c r="D473" s="130"/>
      <c r="E473" s="138"/>
      <c r="F473" s="130"/>
      <c r="G473" s="127"/>
      <c r="H473" s="132"/>
    </row>
    <row r="474" spans="1:8" s="104" customFormat="1" ht="30" customHeight="1" x14ac:dyDescent="0.2">
      <c r="A474" s="106"/>
      <c r="B474" s="59" t="s">
        <v>266</v>
      </c>
      <c r="C474" s="49" t="s">
        <v>614</v>
      </c>
      <c r="D474" s="60" t="s">
        <v>4</v>
      </c>
      <c r="E474" s="51"/>
      <c r="F474" s="130"/>
      <c r="G474" s="54"/>
      <c r="H474" s="139"/>
    </row>
    <row r="475" spans="1:8" s="104" customFormat="1" ht="30" customHeight="1" x14ac:dyDescent="0.2">
      <c r="A475" s="106"/>
      <c r="B475" s="84" t="s">
        <v>185</v>
      </c>
      <c r="C475" s="49" t="s">
        <v>615</v>
      </c>
      <c r="D475" s="60"/>
      <c r="E475" s="51" t="s">
        <v>118</v>
      </c>
      <c r="F475" s="140">
        <v>3.2</v>
      </c>
      <c r="G475" s="103"/>
      <c r="H475" s="62">
        <f>ROUND(G475*F475,2)</f>
        <v>0</v>
      </c>
    </row>
    <row r="476" spans="1:8" s="141" customFormat="1" ht="30" customHeight="1" x14ac:dyDescent="0.2">
      <c r="A476" s="115" t="s">
        <v>31</v>
      </c>
      <c r="B476" s="48" t="s">
        <v>267</v>
      </c>
      <c r="C476" s="90" t="s">
        <v>224</v>
      </c>
      <c r="D476" s="60" t="s">
        <v>4</v>
      </c>
      <c r="E476" s="51"/>
      <c r="F476" s="80"/>
      <c r="G476" s="61"/>
      <c r="H476" s="82"/>
    </row>
    <row r="477" spans="1:8" s="141" customFormat="1" ht="30" customHeight="1" x14ac:dyDescent="0.2">
      <c r="A477" s="115" t="s">
        <v>32</v>
      </c>
      <c r="B477" s="63" t="s">
        <v>185</v>
      </c>
      <c r="C477" s="90" t="s">
        <v>369</v>
      </c>
      <c r="D477" s="60"/>
      <c r="E477" s="51" t="s">
        <v>116</v>
      </c>
      <c r="F477" s="80">
        <v>1</v>
      </c>
      <c r="G477" s="103"/>
      <c r="H477" s="54">
        <f>ROUND(G477*F477,2)</f>
        <v>0</v>
      </c>
    </row>
    <row r="478" spans="1:8" s="141" customFormat="1" ht="30" customHeight="1" x14ac:dyDescent="0.2">
      <c r="A478" s="115" t="s">
        <v>32</v>
      </c>
      <c r="B478" s="63" t="s">
        <v>186</v>
      </c>
      <c r="C478" s="90" t="s">
        <v>370</v>
      </c>
      <c r="D478" s="60"/>
      <c r="E478" s="51" t="s">
        <v>116</v>
      </c>
      <c r="F478" s="80">
        <v>1</v>
      </c>
      <c r="G478" s="103"/>
      <c r="H478" s="54">
        <f>ROUND(G478*F478,2)</f>
        <v>0</v>
      </c>
    </row>
    <row r="479" spans="1:8" s="133" customFormat="1" ht="39.950000000000003" customHeight="1" x14ac:dyDescent="0.2">
      <c r="A479" s="127"/>
      <c r="B479" s="128"/>
      <c r="C479" s="129" t="s">
        <v>616</v>
      </c>
      <c r="D479" s="130"/>
      <c r="E479" s="138"/>
      <c r="F479" s="130"/>
      <c r="G479" s="127"/>
      <c r="H479" s="132"/>
    </row>
    <row r="480" spans="1:8" s="133" customFormat="1" ht="30" customHeight="1" x14ac:dyDescent="0.2">
      <c r="A480" s="127"/>
      <c r="B480" s="128"/>
      <c r="C480" s="129" t="s">
        <v>617</v>
      </c>
      <c r="D480" s="130"/>
      <c r="E480" s="131" t="s">
        <v>108</v>
      </c>
      <c r="F480" s="131" t="s">
        <v>108</v>
      </c>
      <c r="G480" s="127"/>
      <c r="H480" s="132"/>
    </row>
    <row r="481" spans="1:8" s="104" customFormat="1" ht="30" customHeight="1" x14ac:dyDescent="0.2">
      <c r="A481" s="106" t="s">
        <v>139</v>
      </c>
      <c r="B481" s="59" t="s">
        <v>268</v>
      </c>
      <c r="C481" s="49" t="s">
        <v>298</v>
      </c>
      <c r="D481" s="60" t="s">
        <v>4</v>
      </c>
      <c r="E481" s="51"/>
      <c r="F481" s="130"/>
      <c r="G481" s="54"/>
      <c r="H481" s="139"/>
    </row>
    <row r="482" spans="1:8" s="104" customFormat="1" ht="30" customHeight="1" x14ac:dyDescent="0.2">
      <c r="A482" s="106" t="s">
        <v>299</v>
      </c>
      <c r="B482" s="84" t="s">
        <v>185</v>
      </c>
      <c r="C482" s="49" t="s">
        <v>302</v>
      </c>
      <c r="D482" s="60"/>
      <c r="E482" s="51" t="s">
        <v>118</v>
      </c>
      <c r="F482" s="140">
        <v>0.55000000000000004</v>
      </c>
      <c r="G482" s="103"/>
      <c r="H482" s="62">
        <f>ROUND(G482*F482,2)</f>
        <v>0</v>
      </c>
    </row>
    <row r="483" spans="1:8" s="133" customFormat="1" ht="30" customHeight="1" x14ac:dyDescent="0.2">
      <c r="A483" s="127"/>
      <c r="B483" s="128"/>
      <c r="C483" s="129" t="s">
        <v>618</v>
      </c>
      <c r="D483" s="130"/>
      <c r="E483" s="131" t="s">
        <v>108</v>
      </c>
      <c r="F483" s="131" t="s">
        <v>108</v>
      </c>
      <c r="G483" s="127"/>
      <c r="H483" s="132"/>
    </row>
    <row r="484" spans="1:8" s="104" customFormat="1" ht="30" customHeight="1" x14ac:dyDescent="0.2">
      <c r="A484" s="134"/>
      <c r="B484" s="59" t="s">
        <v>269</v>
      </c>
      <c r="C484" s="49" t="s">
        <v>606</v>
      </c>
      <c r="D484" s="60" t="s">
        <v>607</v>
      </c>
      <c r="E484" s="51"/>
      <c r="F484" s="135"/>
      <c r="G484" s="136"/>
      <c r="H484" s="87"/>
    </row>
    <row r="485" spans="1:8" s="104" customFormat="1" ht="30" customHeight="1" x14ac:dyDescent="0.2">
      <c r="A485" s="106"/>
      <c r="B485" s="84" t="s">
        <v>185</v>
      </c>
      <c r="C485" s="49" t="s">
        <v>612</v>
      </c>
      <c r="D485" s="60"/>
      <c r="E485" s="51" t="s">
        <v>118</v>
      </c>
      <c r="F485" s="137">
        <v>0.3</v>
      </c>
      <c r="G485" s="86"/>
      <c r="H485" s="87">
        <f>ROUND(G485*F485,2)</f>
        <v>0</v>
      </c>
    </row>
    <row r="486" spans="1:8" s="126" customFormat="1" ht="39.950000000000003" customHeight="1" thickBot="1" x14ac:dyDescent="0.25">
      <c r="A486" s="142"/>
      <c r="B486" s="143" t="str">
        <f>B461</f>
        <v>H</v>
      </c>
      <c r="C486" s="208" t="str">
        <f>C461</f>
        <v>WATER AND WASTE WORK</v>
      </c>
      <c r="D486" s="209"/>
      <c r="E486" s="209"/>
      <c r="F486" s="210"/>
      <c r="G486" s="142" t="s">
        <v>493</v>
      </c>
      <c r="H486" s="142">
        <f>SUM(H461:H485)</f>
        <v>0</v>
      </c>
    </row>
    <row r="487" spans="1:8" s="147" customFormat="1" ht="39.950000000000003" customHeight="1" thickTop="1" x14ac:dyDescent="0.2">
      <c r="A487" s="144"/>
      <c r="B487" s="145" t="s">
        <v>410</v>
      </c>
      <c r="C487" s="192" t="s">
        <v>619</v>
      </c>
      <c r="D487" s="193"/>
      <c r="E487" s="193"/>
      <c r="F487" s="194"/>
      <c r="G487" s="144"/>
      <c r="H487" s="146"/>
    </row>
    <row r="488" spans="1:8" s="155" customFormat="1" ht="30" customHeight="1" x14ac:dyDescent="0.2">
      <c r="A488" s="148" t="s">
        <v>411</v>
      </c>
      <c r="B488" s="149" t="s">
        <v>620</v>
      </c>
      <c r="C488" s="150" t="s">
        <v>621</v>
      </c>
      <c r="D488" s="3" t="s">
        <v>622</v>
      </c>
      <c r="E488" s="151" t="s">
        <v>623</v>
      </c>
      <c r="F488" s="152">
        <v>1</v>
      </c>
      <c r="G488" s="153"/>
      <c r="H488" s="154">
        <f t="shared" ref="H488" si="61">ROUND(G488*F488,2)</f>
        <v>0</v>
      </c>
    </row>
    <row r="489" spans="1:8" s="147" customFormat="1" ht="39.950000000000003" customHeight="1" thickBot="1" x14ac:dyDescent="0.25">
      <c r="A489" s="156"/>
      <c r="B489" s="157" t="str">
        <f>B487</f>
        <v>I</v>
      </c>
      <c r="C489" s="178" t="str">
        <f>C487</f>
        <v>MOBILIZATION /DEMOLIBIZATION</v>
      </c>
      <c r="D489" s="179"/>
      <c r="E489" s="179"/>
      <c r="F489" s="180"/>
      <c r="G489" s="158" t="s">
        <v>493</v>
      </c>
      <c r="H489" s="159">
        <f>H488</f>
        <v>0</v>
      </c>
    </row>
    <row r="490" spans="1:8" ht="39.950000000000003" customHeight="1" thickTop="1" x14ac:dyDescent="0.25">
      <c r="A490" s="160"/>
      <c r="B490" s="161"/>
      <c r="C490" s="162" t="s">
        <v>624</v>
      </c>
      <c r="D490" s="163"/>
      <c r="E490" s="164"/>
      <c r="F490" s="164"/>
      <c r="G490" s="165"/>
      <c r="H490" s="166"/>
    </row>
    <row r="491" spans="1:8" ht="39.950000000000003" customHeight="1" thickBot="1" x14ac:dyDescent="0.25">
      <c r="A491" s="99"/>
      <c r="B491" s="100" t="str">
        <f>B6</f>
        <v>A</v>
      </c>
      <c r="C491" s="181" t="str">
        <f>C6</f>
        <v>AIKINS STREET from Sutherland Avenue to Jarvis Avenue - Asphalt Pavement Reconstruction</v>
      </c>
      <c r="D491" s="182"/>
      <c r="E491" s="182"/>
      <c r="F491" s="183"/>
      <c r="G491" s="99" t="s">
        <v>493</v>
      </c>
      <c r="H491" s="99">
        <f>H84</f>
        <v>0</v>
      </c>
    </row>
    <row r="492" spans="1:8" ht="39.950000000000003" customHeight="1" thickTop="1" thickBot="1" x14ac:dyDescent="0.25">
      <c r="A492" s="99"/>
      <c r="B492" s="100" t="str">
        <f>B85</f>
        <v>B</v>
      </c>
      <c r="C492" s="184" t="str">
        <f>C85</f>
        <v xml:space="preserve">BATTERY STREET from Aberdeen Avenue to Redwood Avenue - Concrete Pavement Rehabilitation </v>
      </c>
      <c r="D492" s="185"/>
      <c r="E492" s="185"/>
      <c r="F492" s="186"/>
      <c r="G492" s="99" t="s">
        <v>493</v>
      </c>
      <c r="H492" s="99">
        <f>H145</f>
        <v>0</v>
      </c>
    </row>
    <row r="493" spans="1:8" ht="39.950000000000003" customHeight="1" thickTop="1" thickBot="1" x14ac:dyDescent="0.25">
      <c r="A493" s="99"/>
      <c r="B493" s="100" t="str">
        <f>B146</f>
        <v>C</v>
      </c>
      <c r="C493" s="181" t="str">
        <f>C146</f>
        <v>MOUNTAIN AVENUE from Fife Street to McPhillips Street - Concrete Pavement Rehabilitation</v>
      </c>
      <c r="D493" s="182"/>
      <c r="E493" s="182"/>
      <c r="F493" s="183"/>
      <c r="G493" s="99" t="s">
        <v>493</v>
      </c>
      <c r="H493" s="99">
        <f>H240</f>
        <v>0</v>
      </c>
    </row>
    <row r="494" spans="1:8" ht="39.950000000000003" customHeight="1" thickTop="1" thickBot="1" x14ac:dyDescent="0.25">
      <c r="A494" s="99"/>
      <c r="B494" s="100" t="str">
        <f>B241</f>
        <v>D</v>
      </c>
      <c r="C494" s="184" t="str">
        <f>C241</f>
        <v>RADFORD STREET from College Avenue to Mountain Avenue - Concrete Pavement Rehabilitation</v>
      </c>
      <c r="D494" s="185"/>
      <c r="E494" s="185"/>
      <c r="F494" s="186"/>
      <c r="G494" s="99" t="s">
        <v>493</v>
      </c>
      <c r="H494" s="99">
        <f>H307</f>
        <v>0</v>
      </c>
    </row>
    <row r="495" spans="1:8" ht="39.950000000000003" customHeight="1" thickTop="1" thickBot="1" x14ac:dyDescent="0.25">
      <c r="A495" s="99"/>
      <c r="B495" s="100" t="str">
        <f>B308</f>
        <v>E</v>
      </c>
      <c r="C495" s="184" t="str">
        <f>C308</f>
        <v>ROBINSON STREET from Sutherland Avenue to Jarvis Avenue - Asphalt Pavement Reconstruction</v>
      </c>
      <c r="D495" s="185"/>
      <c r="E495" s="185"/>
      <c r="F495" s="186"/>
      <c r="G495" s="99" t="s">
        <v>493</v>
      </c>
      <c r="H495" s="99">
        <f>H393</f>
        <v>0</v>
      </c>
    </row>
    <row r="496" spans="1:8" ht="39.950000000000003" customHeight="1" thickTop="1" thickBot="1" x14ac:dyDescent="0.25">
      <c r="A496" s="99"/>
      <c r="B496" s="100" t="str">
        <f>B394</f>
        <v>F</v>
      </c>
      <c r="C496" s="184" t="str">
        <f>C394</f>
        <v>Sutherland Avenue from Aikins Street to Charles Street - Construction of New 100mm Concrete Sidewalk</v>
      </c>
      <c r="D496" s="185"/>
      <c r="E496" s="185"/>
      <c r="F496" s="186"/>
      <c r="G496" s="99" t="s">
        <v>493</v>
      </c>
      <c r="H496" s="99">
        <f>H422</f>
        <v>0</v>
      </c>
    </row>
    <row r="497" spans="1:8" ht="39.950000000000003" customHeight="1" thickTop="1" thickBot="1" x14ac:dyDescent="0.25">
      <c r="A497" s="167"/>
      <c r="B497" s="100" t="str">
        <f>B423</f>
        <v>G</v>
      </c>
      <c r="C497" s="187" t="str">
        <f>C423</f>
        <v>TRANSPORTATION WORK</v>
      </c>
      <c r="D497" s="188"/>
      <c r="E497" s="188"/>
      <c r="F497" s="189"/>
      <c r="G497" s="167" t="s">
        <v>493</v>
      </c>
      <c r="H497" s="167">
        <f>H460</f>
        <v>0</v>
      </c>
    </row>
    <row r="498" spans="1:8" ht="39.950000000000003" customHeight="1" thickTop="1" thickBot="1" x14ac:dyDescent="0.25">
      <c r="A498" s="167"/>
      <c r="B498" s="100" t="str">
        <f>B461</f>
        <v>H</v>
      </c>
      <c r="C498" s="187" t="str">
        <f>C461</f>
        <v>WATER AND WASTE WORK</v>
      </c>
      <c r="D498" s="188"/>
      <c r="E498" s="188"/>
      <c r="F498" s="189"/>
      <c r="G498" s="167" t="s">
        <v>493</v>
      </c>
      <c r="H498" s="167">
        <f>H486</f>
        <v>0</v>
      </c>
    </row>
    <row r="499" spans="1:8" ht="39.950000000000003" customHeight="1" thickTop="1" thickBot="1" x14ac:dyDescent="0.25">
      <c r="A499" s="167"/>
      <c r="B499" s="100" t="str">
        <f>B487</f>
        <v>I</v>
      </c>
      <c r="C499" s="187" t="str">
        <f>C487</f>
        <v>MOBILIZATION /DEMOLIBIZATION</v>
      </c>
      <c r="D499" s="188"/>
      <c r="E499" s="188"/>
      <c r="F499" s="189"/>
      <c r="G499" s="167" t="s">
        <v>493</v>
      </c>
      <c r="H499" s="167">
        <f>H489</f>
        <v>0</v>
      </c>
    </row>
    <row r="500" spans="1:8" s="19" customFormat="1" ht="39.950000000000003" customHeight="1" thickTop="1" x14ac:dyDescent="0.2">
      <c r="A500" s="41"/>
      <c r="B500" s="190" t="s">
        <v>625</v>
      </c>
      <c r="C500" s="191"/>
      <c r="D500" s="191"/>
      <c r="E500" s="191"/>
      <c r="F500" s="191"/>
      <c r="G500" s="176">
        <f>SUM(H491:H499)</f>
        <v>0</v>
      </c>
      <c r="H500" s="177"/>
    </row>
    <row r="501" spans="1:8" ht="15" customHeight="1" x14ac:dyDescent="0.2">
      <c r="A501" s="168"/>
      <c r="B501" s="169"/>
      <c r="C501" s="170"/>
      <c r="D501" s="171"/>
      <c r="E501" s="170"/>
      <c r="F501" s="170"/>
      <c r="G501" s="172"/>
      <c r="H501" s="173"/>
    </row>
  </sheetData>
  <sheetProtection algorithmName="SHA-512" hashValue="H+lZlVs0I/z9n5g4RVYI056GUds4l5NDbYc/CFwMyA0yndrXqDTCC/wUWl2CUeulsIUlSxB4CblKTbwPdg+mug==" saltValue="qARiApK0u+TAN+D7DJeg9Q==" spinCount="100000" sheet="1" selectLockedCells="1"/>
  <mergeCells count="30">
    <mergeCell ref="C240:F240"/>
    <mergeCell ref="C6:F6"/>
    <mergeCell ref="C84:F84"/>
    <mergeCell ref="C85:F85"/>
    <mergeCell ref="C145:F145"/>
    <mergeCell ref="C146:F146"/>
    <mergeCell ref="C487:F487"/>
    <mergeCell ref="C241:F241"/>
    <mergeCell ref="C307:F307"/>
    <mergeCell ref="C308:F308"/>
    <mergeCell ref="C393:F393"/>
    <mergeCell ref="C394:F394"/>
    <mergeCell ref="C422:F422"/>
    <mergeCell ref="C423:F423"/>
    <mergeCell ref="C424:F424"/>
    <mergeCell ref="C460:F460"/>
    <mergeCell ref="C461:F461"/>
    <mergeCell ref="C486:F486"/>
    <mergeCell ref="G500:H500"/>
    <mergeCell ref="C489:F489"/>
    <mergeCell ref="C491:F491"/>
    <mergeCell ref="C492:F492"/>
    <mergeCell ref="C493:F493"/>
    <mergeCell ref="C494:F494"/>
    <mergeCell ref="C495:F495"/>
    <mergeCell ref="C496:F496"/>
    <mergeCell ref="C497:F497"/>
    <mergeCell ref="C498:F498"/>
    <mergeCell ref="C499:F499"/>
    <mergeCell ref="B500:F500"/>
  </mergeCells>
  <conditionalFormatting sqref="D488 D19:D20 D169:D171 D400 D125 D24:D26 D40:D41 D139:D140 D190 D212:D215 D250:D252 D328:D330 D334:D336 D342 D345:D346 D384">
    <cfRule type="cellIs" dxfId="872" priority="871" stopIfTrue="1" operator="equal">
      <formula>"CW 2130-R11"</formula>
    </cfRule>
    <cfRule type="cellIs" dxfId="871" priority="872" stopIfTrue="1" operator="equal">
      <formula>"CW 3120-R2"</formula>
    </cfRule>
    <cfRule type="cellIs" dxfId="870" priority="873" stopIfTrue="1" operator="equal">
      <formula>"CW 3240-R7"</formula>
    </cfRule>
  </conditionalFormatting>
  <conditionalFormatting sqref="G488">
    <cfRule type="expression" dxfId="869" priority="870">
      <formula>G488&gt;G500*0.05</formula>
    </cfRule>
  </conditionalFormatting>
  <conditionalFormatting sqref="D8:D9">
    <cfRule type="cellIs" dxfId="868" priority="867" stopIfTrue="1" operator="equal">
      <formula>"CW 2130-R11"</formula>
    </cfRule>
    <cfRule type="cellIs" dxfId="867" priority="868" stopIfTrue="1" operator="equal">
      <formula>"CW 3120-R2"</formula>
    </cfRule>
    <cfRule type="cellIs" dxfId="866" priority="869" stopIfTrue="1" operator="equal">
      <formula>"CW 3240-R7"</formula>
    </cfRule>
  </conditionalFormatting>
  <conditionalFormatting sqref="D12">
    <cfRule type="cellIs" dxfId="865" priority="864" stopIfTrue="1" operator="equal">
      <formula>"CW 2130-R11"</formula>
    </cfRule>
    <cfRule type="cellIs" dxfId="864" priority="865" stopIfTrue="1" operator="equal">
      <formula>"CW 3120-R2"</formula>
    </cfRule>
    <cfRule type="cellIs" dxfId="863" priority="866" stopIfTrue="1" operator="equal">
      <formula>"CW 3240-R7"</formula>
    </cfRule>
  </conditionalFormatting>
  <conditionalFormatting sqref="D13">
    <cfRule type="cellIs" dxfId="862" priority="861" stopIfTrue="1" operator="equal">
      <formula>"CW 2130-R11"</formula>
    </cfRule>
    <cfRule type="cellIs" dxfId="861" priority="862" stopIfTrue="1" operator="equal">
      <formula>"CW 3120-R2"</formula>
    </cfRule>
    <cfRule type="cellIs" dxfId="860" priority="863" stopIfTrue="1" operator="equal">
      <formula>"CW 3240-R7"</formula>
    </cfRule>
  </conditionalFormatting>
  <conditionalFormatting sqref="D14">
    <cfRule type="cellIs" dxfId="859" priority="858" stopIfTrue="1" operator="equal">
      <formula>"CW 2130-R11"</formula>
    </cfRule>
    <cfRule type="cellIs" dxfId="858" priority="859" stopIfTrue="1" operator="equal">
      <formula>"CW 3120-R2"</formula>
    </cfRule>
    <cfRule type="cellIs" dxfId="857" priority="860" stopIfTrue="1" operator="equal">
      <formula>"CW 3240-R7"</formula>
    </cfRule>
  </conditionalFormatting>
  <conditionalFormatting sqref="D15">
    <cfRule type="cellIs" dxfId="856" priority="855" stopIfTrue="1" operator="equal">
      <formula>"CW 2130-R11"</formula>
    </cfRule>
    <cfRule type="cellIs" dxfId="855" priority="856" stopIfTrue="1" operator="equal">
      <formula>"CW 3120-R2"</formula>
    </cfRule>
    <cfRule type="cellIs" dxfId="854" priority="857" stopIfTrue="1" operator="equal">
      <formula>"CW 3240-R7"</formula>
    </cfRule>
  </conditionalFormatting>
  <conditionalFormatting sqref="D17">
    <cfRule type="cellIs" dxfId="853" priority="849" stopIfTrue="1" operator="equal">
      <formula>"CW 2130-R11"</formula>
    </cfRule>
    <cfRule type="cellIs" dxfId="852" priority="850" stopIfTrue="1" operator="equal">
      <formula>"CW 3120-R2"</formula>
    </cfRule>
    <cfRule type="cellIs" dxfId="851" priority="851" stopIfTrue="1" operator="equal">
      <formula>"CW 3240-R7"</formula>
    </cfRule>
  </conditionalFormatting>
  <conditionalFormatting sqref="D16">
    <cfRule type="cellIs" dxfId="850" priority="852" stopIfTrue="1" operator="equal">
      <formula>"CW 2130-R11"</formula>
    </cfRule>
    <cfRule type="cellIs" dxfId="849" priority="853" stopIfTrue="1" operator="equal">
      <formula>"CW 3120-R2"</formula>
    </cfRule>
    <cfRule type="cellIs" dxfId="848" priority="854" stopIfTrue="1" operator="equal">
      <formula>"CW 3240-R7"</formula>
    </cfRule>
  </conditionalFormatting>
  <conditionalFormatting sqref="D18">
    <cfRule type="cellIs" dxfId="847" priority="846" stopIfTrue="1" operator="equal">
      <formula>"CW 2130-R11"</formula>
    </cfRule>
    <cfRule type="cellIs" dxfId="846" priority="847" stopIfTrue="1" operator="equal">
      <formula>"CW 3120-R2"</formula>
    </cfRule>
    <cfRule type="cellIs" dxfId="845" priority="848" stopIfTrue="1" operator="equal">
      <formula>"CW 3240-R7"</formula>
    </cfRule>
  </conditionalFormatting>
  <conditionalFormatting sqref="D22:D23">
    <cfRule type="cellIs" dxfId="844" priority="843" stopIfTrue="1" operator="equal">
      <formula>"CW 2130-R11"</formula>
    </cfRule>
    <cfRule type="cellIs" dxfId="843" priority="844" stopIfTrue="1" operator="equal">
      <formula>"CW 3120-R2"</formula>
    </cfRule>
    <cfRule type="cellIs" dxfId="842" priority="845" stopIfTrue="1" operator="equal">
      <formula>"CW 3240-R7"</formula>
    </cfRule>
  </conditionalFormatting>
  <conditionalFormatting sqref="D27">
    <cfRule type="cellIs" dxfId="841" priority="837" stopIfTrue="1" operator="equal">
      <formula>"CW 2130-R11"</formula>
    </cfRule>
    <cfRule type="cellIs" dxfId="840" priority="838" stopIfTrue="1" operator="equal">
      <formula>"CW 3120-R2"</formula>
    </cfRule>
    <cfRule type="cellIs" dxfId="839" priority="839" stopIfTrue="1" operator="equal">
      <formula>"CW 3240-R7"</formula>
    </cfRule>
  </conditionalFormatting>
  <conditionalFormatting sqref="D28">
    <cfRule type="cellIs" dxfId="838" priority="840" stopIfTrue="1" operator="equal">
      <formula>"CW 2130-R11"</formula>
    </cfRule>
    <cfRule type="cellIs" dxfId="837" priority="841" stopIfTrue="1" operator="equal">
      <formula>"CW 3120-R2"</formula>
    </cfRule>
    <cfRule type="cellIs" dxfId="836" priority="842" stopIfTrue="1" operator="equal">
      <formula>"CW 3240-R7"</formula>
    </cfRule>
  </conditionalFormatting>
  <conditionalFormatting sqref="D29">
    <cfRule type="cellIs" dxfId="835" priority="834" stopIfTrue="1" operator="equal">
      <formula>"CW 2130-R11"</formula>
    </cfRule>
    <cfRule type="cellIs" dxfId="834" priority="835" stopIfTrue="1" operator="equal">
      <formula>"CW 3120-R2"</formula>
    </cfRule>
    <cfRule type="cellIs" dxfId="833" priority="836" stopIfTrue="1" operator="equal">
      <formula>"CW 3240-R7"</formula>
    </cfRule>
  </conditionalFormatting>
  <conditionalFormatting sqref="D30:D33">
    <cfRule type="cellIs" dxfId="832" priority="831" stopIfTrue="1" operator="equal">
      <formula>"CW 2130-R11"</formula>
    </cfRule>
    <cfRule type="cellIs" dxfId="831" priority="832" stopIfTrue="1" operator="equal">
      <formula>"CW 3120-R2"</formula>
    </cfRule>
    <cfRule type="cellIs" dxfId="830" priority="833" stopIfTrue="1" operator="equal">
      <formula>"CW 3240-R7"</formula>
    </cfRule>
  </conditionalFormatting>
  <conditionalFormatting sqref="D34">
    <cfRule type="cellIs" dxfId="829" priority="828" stopIfTrue="1" operator="equal">
      <formula>"CW 2130-R11"</formula>
    </cfRule>
    <cfRule type="cellIs" dxfId="828" priority="829" stopIfTrue="1" operator="equal">
      <formula>"CW 3120-R2"</formula>
    </cfRule>
    <cfRule type="cellIs" dxfId="827" priority="830" stopIfTrue="1" operator="equal">
      <formula>"CW 3240-R7"</formula>
    </cfRule>
  </conditionalFormatting>
  <conditionalFormatting sqref="D35">
    <cfRule type="cellIs" dxfId="826" priority="825" stopIfTrue="1" operator="equal">
      <formula>"CW 2130-R11"</formula>
    </cfRule>
    <cfRule type="cellIs" dxfId="825" priority="826" stopIfTrue="1" operator="equal">
      <formula>"CW 3120-R2"</formula>
    </cfRule>
    <cfRule type="cellIs" dxfId="824" priority="827" stopIfTrue="1" operator="equal">
      <formula>"CW 3240-R7"</formula>
    </cfRule>
  </conditionalFormatting>
  <conditionalFormatting sqref="D36:D37">
    <cfRule type="cellIs" dxfId="823" priority="822" stopIfTrue="1" operator="equal">
      <formula>"CW 2130-R11"</formula>
    </cfRule>
    <cfRule type="cellIs" dxfId="822" priority="823" stopIfTrue="1" operator="equal">
      <formula>"CW 3120-R2"</formula>
    </cfRule>
    <cfRule type="cellIs" dxfId="821" priority="824" stopIfTrue="1" operator="equal">
      <formula>"CW 3240-R7"</formula>
    </cfRule>
  </conditionalFormatting>
  <conditionalFormatting sqref="D38">
    <cfRule type="cellIs" dxfId="820" priority="819" stopIfTrue="1" operator="equal">
      <formula>"CW 2130-R11"</formula>
    </cfRule>
    <cfRule type="cellIs" dxfId="819" priority="820" stopIfTrue="1" operator="equal">
      <formula>"CW 3120-R2"</formula>
    </cfRule>
    <cfRule type="cellIs" dxfId="818" priority="821" stopIfTrue="1" operator="equal">
      <formula>"CW 3240-R7"</formula>
    </cfRule>
  </conditionalFormatting>
  <conditionalFormatting sqref="D42">
    <cfRule type="cellIs" dxfId="817" priority="816" stopIfTrue="1" operator="equal">
      <formula>"CW 2130-R11"</formula>
    </cfRule>
    <cfRule type="cellIs" dxfId="816" priority="817" stopIfTrue="1" operator="equal">
      <formula>"CW 3120-R2"</formula>
    </cfRule>
    <cfRule type="cellIs" dxfId="815" priority="818" stopIfTrue="1" operator="equal">
      <formula>"CW 3240-R7"</formula>
    </cfRule>
  </conditionalFormatting>
  <conditionalFormatting sqref="D44">
    <cfRule type="cellIs" dxfId="814" priority="813" stopIfTrue="1" operator="equal">
      <formula>"CW 2130-R11"</formula>
    </cfRule>
    <cfRule type="cellIs" dxfId="813" priority="814" stopIfTrue="1" operator="equal">
      <formula>"CW 3120-R2"</formula>
    </cfRule>
    <cfRule type="cellIs" dxfId="812" priority="815" stopIfTrue="1" operator="equal">
      <formula>"CW 3240-R7"</formula>
    </cfRule>
  </conditionalFormatting>
  <conditionalFormatting sqref="D45">
    <cfRule type="cellIs" dxfId="811" priority="810" stopIfTrue="1" operator="equal">
      <formula>"CW 2130-R11"</formula>
    </cfRule>
    <cfRule type="cellIs" dxfId="810" priority="811" stopIfTrue="1" operator="equal">
      <formula>"CW 3120-R2"</formula>
    </cfRule>
    <cfRule type="cellIs" dxfId="809" priority="812" stopIfTrue="1" operator="equal">
      <formula>"CW 3240-R7"</formula>
    </cfRule>
  </conditionalFormatting>
  <conditionalFormatting sqref="D47">
    <cfRule type="cellIs" dxfId="808" priority="807" stopIfTrue="1" operator="equal">
      <formula>"CW 2130-R11"</formula>
    </cfRule>
    <cfRule type="cellIs" dxfId="807" priority="808" stopIfTrue="1" operator="equal">
      <formula>"CW 3120-R2"</formula>
    </cfRule>
    <cfRule type="cellIs" dxfId="806" priority="809" stopIfTrue="1" operator="equal">
      <formula>"CW 3240-R7"</formula>
    </cfRule>
  </conditionalFormatting>
  <conditionalFormatting sqref="D48">
    <cfRule type="cellIs" dxfId="805" priority="804" stopIfTrue="1" operator="equal">
      <formula>"CW 2130-R11"</formula>
    </cfRule>
    <cfRule type="cellIs" dxfId="804" priority="805" stopIfTrue="1" operator="equal">
      <formula>"CW 3120-R2"</formula>
    </cfRule>
    <cfRule type="cellIs" dxfId="803" priority="806" stopIfTrue="1" operator="equal">
      <formula>"CW 3240-R7"</formula>
    </cfRule>
  </conditionalFormatting>
  <conditionalFormatting sqref="D54">
    <cfRule type="cellIs" dxfId="802" priority="801" stopIfTrue="1" operator="equal">
      <formula>"CW 2130-R11"</formula>
    </cfRule>
    <cfRule type="cellIs" dxfId="801" priority="802" stopIfTrue="1" operator="equal">
      <formula>"CW 3120-R2"</formula>
    </cfRule>
    <cfRule type="cellIs" dxfId="800" priority="803" stopIfTrue="1" operator="equal">
      <formula>"CW 3240-R7"</formula>
    </cfRule>
  </conditionalFormatting>
  <conditionalFormatting sqref="D55">
    <cfRule type="cellIs" dxfId="799" priority="798" stopIfTrue="1" operator="equal">
      <formula>"CW 2130-R11"</formula>
    </cfRule>
    <cfRule type="cellIs" dxfId="798" priority="799" stopIfTrue="1" operator="equal">
      <formula>"CW 3120-R2"</formula>
    </cfRule>
    <cfRule type="cellIs" dxfId="797" priority="800" stopIfTrue="1" operator="equal">
      <formula>"CW 3240-R7"</formula>
    </cfRule>
  </conditionalFormatting>
  <conditionalFormatting sqref="D56">
    <cfRule type="cellIs" dxfId="796" priority="795" stopIfTrue="1" operator="equal">
      <formula>"CW 2130-R11"</formula>
    </cfRule>
    <cfRule type="cellIs" dxfId="795" priority="796" stopIfTrue="1" operator="equal">
      <formula>"CW 3120-R2"</formula>
    </cfRule>
    <cfRule type="cellIs" dxfId="794" priority="797" stopIfTrue="1" operator="equal">
      <formula>"CW 3240-R7"</formula>
    </cfRule>
  </conditionalFormatting>
  <conditionalFormatting sqref="D65 D72">
    <cfRule type="cellIs" dxfId="793" priority="793" stopIfTrue="1" operator="equal">
      <formula>"CW 3120-R2"</formula>
    </cfRule>
    <cfRule type="cellIs" dxfId="792" priority="794" stopIfTrue="1" operator="equal">
      <formula>"CW 3240-R7"</formula>
    </cfRule>
  </conditionalFormatting>
  <conditionalFormatting sqref="D66">
    <cfRule type="cellIs" dxfId="791" priority="790" stopIfTrue="1" operator="equal">
      <formula>"CW 2130-R11"</formula>
    </cfRule>
    <cfRule type="cellIs" dxfId="790" priority="791" stopIfTrue="1" operator="equal">
      <formula>"CW 3120-R2"</formula>
    </cfRule>
    <cfRule type="cellIs" dxfId="789" priority="792" stopIfTrue="1" operator="equal">
      <formula>"CW 3240-R7"</formula>
    </cfRule>
  </conditionalFormatting>
  <conditionalFormatting sqref="D67">
    <cfRule type="cellIs" dxfId="788" priority="788" stopIfTrue="1" operator="equal">
      <formula>"CW 3120-R2"</formula>
    </cfRule>
    <cfRule type="cellIs" dxfId="787" priority="789" stopIfTrue="1" operator="equal">
      <formula>"CW 3240-R7"</formula>
    </cfRule>
  </conditionalFormatting>
  <conditionalFormatting sqref="D69">
    <cfRule type="cellIs" dxfId="786" priority="786" stopIfTrue="1" operator="equal">
      <formula>"CW 3120-R2"</formula>
    </cfRule>
    <cfRule type="cellIs" dxfId="785" priority="787" stopIfTrue="1" operator="equal">
      <formula>"CW 3240-R7"</formula>
    </cfRule>
  </conditionalFormatting>
  <conditionalFormatting sqref="D68">
    <cfRule type="cellIs" dxfId="784" priority="784" stopIfTrue="1" operator="equal">
      <formula>"CW 3120-R2"</formula>
    </cfRule>
    <cfRule type="cellIs" dxfId="783" priority="785" stopIfTrue="1" operator="equal">
      <formula>"CW 3240-R7"</formula>
    </cfRule>
  </conditionalFormatting>
  <conditionalFormatting sqref="D70">
    <cfRule type="cellIs" dxfId="782" priority="782" stopIfTrue="1" operator="equal">
      <formula>"CW 3120-R2"</formula>
    </cfRule>
    <cfRule type="cellIs" dxfId="781" priority="783" stopIfTrue="1" operator="equal">
      <formula>"CW 3240-R7"</formula>
    </cfRule>
  </conditionalFormatting>
  <conditionalFormatting sqref="D71">
    <cfRule type="cellIs" dxfId="780" priority="780" stopIfTrue="1" operator="equal">
      <formula>"CW 3120-R2"</formula>
    </cfRule>
    <cfRule type="cellIs" dxfId="779" priority="781" stopIfTrue="1" operator="equal">
      <formula>"CW 3240-R7"</formula>
    </cfRule>
  </conditionalFormatting>
  <conditionalFormatting sqref="D73">
    <cfRule type="cellIs" dxfId="778" priority="778" stopIfTrue="1" operator="equal">
      <formula>"CW 3120-R2"</formula>
    </cfRule>
    <cfRule type="cellIs" dxfId="777" priority="779" stopIfTrue="1" operator="equal">
      <formula>"CW 3240-R7"</formula>
    </cfRule>
  </conditionalFormatting>
  <conditionalFormatting sqref="D74 D378">
    <cfRule type="cellIs" dxfId="776" priority="776" stopIfTrue="1" operator="equal">
      <formula>"CW 2130-R11"</formula>
    </cfRule>
    <cfRule type="cellIs" dxfId="775" priority="777" stopIfTrue="1" operator="equal">
      <formula>"CW 3240-R7"</formula>
    </cfRule>
  </conditionalFormatting>
  <conditionalFormatting sqref="D75:D76">
    <cfRule type="cellIs" dxfId="774" priority="773" stopIfTrue="1" operator="equal">
      <formula>"CW 2130-R11"</formula>
    </cfRule>
    <cfRule type="cellIs" dxfId="773" priority="774" stopIfTrue="1" operator="equal">
      <formula>"CW 3120-R2"</formula>
    </cfRule>
    <cfRule type="cellIs" dxfId="772" priority="775" stopIfTrue="1" operator="equal">
      <formula>"CW 3240-R7"</formula>
    </cfRule>
  </conditionalFormatting>
  <conditionalFormatting sqref="D78:D79">
    <cfRule type="cellIs" dxfId="771" priority="770" stopIfTrue="1" operator="equal">
      <formula>"CW 2130-R11"</formula>
    </cfRule>
    <cfRule type="cellIs" dxfId="770" priority="771" stopIfTrue="1" operator="equal">
      <formula>"CW 3120-R2"</formula>
    </cfRule>
    <cfRule type="cellIs" dxfId="769" priority="772" stopIfTrue="1" operator="equal">
      <formula>"CW 3240-R7"</formula>
    </cfRule>
  </conditionalFormatting>
  <conditionalFormatting sqref="D81:D83">
    <cfRule type="cellIs" dxfId="768" priority="767" stopIfTrue="1" operator="equal">
      <formula>"CW 2130-R11"</formula>
    </cfRule>
    <cfRule type="cellIs" dxfId="767" priority="768" stopIfTrue="1" operator="equal">
      <formula>"CW 3120-R2"</formula>
    </cfRule>
    <cfRule type="cellIs" dxfId="766" priority="769" stopIfTrue="1" operator="equal">
      <formula>"CW 3240-R7"</formula>
    </cfRule>
  </conditionalFormatting>
  <conditionalFormatting sqref="D321:D322">
    <cfRule type="cellIs" dxfId="765" priority="764" stopIfTrue="1" operator="equal">
      <formula>"CW 2130-R11"</formula>
    </cfRule>
    <cfRule type="cellIs" dxfId="764" priority="765" stopIfTrue="1" operator="equal">
      <formula>"CW 3120-R2"</formula>
    </cfRule>
    <cfRule type="cellIs" dxfId="763" priority="766" stopIfTrue="1" operator="equal">
      <formula>"CW 3240-R7"</formula>
    </cfRule>
  </conditionalFormatting>
  <conditionalFormatting sqref="D310:D311">
    <cfRule type="cellIs" dxfId="762" priority="761" stopIfTrue="1" operator="equal">
      <formula>"CW 2130-R11"</formula>
    </cfRule>
    <cfRule type="cellIs" dxfId="761" priority="762" stopIfTrue="1" operator="equal">
      <formula>"CW 3120-R2"</formula>
    </cfRule>
    <cfRule type="cellIs" dxfId="760" priority="763" stopIfTrue="1" operator="equal">
      <formula>"CW 3240-R7"</formula>
    </cfRule>
  </conditionalFormatting>
  <conditionalFormatting sqref="D315">
    <cfRule type="cellIs" dxfId="759" priority="755" stopIfTrue="1" operator="equal">
      <formula>"CW 2130-R11"</formula>
    </cfRule>
    <cfRule type="cellIs" dxfId="758" priority="756" stopIfTrue="1" operator="equal">
      <formula>"CW 3120-R2"</formula>
    </cfRule>
    <cfRule type="cellIs" dxfId="757" priority="757" stopIfTrue="1" operator="equal">
      <formula>"CW 3240-R7"</formula>
    </cfRule>
  </conditionalFormatting>
  <conditionalFormatting sqref="D316">
    <cfRule type="cellIs" dxfId="756" priority="752" stopIfTrue="1" operator="equal">
      <formula>"CW 2130-R11"</formula>
    </cfRule>
    <cfRule type="cellIs" dxfId="755" priority="753" stopIfTrue="1" operator="equal">
      <formula>"CW 3120-R2"</formula>
    </cfRule>
    <cfRule type="cellIs" dxfId="754" priority="754" stopIfTrue="1" operator="equal">
      <formula>"CW 3240-R7"</formula>
    </cfRule>
  </conditionalFormatting>
  <conditionalFormatting sqref="D314">
    <cfRule type="cellIs" dxfId="753" priority="758" stopIfTrue="1" operator="equal">
      <formula>"CW 2130-R11"</formula>
    </cfRule>
    <cfRule type="cellIs" dxfId="752" priority="759" stopIfTrue="1" operator="equal">
      <formula>"CW 3120-R2"</formula>
    </cfRule>
    <cfRule type="cellIs" dxfId="751" priority="760" stopIfTrue="1" operator="equal">
      <formula>"CW 3240-R7"</formula>
    </cfRule>
  </conditionalFormatting>
  <conditionalFormatting sqref="D317">
    <cfRule type="cellIs" dxfId="750" priority="749" stopIfTrue="1" operator="equal">
      <formula>"CW 2130-R11"</formula>
    </cfRule>
    <cfRule type="cellIs" dxfId="749" priority="750" stopIfTrue="1" operator="equal">
      <formula>"CW 3120-R2"</formula>
    </cfRule>
    <cfRule type="cellIs" dxfId="748" priority="751" stopIfTrue="1" operator="equal">
      <formula>"CW 3240-R7"</formula>
    </cfRule>
  </conditionalFormatting>
  <conditionalFormatting sqref="D318">
    <cfRule type="cellIs" dxfId="747" priority="746" stopIfTrue="1" operator="equal">
      <formula>"CW 2130-R11"</formula>
    </cfRule>
    <cfRule type="cellIs" dxfId="746" priority="747" stopIfTrue="1" operator="equal">
      <formula>"CW 3120-R2"</formula>
    </cfRule>
    <cfRule type="cellIs" dxfId="745" priority="748" stopIfTrue="1" operator="equal">
      <formula>"CW 3240-R7"</formula>
    </cfRule>
  </conditionalFormatting>
  <conditionalFormatting sqref="D319">
    <cfRule type="cellIs" dxfId="744" priority="743" stopIfTrue="1" operator="equal">
      <formula>"CW 2130-R11"</formula>
    </cfRule>
    <cfRule type="cellIs" dxfId="743" priority="744" stopIfTrue="1" operator="equal">
      <formula>"CW 3120-R2"</formula>
    </cfRule>
    <cfRule type="cellIs" dxfId="742" priority="745" stopIfTrue="1" operator="equal">
      <formula>"CW 3240-R7"</formula>
    </cfRule>
  </conditionalFormatting>
  <conditionalFormatting sqref="D320">
    <cfRule type="cellIs" dxfId="741" priority="740" stopIfTrue="1" operator="equal">
      <formula>"CW 2130-R11"</formula>
    </cfRule>
    <cfRule type="cellIs" dxfId="740" priority="741" stopIfTrue="1" operator="equal">
      <formula>"CW 3120-R2"</formula>
    </cfRule>
    <cfRule type="cellIs" dxfId="739" priority="742" stopIfTrue="1" operator="equal">
      <formula>"CW 3240-R7"</formula>
    </cfRule>
  </conditionalFormatting>
  <conditionalFormatting sqref="D324:D325">
    <cfRule type="cellIs" dxfId="738" priority="737" stopIfTrue="1" operator="equal">
      <formula>"CW 2130-R11"</formula>
    </cfRule>
    <cfRule type="cellIs" dxfId="737" priority="738" stopIfTrue="1" operator="equal">
      <formula>"CW 3120-R2"</formula>
    </cfRule>
    <cfRule type="cellIs" dxfId="736" priority="739" stopIfTrue="1" operator="equal">
      <formula>"CW 3240-R7"</formula>
    </cfRule>
  </conditionalFormatting>
  <conditionalFormatting sqref="D332">
    <cfRule type="cellIs" dxfId="735" priority="734" stopIfTrue="1" operator="equal">
      <formula>"CW 2130-R11"</formula>
    </cfRule>
    <cfRule type="cellIs" dxfId="734" priority="735" stopIfTrue="1" operator="equal">
      <formula>"CW 3120-R2"</formula>
    </cfRule>
    <cfRule type="cellIs" dxfId="733" priority="736" stopIfTrue="1" operator="equal">
      <formula>"CW 3240-R7"</formula>
    </cfRule>
  </conditionalFormatting>
  <conditionalFormatting sqref="D331">
    <cfRule type="cellIs" dxfId="732" priority="731" stopIfTrue="1" operator="equal">
      <formula>"CW 2130-R11"</formula>
    </cfRule>
    <cfRule type="cellIs" dxfId="731" priority="732" stopIfTrue="1" operator="equal">
      <formula>"CW 3120-R2"</formula>
    </cfRule>
    <cfRule type="cellIs" dxfId="730" priority="733" stopIfTrue="1" operator="equal">
      <formula>"CW 3240-R7"</formula>
    </cfRule>
  </conditionalFormatting>
  <conditionalFormatting sqref="D333">
    <cfRule type="cellIs" dxfId="729" priority="728" stopIfTrue="1" operator="equal">
      <formula>"CW 2130-R11"</formula>
    </cfRule>
    <cfRule type="cellIs" dxfId="728" priority="729" stopIfTrue="1" operator="equal">
      <formula>"CW 3120-R2"</formula>
    </cfRule>
    <cfRule type="cellIs" dxfId="727" priority="730" stopIfTrue="1" operator="equal">
      <formula>"CW 3240-R7"</formula>
    </cfRule>
  </conditionalFormatting>
  <conditionalFormatting sqref="D337">
    <cfRule type="cellIs" dxfId="726" priority="725" stopIfTrue="1" operator="equal">
      <formula>"CW 2130-R11"</formula>
    </cfRule>
    <cfRule type="cellIs" dxfId="725" priority="726" stopIfTrue="1" operator="equal">
      <formula>"CW 3120-R2"</formula>
    </cfRule>
    <cfRule type="cellIs" dxfId="724" priority="727" stopIfTrue="1" operator="equal">
      <formula>"CW 3240-R7"</formula>
    </cfRule>
  </conditionalFormatting>
  <conditionalFormatting sqref="D338">
    <cfRule type="cellIs" dxfId="723" priority="722" stopIfTrue="1" operator="equal">
      <formula>"CW 2130-R11"</formula>
    </cfRule>
    <cfRule type="cellIs" dxfId="722" priority="723" stopIfTrue="1" operator="equal">
      <formula>"CW 3120-R2"</formula>
    </cfRule>
    <cfRule type="cellIs" dxfId="721" priority="724" stopIfTrue="1" operator="equal">
      <formula>"CW 3240-R7"</formula>
    </cfRule>
  </conditionalFormatting>
  <conditionalFormatting sqref="D339:D340">
    <cfRule type="cellIs" dxfId="720" priority="719" stopIfTrue="1" operator="equal">
      <formula>"CW 2130-R11"</formula>
    </cfRule>
    <cfRule type="cellIs" dxfId="719" priority="720" stopIfTrue="1" operator="equal">
      <formula>"CW 3120-R2"</formula>
    </cfRule>
    <cfRule type="cellIs" dxfId="718" priority="721" stopIfTrue="1" operator="equal">
      <formula>"CW 3240-R7"</formula>
    </cfRule>
  </conditionalFormatting>
  <conditionalFormatting sqref="D343">
    <cfRule type="cellIs" dxfId="717" priority="716" stopIfTrue="1" operator="equal">
      <formula>"CW 2130-R11"</formula>
    </cfRule>
    <cfRule type="cellIs" dxfId="716" priority="717" stopIfTrue="1" operator="equal">
      <formula>"CW 3120-R2"</formula>
    </cfRule>
    <cfRule type="cellIs" dxfId="715" priority="718" stopIfTrue="1" operator="equal">
      <formula>"CW 3240-R7"</formula>
    </cfRule>
  </conditionalFormatting>
  <conditionalFormatting sqref="D341">
    <cfRule type="cellIs" dxfId="714" priority="713" stopIfTrue="1" operator="equal">
      <formula>"CW 2130-R11"</formula>
    </cfRule>
    <cfRule type="cellIs" dxfId="713" priority="714" stopIfTrue="1" operator="equal">
      <formula>"CW 3120-R2"</formula>
    </cfRule>
    <cfRule type="cellIs" dxfId="712" priority="715" stopIfTrue="1" operator="equal">
      <formula>"CW 3240-R7"</formula>
    </cfRule>
  </conditionalFormatting>
  <conditionalFormatting sqref="D347">
    <cfRule type="cellIs" dxfId="711" priority="710" stopIfTrue="1" operator="equal">
      <formula>"CW 2130-R11"</formula>
    </cfRule>
    <cfRule type="cellIs" dxfId="710" priority="711" stopIfTrue="1" operator="equal">
      <formula>"CW 3120-R2"</formula>
    </cfRule>
    <cfRule type="cellIs" dxfId="709" priority="712" stopIfTrue="1" operator="equal">
      <formula>"CW 3240-R7"</formula>
    </cfRule>
  </conditionalFormatting>
  <conditionalFormatting sqref="D349">
    <cfRule type="cellIs" dxfId="708" priority="707" stopIfTrue="1" operator="equal">
      <formula>"CW 2130-R11"</formula>
    </cfRule>
    <cfRule type="cellIs" dxfId="707" priority="708" stopIfTrue="1" operator="equal">
      <formula>"CW 3120-R2"</formula>
    </cfRule>
    <cfRule type="cellIs" dxfId="706" priority="709" stopIfTrue="1" operator="equal">
      <formula>"CW 3240-R7"</formula>
    </cfRule>
  </conditionalFormatting>
  <conditionalFormatting sqref="D350">
    <cfRule type="cellIs" dxfId="705" priority="704" stopIfTrue="1" operator="equal">
      <formula>"CW 2130-R11"</formula>
    </cfRule>
    <cfRule type="cellIs" dxfId="704" priority="705" stopIfTrue="1" operator="equal">
      <formula>"CW 3120-R2"</formula>
    </cfRule>
    <cfRule type="cellIs" dxfId="703" priority="706" stopIfTrue="1" operator="equal">
      <formula>"CW 3240-R7"</formula>
    </cfRule>
  </conditionalFormatting>
  <conditionalFormatting sqref="D353">
    <cfRule type="cellIs" dxfId="702" priority="701" stopIfTrue="1" operator="equal">
      <formula>"CW 2130-R11"</formula>
    </cfRule>
    <cfRule type="cellIs" dxfId="701" priority="702" stopIfTrue="1" operator="equal">
      <formula>"CW 3120-R2"</formula>
    </cfRule>
    <cfRule type="cellIs" dxfId="700" priority="703" stopIfTrue="1" operator="equal">
      <formula>"CW 3240-R7"</formula>
    </cfRule>
  </conditionalFormatting>
  <conditionalFormatting sqref="D361">
    <cfRule type="cellIs" dxfId="699" priority="695" stopIfTrue="1" operator="equal">
      <formula>"CW 2130-R11"</formula>
    </cfRule>
    <cfRule type="cellIs" dxfId="698" priority="696" stopIfTrue="1" operator="equal">
      <formula>"CW 3120-R2"</formula>
    </cfRule>
    <cfRule type="cellIs" dxfId="697" priority="697" stopIfTrue="1" operator="equal">
      <formula>"CW 3240-R7"</formula>
    </cfRule>
  </conditionalFormatting>
  <conditionalFormatting sqref="D359">
    <cfRule type="cellIs" dxfId="696" priority="698" stopIfTrue="1" operator="equal">
      <formula>"CW 2130-R11"</formula>
    </cfRule>
    <cfRule type="cellIs" dxfId="695" priority="699" stopIfTrue="1" operator="equal">
      <formula>"CW 3120-R2"</formula>
    </cfRule>
    <cfRule type="cellIs" dxfId="694" priority="700" stopIfTrue="1" operator="equal">
      <formula>"CW 3240-R7"</formula>
    </cfRule>
  </conditionalFormatting>
  <conditionalFormatting sqref="D362">
    <cfRule type="cellIs" dxfId="693" priority="692" stopIfTrue="1" operator="equal">
      <formula>"CW 2130-R11"</formula>
    </cfRule>
    <cfRule type="cellIs" dxfId="692" priority="693" stopIfTrue="1" operator="equal">
      <formula>"CW 3120-R2"</formula>
    </cfRule>
    <cfRule type="cellIs" dxfId="691" priority="694" stopIfTrue="1" operator="equal">
      <formula>"CW 3240-R7"</formula>
    </cfRule>
  </conditionalFormatting>
  <conditionalFormatting sqref="D368">
    <cfRule type="cellIs" dxfId="690" priority="690" stopIfTrue="1" operator="equal">
      <formula>"CW 3120-R2"</formula>
    </cfRule>
    <cfRule type="cellIs" dxfId="689" priority="691" stopIfTrue="1" operator="equal">
      <formula>"CW 3240-R7"</formula>
    </cfRule>
  </conditionalFormatting>
  <conditionalFormatting sqref="D369">
    <cfRule type="cellIs" dxfId="688" priority="687" stopIfTrue="1" operator="equal">
      <formula>"CW 2130-R11"</formula>
    </cfRule>
    <cfRule type="cellIs" dxfId="687" priority="688" stopIfTrue="1" operator="equal">
      <formula>"CW 3120-R2"</formula>
    </cfRule>
    <cfRule type="cellIs" dxfId="686" priority="689" stopIfTrue="1" operator="equal">
      <formula>"CW 3240-R7"</formula>
    </cfRule>
  </conditionalFormatting>
  <conditionalFormatting sqref="D370">
    <cfRule type="cellIs" dxfId="685" priority="685" stopIfTrue="1" operator="equal">
      <formula>"CW 3120-R2"</formula>
    </cfRule>
    <cfRule type="cellIs" dxfId="684" priority="686" stopIfTrue="1" operator="equal">
      <formula>"CW 3240-R7"</formula>
    </cfRule>
  </conditionalFormatting>
  <conditionalFormatting sqref="D372">
    <cfRule type="cellIs" dxfId="683" priority="683" stopIfTrue="1" operator="equal">
      <formula>"CW 3120-R2"</formula>
    </cfRule>
    <cfRule type="cellIs" dxfId="682" priority="684" stopIfTrue="1" operator="equal">
      <formula>"CW 3240-R7"</formula>
    </cfRule>
  </conditionalFormatting>
  <conditionalFormatting sqref="D371">
    <cfRule type="cellIs" dxfId="681" priority="681" stopIfTrue="1" operator="equal">
      <formula>"CW 3120-R2"</formula>
    </cfRule>
    <cfRule type="cellIs" dxfId="680" priority="682" stopIfTrue="1" operator="equal">
      <formula>"CW 3240-R7"</formula>
    </cfRule>
  </conditionalFormatting>
  <conditionalFormatting sqref="D373">
    <cfRule type="cellIs" dxfId="679" priority="679" stopIfTrue="1" operator="equal">
      <formula>"CW 3120-R2"</formula>
    </cfRule>
    <cfRule type="cellIs" dxfId="678" priority="680" stopIfTrue="1" operator="equal">
      <formula>"CW 3240-R7"</formula>
    </cfRule>
  </conditionalFormatting>
  <conditionalFormatting sqref="D374">
    <cfRule type="cellIs" dxfId="677" priority="676" stopIfTrue="1" operator="equal">
      <formula>"CW 2130-R11"</formula>
    </cfRule>
    <cfRule type="cellIs" dxfId="676" priority="677" stopIfTrue="1" operator="equal">
      <formula>"CW 3120-R2"</formula>
    </cfRule>
    <cfRule type="cellIs" dxfId="675" priority="678" stopIfTrue="1" operator="equal">
      <formula>"CW 3240-R7"</formula>
    </cfRule>
  </conditionalFormatting>
  <conditionalFormatting sqref="D376">
    <cfRule type="cellIs" dxfId="674" priority="674" stopIfTrue="1" operator="equal">
      <formula>"CW 3120-R2"</formula>
    </cfRule>
    <cfRule type="cellIs" dxfId="673" priority="675" stopIfTrue="1" operator="equal">
      <formula>"CW 3240-R7"</formula>
    </cfRule>
  </conditionalFormatting>
  <conditionalFormatting sqref="D377">
    <cfRule type="cellIs" dxfId="672" priority="672" stopIfTrue="1" operator="equal">
      <formula>"CW 3120-R2"</formula>
    </cfRule>
    <cfRule type="cellIs" dxfId="671" priority="673" stopIfTrue="1" operator="equal">
      <formula>"CW 3240-R7"</formula>
    </cfRule>
  </conditionalFormatting>
  <conditionalFormatting sqref="D379:D380">
    <cfRule type="cellIs" dxfId="670" priority="669" stopIfTrue="1" operator="equal">
      <formula>"CW 2130-R11"</formula>
    </cfRule>
    <cfRule type="cellIs" dxfId="669" priority="670" stopIfTrue="1" operator="equal">
      <formula>"CW 3120-R2"</formula>
    </cfRule>
    <cfRule type="cellIs" dxfId="668" priority="671" stopIfTrue="1" operator="equal">
      <formula>"CW 3240-R7"</formula>
    </cfRule>
  </conditionalFormatting>
  <conditionalFormatting sqref="D385:D386">
    <cfRule type="cellIs" dxfId="667" priority="666" stopIfTrue="1" operator="equal">
      <formula>"CW 2130-R11"</formula>
    </cfRule>
    <cfRule type="cellIs" dxfId="666" priority="667" stopIfTrue="1" operator="equal">
      <formula>"CW 3120-R2"</formula>
    </cfRule>
    <cfRule type="cellIs" dxfId="665" priority="668" stopIfTrue="1" operator="equal">
      <formula>"CW 3240-R7"</formula>
    </cfRule>
  </conditionalFormatting>
  <conditionalFormatting sqref="D383">
    <cfRule type="cellIs" dxfId="664" priority="663" stopIfTrue="1" operator="equal">
      <formula>"CW 2130-R11"</formula>
    </cfRule>
    <cfRule type="cellIs" dxfId="663" priority="664" stopIfTrue="1" operator="equal">
      <formula>"CW 3120-R2"</formula>
    </cfRule>
    <cfRule type="cellIs" dxfId="662" priority="665" stopIfTrue="1" operator="equal">
      <formula>"CW 3240-R7"</formula>
    </cfRule>
  </conditionalFormatting>
  <conditionalFormatting sqref="D388:D390">
    <cfRule type="cellIs" dxfId="661" priority="660" stopIfTrue="1" operator="equal">
      <formula>"CW 2130-R11"</formula>
    </cfRule>
    <cfRule type="cellIs" dxfId="660" priority="661" stopIfTrue="1" operator="equal">
      <formula>"CW 3120-R2"</formula>
    </cfRule>
    <cfRule type="cellIs" dxfId="659" priority="662" stopIfTrue="1" operator="equal">
      <formula>"CW 3240-R7"</formula>
    </cfRule>
  </conditionalFormatting>
  <conditionalFormatting sqref="D375">
    <cfRule type="cellIs" dxfId="658" priority="657" stopIfTrue="1" operator="equal">
      <formula>"CW 2130-R11"</formula>
    </cfRule>
    <cfRule type="cellIs" dxfId="657" priority="658" stopIfTrue="1" operator="equal">
      <formula>"CW 3120-R2"</formula>
    </cfRule>
    <cfRule type="cellIs" dxfId="656" priority="659" stopIfTrue="1" operator="equal">
      <formula>"CW 3240-R7"</formula>
    </cfRule>
  </conditionalFormatting>
  <conditionalFormatting sqref="D392">
    <cfRule type="cellIs" dxfId="655" priority="654" stopIfTrue="1" operator="equal">
      <formula>"CW 2130-R11"</formula>
    </cfRule>
    <cfRule type="cellIs" dxfId="654" priority="655" stopIfTrue="1" operator="equal">
      <formula>"CW 3120-R2"</formula>
    </cfRule>
    <cfRule type="cellIs" dxfId="653" priority="656" stopIfTrue="1" operator="equal">
      <formula>"CW 3240-R7"</formula>
    </cfRule>
  </conditionalFormatting>
  <conditionalFormatting sqref="D89">
    <cfRule type="cellIs" dxfId="652" priority="651" stopIfTrue="1" operator="equal">
      <formula>"CW 2130-R11"</formula>
    </cfRule>
    <cfRule type="cellIs" dxfId="651" priority="652" stopIfTrue="1" operator="equal">
      <formula>"CW 3120-R2"</formula>
    </cfRule>
    <cfRule type="cellIs" dxfId="650" priority="653" stopIfTrue="1" operator="equal">
      <formula>"CW 3240-R7"</formula>
    </cfRule>
  </conditionalFormatting>
  <conditionalFormatting sqref="D91">
    <cfRule type="cellIs" dxfId="649" priority="648" stopIfTrue="1" operator="equal">
      <formula>"CW 2130-R11"</formula>
    </cfRule>
    <cfRule type="cellIs" dxfId="648" priority="649" stopIfTrue="1" operator="equal">
      <formula>"CW 3120-R2"</formula>
    </cfRule>
    <cfRule type="cellIs" dxfId="647" priority="650" stopIfTrue="1" operator="equal">
      <formula>"CW 3240-R7"</formula>
    </cfRule>
  </conditionalFormatting>
  <conditionalFormatting sqref="D92">
    <cfRule type="cellIs" dxfId="646" priority="645" stopIfTrue="1" operator="equal">
      <formula>"CW 2130-R11"</formula>
    </cfRule>
    <cfRule type="cellIs" dxfId="645" priority="646" stopIfTrue="1" operator="equal">
      <formula>"CW 3120-R2"</formula>
    </cfRule>
    <cfRule type="cellIs" dxfId="644" priority="647" stopIfTrue="1" operator="equal">
      <formula>"CW 3240-R7"</formula>
    </cfRule>
  </conditionalFormatting>
  <conditionalFormatting sqref="D93">
    <cfRule type="cellIs" dxfId="643" priority="642" stopIfTrue="1" operator="equal">
      <formula>"CW 2130-R11"</formula>
    </cfRule>
    <cfRule type="cellIs" dxfId="642" priority="643" stopIfTrue="1" operator="equal">
      <formula>"CW 3120-R2"</formula>
    </cfRule>
    <cfRule type="cellIs" dxfId="641" priority="644" stopIfTrue="1" operator="equal">
      <formula>"CW 3240-R7"</formula>
    </cfRule>
  </conditionalFormatting>
  <conditionalFormatting sqref="D94:D97">
    <cfRule type="cellIs" dxfId="640" priority="639" stopIfTrue="1" operator="equal">
      <formula>"CW 2130-R11"</formula>
    </cfRule>
    <cfRule type="cellIs" dxfId="639" priority="640" stopIfTrue="1" operator="equal">
      <formula>"CW 3120-R2"</formula>
    </cfRule>
    <cfRule type="cellIs" dxfId="638" priority="641" stopIfTrue="1" operator="equal">
      <formula>"CW 3240-R7"</formula>
    </cfRule>
  </conditionalFormatting>
  <conditionalFormatting sqref="D98:D99">
    <cfRule type="cellIs" dxfId="637" priority="636" stopIfTrue="1" operator="equal">
      <formula>"CW 2130-R11"</formula>
    </cfRule>
    <cfRule type="cellIs" dxfId="636" priority="637" stopIfTrue="1" operator="equal">
      <formula>"CW 3120-R2"</formula>
    </cfRule>
    <cfRule type="cellIs" dxfId="635" priority="638" stopIfTrue="1" operator="equal">
      <formula>"CW 3240-R7"</formula>
    </cfRule>
  </conditionalFormatting>
  <conditionalFormatting sqref="D102 D100">
    <cfRule type="cellIs" dxfId="634" priority="633" stopIfTrue="1" operator="equal">
      <formula>"CW 2130-R11"</formula>
    </cfRule>
    <cfRule type="cellIs" dxfId="633" priority="634" stopIfTrue="1" operator="equal">
      <formula>"CW 3120-R2"</formula>
    </cfRule>
    <cfRule type="cellIs" dxfId="632" priority="635" stopIfTrue="1" operator="equal">
      <formula>"CW 3240-R7"</formula>
    </cfRule>
  </conditionalFormatting>
  <conditionalFormatting sqref="D101">
    <cfRule type="cellIs" dxfId="631" priority="630" stopIfTrue="1" operator="equal">
      <formula>"CW 2130-R11"</formula>
    </cfRule>
    <cfRule type="cellIs" dxfId="630" priority="631" stopIfTrue="1" operator="equal">
      <formula>"CW 3120-R2"</formula>
    </cfRule>
    <cfRule type="cellIs" dxfId="629" priority="632" stopIfTrue="1" operator="equal">
      <formula>"CW 3240-R7"</formula>
    </cfRule>
  </conditionalFormatting>
  <conditionalFormatting sqref="D103">
    <cfRule type="cellIs" dxfId="628" priority="627" stopIfTrue="1" operator="equal">
      <formula>"CW 2130-R11"</formula>
    </cfRule>
    <cfRule type="cellIs" dxfId="627" priority="628" stopIfTrue="1" operator="equal">
      <formula>"CW 3120-R2"</formula>
    </cfRule>
    <cfRule type="cellIs" dxfId="626" priority="629" stopIfTrue="1" operator="equal">
      <formula>"CW 3240-R7"</formula>
    </cfRule>
  </conditionalFormatting>
  <conditionalFormatting sqref="D104:D106">
    <cfRule type="cellIs" dxfId="625" priority="624" stopIfTrue="1" operator="equal">
      <formula>"CW 2130-R11"</formula>
    </cfRule>
    <cfRule type="cellIs" dxfId="624" priority="625" stopIfTrue="1" operator="equal">
      <formula>"CW 3120-R2"</formula>
    </cfRule>
    <cfRule type="cellIs" dxfId="623" priority="626" stopIfTrue="1" operator="equal">
      <formula>"CW 3240-R7"</formula>
    </cfRule>
  </conditionalFormatting>
  <conditionalFormatting sqref="D107">
    <cfRule type="cellIs" dxfId="622" priority="621" stopIfTrue="1" operator="equal">
      <formula>"CW 2130-R11"</formula>
    </cfRule>
    <cfRule type="cellIs" dxfId="621" priority="622" stopIfTrue="1" operator="equal">
      <formula>"CW 3120-R2"</formula>
    </cfRule>
    <cfRule type="cellIs" dxfId="620" priority="623" stopIfTrue="1" operator="equal">
      <formula>"CW 3240-R7"</formula>
    </cfRule>
  </conditionalFormatting>
  <conditionalFormatting sqref="D108">
    <cfRule type="cellIs" dxfId="619" priority="618" stopIfTrue="1" operator="equal">
      <formula>"CW 2130-R11"</formula>
    </cfRule>
    <cfRule type="cellIs" dxfId="618" priority="619" stopIfTrue="1" operator="equal">
      <formula>"CW 3120-R2"</formula>
    </cfRule>
    <cfRule type="cellIs" dxfId="617" priority="620" stopIfTrue="1" operator="equal">
      <formula>"CW 3240-R7"</formula>
    </cfRule>
  </conditionalFormatting>
  <conditionalFormatting sqref="D109">
    <cfRule type="cellIs" dxfId="616" priority="615" stopIfTrue="1" operator="equal">
      <formula>"CW 2130-R11"</formula>
    </cfRule>
    <cfRule type="cellIs" dxfId="615" priority="616" stopIfTrue="1" operator="equal">
      <formula>"CW 3120-R2"</formula>
    </cfRule>
    <cfRule type="cellIs" dxfId="614" priority="617" stopIfTrue="1" operator="equal">
      <formula>"CW 3240-R7"</formula>
    </cfRule>
  </conditionalFormatting>
  <conditionalFormatting sqref="D110">
    <cfRule type="cellIs" dxfId="613" priority="612" stopIfTrue="1" operator="equal">
      <formula>"CW 2130-R11"</formula>
    </cfRule>
    <cfRule type="cellIs" dxfId="612" priority="613" stopIfTrue="1" operator="equal">
      <formula>"CW 3120-R2"</formula>
    </cfRule>
    <cfRule type="cellIs" dxfId="611" priority="614" stopIfTrue="1" operator="equal">
      <formula>"CW 3240-R7"</formula>
    </cfRule>
  </conditionalFormatting>
  <conditionalFormatting sqref="D111">
    <cfRule type="cellIs" dxfId="610" priority="609" stopIfTrue="1" operator="equal">
      <formula>"CW 2130-R11"</formula>
    </cfRule>
    <cfRule type="cellIs" dxfId="609" priority="610" stopIfTrue="1" operator="equal">
      <formula>"CW 3120-R2"</formula>
    </cfRule>
    <cfRule type="cellIs" dxfId="608" priority="611" stopIfTrue="1" operator="equal">
      <formula>"CW 3240-R7"</formula>
    </cfRule>
  </conditionalFormatting>
  <conditionalFormatting sqref="D112:D113">
    <cfRule type="cellIs" dxfId="607" priority="606" stopIfTrue="1" operator="equal">
      <formula>"CW 2130-R11"</formula>
    </cfRule>
    <cfRule type="cellIs" dxfId="606" priority="607" stopIfTrue="1" operator="equal">
      <formula>"CW 3120-R2"</formula>
    </cfRule>
    <cfRule type="cellIs" dxfId="605" priority="608" stopIfTrue="1" operator="equal">
      <formula>"CW 3240-R7"</formula>
    </cfRule>
  </conditionalFormatting>
  <conditionalFormatting sqref="D114">
    <cfRule type="cellIs" dxfId="604" priority="603" stopIfTrue="1" operator="equal">
      <formula>"CW 2130-R11"</formula>
    </cfRule>
    <cfRule type="cellIs" dxfId="603" priority="604" stopIfTrue="1" operator="equal">
      <formula>"CW 3120-R2"</formula>
    </cfRule>
    <cfRule type="cellIs" dxfId="602" priority="605" stopIfTrue="1" operator="equal">
      <formula>"CW 3240-R7"</formula>
    </cfRule>
  </conditionalFormatting>
  <conditionalFormatting sqref="D115:D116">
    <cfRule type="cellIs" dxfId="601" priority="600" stopIfTrue="1" operator="equal">
      <formula>"CW 2130-R11"</formula>
    </cfRule>
    <cfRule type="cellIs" dxfId="600" priority="601" stopIfTrue="1" operator="equal">
      <formula>"CW 3120-R2"</formula>
    </cfRule>
    <cfRule type="cellIs" dxfId="599" priority="602" stopIfTrue="1" operator="equal">
      <formula>"CW 3240-R7"</formula>
    </cfRule>
  </conditionalFormatting>
  <conditionalFormatting sqref="D117">
    <cfRule type="cellIs" dxfId="598" priority="597" stopIfTrue="1" operator="equal">
      <formula>"CW 2130-R11"</formula>
    </cfRule>
    <cfRule type="cellIs" dxfId="597" priority="598" stopIfTrue="1" operator="equal">
      <formula>"CW 3120-R2"</formula>
    </cfRule>
    <cfRule type="cellIs" dxfId="596" priority="599" stopIfTrue="1" operator="equal">
      <formula>"CW 3240-R7"</formula>
    </cfRule>
  </conditionalFormatting>
  <conditionalFormatting sqref="D123:D124">
    <cfRule type="cellIs" dxfId="595" priority="594" stopIfTrue="1" operator="equal">
      <formula>"CW 2130-R11"</formula>
    </cfRule>
    <cfRule type="cellIs" dxfId="594" priority="595" stopIfTrue="1" operator="equal">
      <formula>"CW 3120-R2"</formula>
    </cfRule>
    <cfRule type="cellIs" dxfId="593" priority="596" stopIfTrue="1" operator="equal">
      <formula>"CW 3240-R7"</formula>
    </cfRule>
  </conditionalFormatting>
  <conditionalFormatting sqref="D126">
    <cfRule type="cellIs" dxfId="592" priority="591" stopIfTrue="1" operator="equal">
      <formula>"CW 2130-R11"</formula>
    </cfRule>
    <cfRule type="cellIs" dxfId="591" priority="592" stopIfTrue="1" operator="equal">
      <formula>"CW 3120-R2"</formula>
    </cfRule>
    <cfRule type="cellIs" dxfId="590" priority="593" stopIfTrue="1" operator="equal">
      <formula>"CW 3240-R7"</formula>
    </cfRule>
  </conditionalFormatting>
  <conditionalFormatting sqref="D127">
    <cfRule type="cellIs" dxfId="589" priority="588" stopIfTrue="1" operator="equal">
      <formula>"CW 2130-R11"</formula>
    </cfRule>
    <cfRule type="cellIs" dxfId="588" priority="589" stopIfTrue="1" operator="equal">
      <formula>"CW 3120-R2"</formula>
    </cfRule>
    <cfRule type="cellIs" dxfId="587" priority="590" stopIfTrue="1" operator="equal">
      <formula>"CW 3240-R7"</formula>
    </cfRule>
  </conditionalFormatting>
  <conditionalFormatting sqref="D130">
    <cfRule type="cellIs" dxfId="586" priority="585" stopIfTrue="1" operator="equal">
      <formula>"CW 2130-R11"</formula>
    </cfRule>
    <cfRule type="cellIs" dxfId="585" priority="586" stopIfTrue="1" operator="equal">
      <formula>"CW 3120-R2"</formula>
    </cfRule>
    <cfRule type="cellIs" dxfId="584" priority="587" stopIfTrue="1" operator="equal">
      <formula>"CW 3240-R7"</formula>
    </cfRule>
  </conditionalFormatting>
  <conditionalFormatting sqref="D131">
    <cfRule type="cellIs" dxfId="583" priority="582" stopIfTrue="1" operator="equal">
      <formula>"CW 2130-R11"</formula>
    </cfRule>
    <cfRule type="cellIs" dxfId="582" priority="583" stopIfTrue="1" operator="equal">
      <formula>"CW 3120-R2"</formula>
    </cfRule>
    <cfRule type="cellIs" dxfId="581" priority="584" stopIfTrue="1" operator="equal">
      <formula>"CW 3240-R7"</formula>
    </cfRule>
  </conditionalFormatting>
  <conditionalFormatting sqref="D134">
    <cfRule type="cellIs" dxfId="580" priority="579" stopIfTrue="1" operator="equal">
      <formula>"CW 2130-R11"</formula>
    </cfRule>
    <cfRule type="cellIs" dxfId="579" priority="580" stopIfTrue="1" operator="equal">
      <formula>"CW 3120-R2"</formula>
    </cfRule>
    <cfRule type="cellIs" dxfId="578" priority="581" stopIfTrue="1" operator="equal">
      <formula>"CW 3240-R7"</formula>
    </cfRule>
  </conditionalFormatting>
  <conditionalFormatting sqref="D136">
    <cfRule type="cellIs" dxfId="577" priority="577" stopIfTrue="1" operator="equal">
      <formula>"CW 2130-R11"</formula>
    </cfRule>
    <cfRule type="cellIs" dxfId="576" priority="578" stopIfTrue="1" operator="equal">
      <formula>"CW 3240-R7"</formula>
    </cfRule>
  </conditionalFormatting>
  <conditionalFormatting sqref="D138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142:D144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245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247">
    <cfRule type="cellIs" dxfId="566" priority="565" stopIfTrue="1" operator="equal">
      <formula>"CW 2130-R11"</formula>
    </cfRule>
    <cfRule type="cellIs" dxfId="565" priority="566" stopIfTrue="1" operator="equal">
      <formula>"CW 3120-R2"</formula>
    </cfRule>
    <cfRule type="cellIs" dxfId="564" priority="567" stopIfTrue="1" operator="equal">
      <formula>"CW 3240-R7"</formula>
    </cfRule>
  </conditionalFormatting>
  <conditionalFormatting sqref="D248">
    <cfRule type="cellIs" dxfId="563" priority="562" stopIfTrue="1" operator="equal">
      <formula>"CW 2130-R11"</formula>
    </cfRule>
    <cfRule type="cellIs" dxfId="562" priority="563" stopIfTrue="1" operator="equal">
      <formula>"CW 3120-R2"</formula>
    </cfRule>
    <cfRule type="cellIs" dxfId="561" priority="564" stopIfTrue="1" operator="equal">
      <formula>"CW 3240-R7"</formula>
    </cfRule>
  </conditionalFormatting>
  <conditionalFormatting sqref="D249">
    <cfRule type="cellIs" dxfId="560" priority="559" stopIfTrue="1" operator="equal">
      <formula>"CW 2130-R11"</formula>
    </cfRule>
    <cfRule type="cellIs" dxfId="559" priority="560" stopIfTrue="1" operator="equal">
      <formula>"CW 3120-R2"</formula>
    </cfRule>
    <cfRule type="cellIs" dxfId="558" priority="561" stopIfTrue="1" operator="equal">
      <formula>"CW 3240-R7"</formula>
    </cfRule>
  </conditionalFormatting>
  <conditionalFormatting sqref="D253:D254">
    <cfRule type="cellIs" dxfId="557" priority="556" stopIfTrue="1" operator="equal">
      <formula>"CW 2130-R11"</formula>
    </cfRule>
    <cfRule type="cellIs" dxfId="556" priority="557" stopIfTrue="1" operator="equal">
      <formula>"CW 3120-R2"</formula>
    </cfRule>
    <cfRule type="cellIs" dxfId="555" priority="558" stopIfTrue="1" operator="equal">
      <formula>"CW 3240-R7"</formula>
    </cfRule>
  </conditionalFormatting>
  <conditionalFormatting sqref="D257 D255">
    <cfRule type="cellIs" dxfId="554" priority="553" stopIfTrue="1" operator="equal">
      <formula>"CW 2130-R11"</formula>
    </cfRule>
    <cfRule type="cellIs" dxfId="553" priority="554" stopIfTrue="1" operator="equal">
      <formula>"CW 3120-R2"</formula>
    </cfRule>
    <cfRule type="cellIs" dxfId="552" priority="555" stopIfTrue="1" operator="equal">
      <formula>"CW 3240-R7"</formula>
    </cfRule>
  </conditionalFormatting>
  <conditionalFormatting sqref="D256">
    <cfRule type="cellIs" dxfId="551" priority="550" stopIfTrue="1" operator="equal">
      <formula>"CW 2130-R11"</formula>
    </cfRule>
    <cfRule type="cellIs" dxfId="550" priority="551" stopIfTrue="1" operator="equal">
      <formula>"CW 3120-R2"</formula>
    </cfRule>
    <cfRule type="cellIs" dxfId="549" priority="552" stopIfTrue="1" operator="equal">
      <formula>"CW 3240-R7"</formula>
    </cfRule>
  </conditionalFormatting>
  <conditionalFormatting sqref="D258">
    <cfRule type="cellIs" dxfId="548" priority="547" stopIfTrue="1" operator="equal">
      <formula>"CW 2130-R11"</formula>
    </cfRule>
    <cfRule type="cellIs" dxfId="547" priority="548" stopIfTrue="1" operator="equal">
      <formula>"CW 3120-R2"</formula>
    </cfRule>
    <cfRule type="cellIs" dxfId="546" priority="549" stopIfTrue="1" operator="equal">
      <formula>"CW 3240-R7"</formula>
    </cfRule>
  </conditionalFormatting>
  <conditionalFormatting sqref="D259">
    <cfRule type="cellIs" dxfId="545" priority="544" stopIfTrue="1" operator="equal">
      <formula>"CW 2130-R11"</formula>
    </cfRule>
    <cfRule type="cellIs" dxfId="544" priority="545" stopIfTrue="1" operator="equal">
      <formula>"CW 3120-R2"</formula>
    </cfRule>
    <cfRule type="cellIs" dxfId="543" priority="546" stopIfTrue="1" operator="equal">
      <formula>"CW 3240-R7"</formula>
    </cfRule>
  </conditionalFormatting>
  <conditionalFormatting sqref="D261:D262">
    <cfRule type="cellIs" dxfId="542" priority="541" stopIfTrue="1" operator="equal">
      <formula>"CW 2130-R11"</formula>
    </cfRule>
    <cfRule type="cellIs" dxfId="541" priority="542" stopIfTrue="1" operator="equal">
      <formula>"CW 3120-R2"</formula>
    </cfRule>
    <cfRule type="cellIs" dxfId="540" priority="543" stopIfTrue="1" operator="equal">
      <formula>"CW 3240-R7"</formula>
    </cfRule>
  </conditionalFormatting>
  <conditionalFormatting sqref="D263">
    <cfRule type="cellIs" dxfId="539" priority="538" stopIfTrue="1" operator="equal">
      <formula>"CW 2130-R11"</formula>
    </cfRule>
    <cfRule type="cellIs" dxfId="538" priority="539" stopIfTrue="1" operator="equal">
      <formula>"CW 3120-R2"</formula>
    </cfRule>
    <cfRule type="cellIs" dxfId="537" priority="540" stopIfTrue="1" operator="equal">
      <formula>"CW 3240-R7"</formula>
    </cfRule>
  </conditionalFormatting>
  <conditionalFormatting sqref="D266">
    <cfRule type="cellIs" dxfId="536" priority="535" stopIfTrue="1" operator="equal">
      <formula>"CW 2130-R11"</formula>
    </cfRule>
    <cfRule type="cellIs" dxfId="535" priority="536" stopIfTrue="1" operator="equal">
      <formula>"CW 3120-R2"</formula>
    </cfRule>
    <cfRule type="cellIs" dxfId="534" priority="537" stopIfTrue="1" operator="equal">
      <formula>"CW 3240-R7"</formula>
    </cfRule>
  </conditionalFormatting>
  <conditionalFormatting sqref="D267">
    <cfRule type="cellIs" dxfId="533" priority="532" stopIfTrue="1" operator="equal">
      <formula>"CW 2130-R11"</formula>
    </cfRule>
    <cfRule type="cellIs" dxfId="532" priority="533" stopIfTrue="1" operator="equal">
      <formula>"CW 3120-R2"</formula>
    </cfRule>
    <cfRule type="cellIs" dxfId="531" priority="534" stopIfTrue="1" operator="equal">
      <formula>"CW 3240-R7"</formula>
    </cfRule>
  </conditionalFormatting>
  <conditionalFormatting sqref="D268:D269">
    <cfRule type="cellIs" dxfId="530" priority="529" stopIfTrue="1" operator="equal">
      <formula>"CW 2130-R11"</formula>
    </cfRule>
    <cfRule type="cellIs" dxfId="529" priority="530" stopIfTrue="1" operator="equal">
      <formula>"CW 3120-R2"</formula>
    </cfRule>
    <cfRule type="cellIs" dxfId="528" priority="531" stopIfTrue="1" operator="equal">
      <formula>"CW 3240-R7"</formula>
    </cfRule>
  </conditionalFormatting>
  <conditionalFormatting sqref="D271">
    <cfRule type="cellIs" dxfId="527" priority="526" stopIfTrue="1" operator="equal">
      <formula>"CW 2130-R11"</formula>
    </cfRule>
    <cfRule type="cellIs" dxfId="526" priority="527" stopIfTrue="1" operator="equal">
      <formula>"CW 3120-R2"</formula>
    </cfRule>
    <cfRule type="cellIs" dxfId="525" priority="528" stopIfTrue="1" operator="equal">
      <formula>"CW 3240-R7"</formula>
    </cfRule>
  </conditionalFormatting>
  <conditionalFormatting sqref="D272">
    <cfRule type="cellIs" dxfId="524" priority="523" stopIfTrue="1" operator="equal">
      <formula>"CW 2130-R11"</formula>
    </cfRule>
    <cfRule type="cellIs" dxfId="523" priority="524" stopIfTrue="1" operator="equal">
      <formula>"CW 3120-R2"</formula>
    </cfRule>
    <cfRule type="cellIs" dxfId="522" priority="525" stopIfTrue="1" operator="equal">
      <formula>"CW 3240-R7"</formula>
    </cfRule>
  </conditionalFormatting>
  <conditionalFormatting sqref="D273">
    <cfRule type="cellIs" dxfId="521" priority="520" stopIfTrue="1" operator="equal">
      <formula>"CW 2130-R11"</formula>
    </cfRule>
    <cfRule type="cellIs" dxfId="520" priority="521" stopIfTrue="1" operator="equal">
      <formula>"CW 3120-R2"</formula>
    </cfRule>
    <cfRule type="cellIs" dxfId="519" priority="522" stopIfTrue="1" operator="equal">
      <formula>"CW 3240-R7"</formula>
    </cfRule>
  </conditionalFormatting>
  <conditionalFormatting sqref="D280:D281">
    <cfRule type="cellIs" dxfId="518" priority="517" stopIfTrue="1" operator="equal">
      <formula>"CW 2130-R11"</formula>
    </cfRule>
    <cfRule type="cellIs" dxfId="517" priority="518" stopIfTrue="1" operator="equal">
      <formula>"CW 3120-R2"</formula>
    </cfRule>
    <cfRule type="cellIs" dxfId="516" priority="519" stopIfTrue="1" operator="equal">
      <formula>"CW 3240-R7"</formula>
    </cfRule>
  </conditionalFormatting>
  <conditionalFormatting sqref="D282">
    <cfRule type="cellIs" dxfId="515" priority="514" stopIfTrue="1" operator="equal">
      <formula>"CW 2130-R11"</formula>
    </cfRule>
    <cfRule type="cellIs" dxfId="514" priority="515" stopIfTrue="1" operator="equal">
      <formula>"CW 3120-R2"</formula>
    </cfRule>
    <cfRule type="cellIs" dxfId="513" priority="516" stopIfTrue="1" operator="equal">
      <formula>"CW 3240-R7"</formula>
    </cfRule>
  </conditionalFormatting>
  <conditionalFormatting sqref="D287">
    <cfRule type="cellIs" dxfId="512" priority="511" stopIfTrue="1" operator="equal">
      <formula>"CW 2130-R11"</formula>
    </cfRule>
    <cfRule type="cellIs" dxfId="511" priority="512" stopIfTrue="1" operator="equal">
      <formula>"CW 3120-R2"</formula>
    </cfRule>
    <cfRule type="cellIs" dxfId="510" priority="513" stopIfTrue="1" operator="equal">
      <formula>"CW 3240-R7"</formula>
    </cfRule>
  </conditionalFormatting>
  <conditionalFormatting sqref="D288">
    <cfRule type="cellIs" dxfId="509" priority="508" stopIfTrue="1" operator="equal">
      <formula>"CW 2130-R11"</formula>
    </cfRule>
    <cfRule type="cellIs" dxfId="508" priority="509" stopIfTrue="1" operator="equal">
      <formula>"CW 3120-R2"</formula>
    </cfRule>
    <cfRule type="cellIs" dxfId="507" priority="510" stopIfTrue="1" operator="equal">
      <formula>"CW 3240-R7"</formula>
    </cfRule>
  </conditionalFormatting>
  <conditionalFormatting sqref="D290">
    <cfRule type="cellIs" dxfId="506" priority="505" stopIfTrue="1" operator="equal">
      <formula>"CW 2130-R11"</formula>
    </cfRule>
    <cfRule type="cellIs" dxfId="505" priority="506" stopIfTrue="1" operator="equal">
      <formula>"CW 3120-R2"</formula>
    </cfRule>
    <cfRule type="cellIs" dxfId="504" priority="507" stopIfTrue="1" operator="equal">
      <formula>"CW 3240-R7"</formula>
    </cfRule>
  </conditionalFormatting>
  <conditionalFormatting sqref="D292:D293">
    <cfRule type="cellIs" dxfId="503" priority="503" stopIfTrue="1" operator="equal">
      <formula>"CW 3120-R2"</formula>
    </cfRule>
    <cfRule type="cellIs" dxfId="502" priority="504" stopIfTrue="1" operator="equal">
      <formula>"CW 3240-R7"</formula>
    </cfRule>
  </conditionalFormatting>
  <conditionalFormatting sqref="D294">
    <cfRule type="cellIs" dxfId="501" priority="501" stopIfTrue="1" operator="equal">
      <formula>"CW 3120-R2"</formula>
    </cfRule>
    <cfRule type="cellIs" dxfId="500" priority="502" stopIfTrue="1" operator="equal">
      <formula>"CW 3240-R7"</formula>
    </cfRule>
  </conditionalFormatting>
  <conditionalFormatting sqref="D295">
    <cfRule type="cellIs" dxfId="499" priority="499" stopIfTrue="1" operator="equal">
      <formula>"CW 3120-R2"</formula>
    </cfRule>
    <cfRule type="cellIs" dxfId="498" priority="500" stopIfTrue="1" operator="equal">
      <formula>"CW 3240-R7"</formula>
    </cfRule>
  </conditionalFormatting>
  <conditionalFormatting sqref="D296">
    <cfRule type="cellIs" dxfId="497" priority="497" stopIfTrue="1" operator="equal">
      <formula>"CW 3120-R2"</formula>
    </cfRule>
    <cfRule type="cellIs" dxfId="496" priority="498" stopIfTrue="1" operator="equal">
      <formula>"CW 3240-R7"</formula>
    </cfRule>
  </conditionalFormatting>
  <conditionalFormatting sqref="D297">
    <cfRule type="cellIs" dxfId="495" priority="495" stopIfTrue="1" operator="equal">
      <formula>"CW 3120-R2"</formula>
    </cfRule>
    <cfRule type="cellIs" dxfId="494" priority="496" stopIfTrue="1" operator="equal">
      <formula>"CW 3240-R7"</formula>
    </cfRule>
  </conditionalFormatting>
  <conditionalFormatting sqref="D298">
    <cfRule type="cellIs" dxfId="493" priority="493" stopIfTrue="1" operator="equal">
      <formula>"CW 2130-R11"</formula>
    </cfRule>
    <cfRule type="cellIs" dxfId="492" priority="494" stopIfTrue="1" operator="equal">
      <formula>"CW 3240-R7"</formula>
    </cfRule>
  </conditionalFormatting>
  <conditionalFormatting sqref="D300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302:D304">
    <cfRule type="cellIs" dxfId="488" priority="487" stopIfTrue="1" operator="equal">
      <formula>"CW 2130-R11"</formula>
    </cfRule>
    <cfRule type="cellIs" dxfId="487" priority="488" stopIfTrue="1" operator="equal">
      <formula>"CW 3120-R2"</formula>
    </cfRule>
    <cfRule type="cellIs" dxfId="486" priority="489" stopIfTrue="1" operator="equal">
      <formula>"CW 3240-R7"</formula>
    </cfRule>
  </conditionalFormatting>
  <conditionalFormatting sqref="D306">
    <cfRule type="cellIs" dxfId="485" priority="484" stopIfTrue="1" operator="equal">
      <formula>"CW 2130-R11"</formula>
    </cfRule>
    <cfRule type="cellIs" dxfId="484" priority="485" stopIfTrue="1" operator="equal">
      <formula>"CW 3120-R2"</formula>
    </cfRule>
    <cfRule type="cellIs" dxfId="483" priority="486" stopIfTrue="1" operator="equal">
      <formula>"CW 3240-R7"</formula>
    </cfRule>
  </conditionalFormatting>
  <conditionalFormatting sqref="D264">
    <cfRule type="cellIs" dxfId="482" priority="481" stopIfTrue="1" operator="equal">
      <formula>"CW 2130-R11"</formula>
    </cfRule>
    <cfRule type="cellIs" dxfId="481" priority="482" stopIfTrue="1" operator="equal">
      <formula>"CW 3120-R2"</formula>
    </cfRule>
    <cfRule type="cellIs" dxfId="480" priority="483" stopIfTrue="1" operator="equal">
      <formula>"CW 3240-R7"</formula>
    </cfRule>
  </conditionalFormatting>
  <conditionalFormatting sqref="D265">
    <cfRule type="cellIs" dxfId="479" priority="478" stopIfTrue="1" operator="equal">
      <formula>"CW 2130-R11"</formula>
    </cfRule>
    <cfRule type="cellIs" dxfId="478" priority="479" stopIfTrue="1" operator="equal">
      <formula>"CW 3120-R2"</formula>
    </cfRule>
    <cfRule type="cellIs" dxfId="477" priority="480" stopIfTrue="1" operator="equal">
      <formula>"CW 3240-R7"</formula>
    </cfRule>
  </conditionalFormatting>
  <conditionalFormatting sqref="D286">
    <cfRule type="cellIs" dxfId="476" priority="475" stopIfTrue="1" operator="equal">
      <formula>"CW 2130-R11"</formula>
    </cfRule>
    <cfRule type="cellIs" dxfId="475" priority="476" stopIfTrue="1" operator="equal">
      <formula>"CW 3120-R2"</formula>
    </cfRule>
    <cfRule type="cellIs" dxfId="474" priority="477" stopIfTrue="1" operator="equal">
      <formula>"CW 3240-R7"</formula>
    </cfRule>
  </conditionalFormatting>
  <conditionalFormatting sqref="D149">
    <cfRule type="cellIs" dxfId="473" priority="472" stopIfTrue="1" operator="equal">
      <formula>"CW 2130-R11"</formula>
    </cfRule>
    <cfRule type="cellIs" dxfId="472" priority="473" stopIfTrue="1" operator="equal">
      <formula>"CW 3120-R2"</formula>
    </cfRule>
    <cfRule type="cellIs" dxfId="471" priority="474" stopIfTrue="1" operator="equal">
      <formula>"CW 3240-R7"</formula>
    </cfRule>
  </conditionalFormatting>
  <conditionalFormatting sqref="D150">
    <cfRule type="cellIs" dxfId="470" priority="469" stopIfTrue="1" operator="equal">
      <formula>"CW 2130-R11"</formula>
    </cfRule>
    <cfRule type="cellIs" dxfId="469" priority="470" stopIfTrue="1" operator="equal">
      <formula>"CW 3120-R2"</formula>
    </cfRule>
    <cfRule type="cellIs" dxfId="468" priority="471" stopIfTrue="1" operator="equal">
      <formula>"CW 3240-R7"</formula>
    </cfRule>
  </conditionalFormatting>
  <conditionalFormatting sqref="D151">
    <cfRule type="cellIs" dxfId="467" priority="466" stopIfTrue="1" operator="equal">
      <formula>"CW 2130-R11"</formula>
    </cfRule>
    <cfRule type="cellIs" dxfId="466" priority="467" stopIfTrue="1" operator="equal">
      <formula>"CW 3120-R2"</formula>
    </cfRule>
    <cfRule type="cellIs" dxfId="465" priority="468" stopIfTrue="1" operator="equal">
      <formula>"CW 3240-R7"</formula>
    </cfRule>
  </conditionalFormatting>
  <conditionalFormatting sqref="D153:D154">
    <cfRule type="cellIs" dxfId="464" priority="463" stopIfTrue="1" operator="equal">
      <formula>"CW 2130-R11"</formula>
    </cfRule>
    <cfRule type="cellIs" dxfId="463" priority="464" stopIfTrue="1" operator="equal">
      <formula>"CW 3120-R2"</formula>
    </cfRule>
    <cfRule type="cellIs" dxfId="462" priority="465" stopIfTrue="1" operator="equal">
      <formula>"CW 3240-R7"</formula>
    </cfRule>
  </conditionalFormatting>
  <conditionalFormatting sqref="D162">
    <cfRule type="cellIs" dxfId="461" priority="460" stopIfTrue="1" operator="equal">
      <formula>"CW 2130-R11"</formula>
    </cfRule>
    <cfRule type="cellIs" dxfId="460" priority="461" stopIfTrue="1" operator="equal">
      <formula>"CW 3120-R2"</formula>
    </cfRule>
    <cfRule type="cellIs" dxfId="459" priority="462" stopIfTrue="1" operator="equal">
      <formula>"CW 3240-R7"</formula>
    </cfRule>
  </conditionalFormatting>
  <conditionalFormatting sqref="D163">
    <cfRule type="cellIs" dxfId="458" priority="457" stopIfTrue="1" operator="equal">
      <formula>"CW 2130-R11"</formula>
    </cfRule>
    <cfRule type="cellIs" dxfId="457" priority="458" stopIfTrue="1" operator="equal">
      <formula>"CW 3120-R2"</formula>
    </cfRule>
    <cfRule type="cellIs" dxfId="456" priority="459" stopIfTrue="1" operator="equal">
      <formula>"CW 3240-R7"</formula>
    </cfRule>
  </conditionalFormatting>
  <conditionalFormatting sqref="D164">
    <cfRule type="cellIs" dxfId="455" priority="454" stopIfTrue="1" operator="equal">
      <formula>"CW 2130-R11"</formula>
    </cfRule>
    <cfRule type="cellIs" dxfId="454" priority="455" stopIfTrue="1" operator="equal">
      <formula>"CW 3120-R2"</formula>
    </cfRule>
    <cfRule type="cellIs" dxfId="453" priority="456" stopIfTrue="1" operator="equal">
      <formula>"CW 3240-R7"</formula>
    </cfRule>
  </conditionalFormatting>
  <conditionalFormatting sqref="D165:D168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173">
    <cfRule type="cellIs" dxfId="449" priority="448" stopIfTrue="1" operator="equal">
      <formula>"CW 2130-R11"</formula>
    </cfRule>
    <cfRule type="cellIs" dxfId="448" priority="449" stopIfTrue="1" operator="equal">
      <formula>"CW 3120-R2"</formula>
    </cfRule>
    <cfRule type="cellIs" dxfId="447" priority="450" stopIfTrue="1" operator="equal">
      <formula>"CW 3240-R7"</formula>
    </cfRule>
  </conditionalFormatting>
  <conditionalFormatting sqref="D172">
    <cfRule type="cellIs" dxfId="446" priority="445" stopIfTrue="1" operator="equal">
      <formula>"CW 2130-R11"</formula>
    </cfRule>
    <cfRule type="cellIs" dxfId="445" priority="446" stopIfTrue="1" operator="equal">
      <formula>"CW 3120-R2"</formula>
    </cfRule>
    <cfRule type="cellIs" dxfId="444" priority="447" stopIfTrue="1" operator="equal">
      <formula>"CW 3240-R7"</formula>
    </cfRule>
  </conditionalFormatting>
  <conditionalFormatting sqref="D174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175:D178">
    <cfRule type="cellIs" dxfId="440" priority="439" stopIfTrue="1" operator="equal">
      <formula>"CW 2130-R11"</formula>
    </cfRule>
    <cfRule type="cellIs" dxfId="439" priority="440" stopIfTrue="1" operator="equal">
      <formula>"CW 3120-R2"</formula>
    </cfRule>
    <cfRule type="cellIs" dxfId="438" priority="441" stopIfTrue="1" operator="equal">
      <formula>"CW 3240-R7"</formula>
    </cfRule>
  </conditionalFormatting>
  <conditionalFormatting sqref="D179">
    <cfRule type="cellIs" dxfId="437" priority="436" stopIfTrue="1" operator="equal">
      <formula>"CW 2130-R11"</formula>
    </cfRule>
    <cfRule type="cellIs" dxfId="436" priority="437" stopIfTrue="1" operator="equal">
      <formula>"CW 3120-R2"</formula>
    </cfRule>
    <cfRule type="cellIs" dxfId="435" priority="438" stopIfTrue="1" operator="equal">
      <formula>"CW 3240-R7"</formula>
    </cfRule>
  </conditionalFormatting>
  <conditionalFormatting sqref="D181:D183">
    <cfRule type="cellIs" dxfId="434" priority="433" stopIfTrue="1" operator="equal">
      <formula>"CW 2130-R11"</formula>
    </cfRule>
    <cfRule type="cellIs" dxfId="433" priority="434" stopIfTrue="1" operator="equal">
      <formula>"CW 3120-R2"</formula>
    </cfRule>
    <cfRule type="cellIs" dxfId="432" priority="435" stopIfTrue="1" operator="equal">
      <formula>"CW 3240-R7"</formula>
    </cfRule>
  </conditionalFormatting>
  <conditionalFormatting sqref="D184">
    <cfRule type="cellIs" dxfId="431" priority="430" stopIfTrue="1" operator="equal">
      <formula>"CW 2130-R11"</formula>
    </cfRule>
    <cfRule type="cellIs" dxfId="430" priority="431" stopIfTrue="1" operator="equal">
      <formula>"CW 3120-R2"</formula>
    </cfRule>
    <cfRule type="cellIs" dxfId="429" priority="432" stopIfTrue="1" operator="equal">
      <formula>"CW 3240-R7"</formula>
    </cfRule>
  </conditionalFormatting>
  <conditionalFormatting sqref="D185">
    <cfRule type="cellIs" dxfId="428" priority="427" stopIfTrue="1" operator="equal">
      <formula>"CW 2130-R11"</formula>
    </cfRule>
    <cfRule type="cellIs" dxfId="427" priority="428" stopIfTrue="1" operator="equal">
      <formula>"CW 3120-R2"</formula>
    </cfRule>
    <cfRule type="cellIs" dxfId="426" priority="429" stopIfTrue="1" operator="equal">
      <formula>"CW 3240-R7"</formula>
    </cfRule>
  </conditionalFormatting>
  <conditionalFormatting sqref="D186">
    <cfRule type="cellIs" dxfId="425" priority="424" stopIfTrue="1" operator="equal">
      <formula>"CW 2130-R11"</formula>
    </cfRule>
    <cfRule type="cellIs" dxfId="424" priority="425" stopIfTrue="1" operator="equal">
      <formula>"CW 3120-R2"</formula>
    </cfRule>
    <cfRule type="cellIs" dxfId="423" priority="426" stopIfTrue="1" operator="equal">
      <formula>"CW 3240-R7"</formula>
    </cfRule>
  </conditionalFormatting>
  <conditionalFormatting sqref="D187">
    <cfRule type="cellIs" dxfId="422" priority="421" stopIfTrue="1" operator="equal">
      <formula>"CW 2130-R11"</formula>
    </cfRule>
    <cfRule type="cellIs" dxfId="421" priority="422" stopIfTrue="1" operator="equal">
      <formula>"CW 3120-R2"</formula>
    </cfRule>
    <cfRule type="cellIs" dxfId="420" priority="423" stopIfTrue="1" operator="equal">
      <formula>"CW 3240-R7"</formula>
    </cfRule>
  </conditionalFormatting>
  <conditionalFormatting sqref="D188">
    <cfRule type="cellIs" dxfId="419" priority="418" stopIfTrue="1" operator="equal">
      <formula>"CW 2130-R11"</formula>
    </cfRule>
    <cfRule type="cellIs" dxfId="418" priority="419" stopIfTrue="1" operator="equal">
      <formula>"CW 3120-R2"</formula>
    </cfRule>
    <cfRule type="cellIs" dxfId="417" priority="420" stopIfTrue="1" operator="equal">
      <formula>"CW 3240-R7"</formula>
    </cfRule>
  </conditionalFormatting>
  <conditionalFormatting sqref="D189">
    <cfRule type="cellIs" dxfId="416" priority="415" stopIfTrue="1" operator="equal">
      <formula>"CW 2130-R11"</formula>
    </cfRule>
    <cfRule type="cellIs" dxfId="415" priority="416" stopIfTrue="1" operator="equal">
      <formula>"CW 3120-R2"</formula>
    </cfRule>
    <cfRule type="cellIs" dxfId="414" priority="417" stopIfTrue="1" operator="equal">
      <formula>"CW 3240-R7"</formula>
    </cfRule>
  </conditionalFormatting>
  <conditionalFormatting sqref="D191">
    <cfRule type="cellIs" dxfId="413" priority="412" stopIfTrue="1" operator="equal">
      <formula>"CW 2130-R11"</formula>
    </cfRule>
    <cfRule type="cellIs" dxfId="412" priority="413" stopIfTrue="1" operator="equal">
      <formula>"CW 3120-R2"</formula>
    </cfRule>
    <cfRule type="cellIs" dxfId="411" priority="414" stopIfTrue="1" operator="equal">
      <formula>"CW 3240-R7"</formula>
    </cfRule>
  </conditionalFormatting>
  <conditionalFormatting sqref="D192">
    <cfRule type="cellIs" dxfId="410" priority="409" stopIfTrue="1" operator="equal">
      <formula>"CW 2130-R11"</formula>
    </cfRule>
    <cfRule type="cellIs" dxfId="409" priority="410" stopIfTrue="1" operator="equal">
      <formula>"CW 3120-R2"</formula>
    </cfRule>
    <cfRule type="cellIs" dxfId="408" priority="411" stopIfTrue="1" operator="equal">
      <formula>"CW 3240-R7"</formula>
    </cfRule>
  </conditionalFormatting>
  <conditionalFormatting sqref="D199:D201">
    <cfRule type="cellIs" dxfId="407" priority="406" stopIfTrue="1" operator="equal">
      <formula>"CW 2130-R11"</formula>
    </cfRule>
    <cfRule type="cellIs" dxfId="406" priority="407" stopIfTrue="1" operator="equal">
      <formula>"CW 3120-R2"</formula>
    </cfRule>
    <cfRule type="cellIs" dxfId="405" priority="408" stopIfTrue="1" operator="equal">
      <formula>"CW 3240-R7"</formula>
    </cfRule>
  </conditionalFormatting>
  <conditionalFormatting sqref="D204">
    <cfRule type="cellIs" dxfId="404" priority="403" stopIfTrue="1" operator="equal">
      <formula>"CW 2130-R11"</formula>
    </cfRule>
    <cfRule type="cellIs" dxfId="403" priority="404" stopIfTrue="1" operator="equal">
      <formula>"CW 3120-R2"</formula>
    </cfRule>
    <cfRule type="cellIs" dxfId="402" priority="405" stopIfTrue="1" operator="equal">
      <formula>"CW 3240-R7"</formula>
    </cfRule>
  </conditionalFormatting>
  <conditionalFormatting sqref="D206">
    <cfRule type="cellIs" dxfId="401" priority="400" stopIfTrue="1" operator="equal">
      <formula>"CW 2130-R11"</formula>
    </cfRule>
    <cfRule type="cellIs" dxfId="400" priority="401" stopIfTrue="1" operator="equal">
      <formula>"CW 3120-R2"</formula>
    </cfRule>
    <cfRule type="cellIs" dxfId="399" priority="402" stopIfTrue="1" operator="equal">
      <formula>"CW 3240-R7"</formula>
    </cfRule>
  </conditionalFormatting>
  <conditionalFormatting sqref="D208:D209">
    <cfRule type="cellIs" dxfId="398" priority="398" stopIfTrue="1" operator="equal">
      <formula>"CW 3120-R2"</formula>
    </cfRule>
    <cfRule type="cellIs" dxfId="397" priority="399" stopIfTrue="1" operator="equal">
      <formula>"CW 3240-R7"</formula>
    </cfRule>
  </conditionalFormatting>
  <conditionalFormatting sqref="D210">
    <cfRule type="cellIs" dxfId="396" priority="396" stopIfTrue="1" operator="equal">
      <formula>"CW 3120-R2"</formula>
    </cfRule>
    <cfRule type="cellIs" dxfId="395" priority="397" stopIfTrue="1" operator="equal">
      <formula>"CW 3240-R7"</formula>
    </cfRule>
  </conditionalFormatting>
  <conditionalFormatting sqref="D211">
    <cfRule type="cellIs" dxfId="394" priority="394" stopIfTrue="1" operator="equal">
      <formula>"CW 3120-R2"</formula>
    </cfRule>
    <cfRule type="cellIs" dxfId="393" priority="395" stopIfTrue="1" operator="equal">
      <formula>"CW 3240-R7"</formula>
    </cfRule>
  </conditionalFormatting>
  <conditionalFormatting sqref="D216">
    <cfRule type="cellIs" dxfId="392" priority="392" stopIfTrue="1" operator="equal">
      <formula>"CW 3120-R2"</formula>
    </cfRule>
    <cfRule type="cellIs" dxfId="391" priority="393" stopIfTrue="1" operator="equal">
      <formula>"CW 3240-R7"</formula>
    </cfRule>
  </conditionalFormatting>
  <conditionalFormatting sqref="D217">
    <cfRule type="cellIs" dxfId="390" priority="390" stopIfTrue="1" operator="equal">
      <formula>"CW 3120-R2"</formula>
    </cfRule>
    <cfRule type="cellIs" dxfId="389" priority="391" stopIfTrue="1" operator="equal">
      <formula>"CW 3240-R7"</formula>
    </cfRule>
  </conditionalFormatting>
  <conditionalFormatting sqref="D218">
    <cfRule type="cellIs" dxfId="388" priority="388" stopIfTrue="1" operator="equal">
      <formula>"CW 3120-R2"</formula>
    </cfRule>
    <cfRule type="cellIs" dxfId="387" priority="389" stopIfTrue="1" operator="equal">
      <formula>"CW 3240-R7"</formula>
    </cfRule>
  </conditionalFormatting>
  <conditionalFormatting sqref="D219">
    <cfRule type="cellIs" dxfId="386" priority="386" stopIfTrue="1" operator="equal">
      <formula>"CW 2130-R11"</formula>
    </cfRule>
    <cfRule type="cellIs" dxfId="385" priority="387" stopIfTrue="1" operator="equal">
      <formula>"CW 3240-R7"</formula>
    </cfRule>
  </conditionalFormatting>
  <conditionalFormatting sqref="D223">
    <cfRule type="cellIs" dxfId="384" priority="381" stopIfTrue="1" operator="equal">
      <formula>"CW 2130-R11"</formula>
    </cfRule>
    <cfRule type="cellIs" dxfId="383" priority="382" stopIfTrue="1" operator="equal">
      <formula>"CW 3120-R2"</formula>
    </cfRule>
    <cfRule type="cellIs" dxfId="382" priority="383" stopIfTrue="1" operator="equal">
      <formula>"CW 3240-R7"</formula>
    </cfRule>
  </conditionalFormatting>
  <conditionalFormatting sqref="D222">
    <cfRule type="cellIs" dxfId="381" priority="384" stopIfTrue="1" operator="equal">
      <formula>"CW 3120-R2"</formula>
    </cfRule>
    <cfRule type="cellIs" dxfId="380" priority="385" stopIfTrue="1" operator="equal">
      <formula>"CW 3240-R7"</formula>
    </cfRule>
  </conditionalFormatting>
  <conditionalFormatting sqref="D221">
    <cfRule type="cellIs" dxfId="379" priority="378" stopIfTrue="1" operator="equal">
      <formula>"CW 2130-R11"</formula>
    </cfRule>
    <cfRule type="cellIs" dxfId="378" priority="379" stopIfTrue="1" operator="equal">
      <formula>"CW 3120-R2"</formula>
    </cfRule>
    <cfRule type="cellIs" dxfId="377" priority="380" stopIfTrue="1" operator="equal">
      <formula>"CW 3240-R7"</formula>
    </cfRule>
  </conditionalFormatting>
  <conditionalFormatting sqref="D225:D228">
    <cfRule type="cellIs" dxfId="376" priority="375" stopIfTrue="1" operator="equal">
      <formula>"CW 2130-R11"</formula>
    </cfRule>
    <cfRule type="cellIs" dxfId="375" priority="376" stopIfTrue="1" operator="equal">
      <formula>"CW 3120-R2"</formula>
    </cfRule>
    <cfRule type="cellIs" dxfId="374" priority="377" stopIfTrue="1" operator="equal">
      <formula>"CW 3240-R7"</formula>
    </cfRule>
  </conditionalFormatting>
  <conditionalFormatting sqref="D224">
    <cfRule type="cellIs" dxfId="373" priority="372" stopIfTrue="1" operator="equal">
      <formula>"CW 2130-R11"</formula>
    </cfRule>
    <cfRule type="cellIs" dxfId="372" priority="373" stopIfTrue="1" operator="equal">
      <formula>"CW 3120-R2"</formula>
    </cfRule>
    <cfRule type="cellIs" dxfId="371" priority="374" stopIfTrue="1" operator="equal">
      <formula>"CW 3240-R7"</formula>
    </cfRule>
  </conditionalFormatting>
  <conditionalFormatting sqref="D229:D231">
    <cfRule type="cellIs" dxfId="370" priority="369" stopIfTrue="1" operator="equal">
      <formula>"CW 2130-R11"</formula>
    </cfRule>
    <cfRule type="cellIs" dxfId="369" priority="370" stopIfTrue="1" operator="equal">
      <formula>"CW 3120-R2"</formula>
    </cfRule>
    <cfRule type="cellIs" dxfId="368" priority="371" stopIfTrue="1" operator="equal">
      <formula>"CW 3240-R7"</formula>
    </cfRule>
  </conditionalFormatting>
  <conditionalFormatting sqref="D232">
    <cfRule type="cellIs" dxfId="367" priority="366" stopIfTrue="1" operator="equal">
      <formula>"CW 2130-R11"</formula>
    </cfRule>
    <cfRule type="cellIs" dxfId="366" priority="367" stopIfTrue="1" operator="equal">
      <formula>"CW 3120-R2"</formula>
    </cfRule>
    <cfRule type="cellIs" dxfId="365" priority="368" stopIfTrue="1" operator="equal">
      <formula>"CW 3240-R7"</formula>
    </cfRule>
  </conditionalFormatting>
  <conditionalFormatting sqref="D233">
    <cfRule type="cellIs" dxfId="364" priority="363" stopIfTrue="1" operator="equal">
      <formula>"CW 2130-R11"</formula>
    </cfRule>
    <cfRule type="cellIs" dxfId="363" priority="364" stopIfTrue="1" operator="equal">
      <formula>"CW 3120-R2"</formula>
    </cfRule>
    <cfRule type="cellIs" dxfId="362" priority="365" stopIfTrue="1" operator="equal">
      <formula>"CW 3240-R7"</formula>
    </cfRule>
  </conditionalFormatting>
  <conditionalFormatting sqref="D235:D237">
    <cfRule type="cellIs" dxfId="361" priority="360" stopIfTrue="1" operator="equal">
      <formula>"CW 2130-R11"</formula>
    </cfRule>
    <cfRule type="cellIs" dxfId="360" priority="361" stopIfTrue="1" operator="equal">
      <formula>"CW 3120-R2"</formula>
    </cfRule>
    <cfRule type="cellIs" dxfId="359" priority="362" stopIfTrue="1" operator="equal">
      <formula>"CW 3240-R7"</formula>
    </cfRule>
  </conditionalFormatting>
  <conditionalFormatting sqref="D239">
    <cfRule type="cellIs" dxfId="358" priority="358" stopIfTrue="1" operator="equal">
      <formula>"CW 3120-R2"</formula>
    </cfRule>
    <cfRule type="cellIs" dxfId="357" priority="359" stopIfTrue="1" operator="equal">
      <formula>"CW 3240-R7"</formula>
    </cfRule>
  </conditionalFormatting>
  <conditionalFormatting sqref="D180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87:D88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243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396:D397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398">
    <cfRule type="cellIs" dxfId="344" priority="343" stopIfTrue="1" operator="equal">
      <formula>"CW 2130-R11"</formula>
    </cfRule>
    <cfRule type="cellIs" dxfId="343" priority="344" stopIfTrue="1" operator="equal">
      <formula>"CW 3120-R2"</formula>
    </cfRule>
    <cfRule type="cellIs" dxfId="342" priority="345" stopIfTrue="1" operator="equal">
      <formula>"CW 3240-R7"</formula>
    </cfRule>
  </conditionalFormatting>
  <conditionalFormatting sqref="D402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D401">
    <cfRule type="cellIs" dxfId="338" priority="337" stopIfTrue="1" operator="equal">
      <formula>"CW 2130-R11"</formula>
    </cfRule>
    <cfRule type="cellIs" dxfId="337" priority="338" stopIfTrue="1" operator="equal">
      <formula>"CW 3120-R2"</formula>
    </cfRule>
    <cfRule type="cellIs" dxfId="336" priority="339" stopIfTrue="1" operator="equal">
      <formula>"CW 3240-R7"</formula>
    </cfRule>
  </conditionalFormatting>
  <conditionalFormatting sqref="D405">
    <cfRule type="cellIs" dxfId="335" priority="334" stopIfTrue="1" operator="equal">
      <formula>"CW 2130-R11"</formula>
    </cfRule>
    <cfRule type="cellIs" dxfId="334" priority="335" stopIfTrue="1" operator="equal">
      <formula>"CW 3120-R2"</formula>
    </cfRule>
    <cfRule type="cellIs" dxfId="333" priority="336" stopIfTrue="1" operator="equal">
      <formula>"CW 3240-R7"</formula>
    </cfRule>
  </conditionalFormatting>
  <conditionalFormatting sqref="D406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D407:D408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409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414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416:D417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419:D421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413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412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403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404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39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121:D122">
    <cfRule type="cellIs" dxfId="299" priority="298" stopIfTrue="1" operator="equal">
      <formula>"CW 2130-R11"</formula>
    </cfRule>
    <cfRule type="cellIs" dxfId="298" priority="299" stopIfTrue="1" operator="equal">
      <formula>"CW 3120-R2"</formula>
    </cfRule>
    <cfRule type="cellIs" dxfId="297" priority="300" stopIfTrue="1" operator="equal">
      <formula>"CW 3240-R7"</formula>
    </cfRule>
  </conditionalFormatting>
  <conditionalFormatting sqref="D119">
    <cfRule type="cellIs" dxfId="296" priority="295" stopIfTrue="1" operator="equal">
      <formula>"CW 2130-R11"</formula>
    </cfRule>
    <cfRule type="cellIs" dxfId="295" priority="296" stopIfTrue="1" operator="equal">
      <formula>"CW 3120-R2"</formula>
    </cfRule>
    <cfRule type="cellIs" dxfId="294" priority="297" stopIfTrue="1" operator="equal">
      <formula>"CW 3240-R7"</formula>
    </cfRule>
  </conditionalFormatting>
  <conditionalFormatting sqref="D120:D122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196:D197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194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195:D197">
    <cfRule type="cellIs" dxfId="284" priority="283" stopIfTrue="1" operator="equal">
      <formula>"CW 2130-R11"</formula>
    </cfRule>
    <cfRule type="cellIs" dxfId="283" priority="284" stopIfTrue="1" operator="equal">
      <formula>"CW 3120-R2"</formula>
    </cfRule>
    <cfRule type="cellIs" dxfId="282" priority="285" stopIfTrue="1" operator="equal">
      <formula>"CW 3240-R7"</formula>
    </cfRule>
  </conditionalFormatting>
  <conditionalFormatting sqref="D278:D279">
    <cfRule type="cellIs" dxfId="281" priority="280" stopIfTrue="1" operator="equal">
      <formula>"CW 2130-R11"</formula>
    </cfRule>
    <cfRule type="cellIs" dxfId="280" priority="281" stopIfTrue="1" operator="equal">
      <formula>"CW 3120-R2"</formula>
    </cfRule>
    <cfRule type="cellIs" dxfId="279" priority="282" stopIfTrue="1" operator="equal">
      <formula>"CW 3240-R7"</formula>
    </cfRule>
  </conditionalFormatting>
  <conditionalFormatting sqref="D275">
    <cfRule type="cellIs" dxfId="278" priority="277" stopIfTrue="1" operator="equal">
      <formula>"CW 2130-R11"</formula>
    </cfRule>
    <cfRule type="cellIs" dxfId="277" priority="278" stopIfTrue="1" operator="equal">
      <formula>"CW 3120-R2"</formula>
    </cfRule>
    <cfRule type="cellIs" dxfId="276" priority="279" stopIfTrue="1" operator="equal">
      <formula>"CW 3240-R7"</formula>
    </cfRule>
  </conditionalFormatting>
  <conditionalFormatting sqref="D276 D278:D279">
    <cfRule type="cellIs" dxfId="275" priority="274" stopIfTrue="1" operator="equal">
      <formula>"CW 2130-R11"</formula>
    </cfRule>
    <cfRule type="cellIs" dxfId="274" priority="275" stopIfTrue="1" operator="equal">
      <formula>"CW 3120-R2"</formula>
    </cfRule>
    <cfRule type="cellIs" dxfId="273" priority="276" stopIfTrue="1" operator="equal">
      <formula>"CW 3240-R7"</formula>
    </cfRule>
  </conditionalFormatting>
  <conditionalFormatting sqref="D345:D346">
    <cfRule type="cellIs" dxfId="272" priority="271" stopIfTrue="1" operator="equal">
      <formula>"CW 2130-R11"</formula>
    </cfRule>
    <cfRule type="cellIs" dxfId="271" priority="272" stopIfTrue="1" operator="equal">
      <formula>"CW 3120-R2"</formula>
    </cfRule>
    <cfRule type="cellIs" dxfId="270" priority="273" stopIfTrue="1" operator="equal">
      <formula>"CW 3240-R7"</formula>
    </cfRule>
  </conditionalFormatting>
  <conditionalFormatting sqref="D326">
    <cfRule type="cellIs" dxfId="269" priority="268" stopIfTrue="1" operator="equal">
      <formula>"CW 2130-R11"</formula>
    </cfRule>
    <cfRule type="cellIs" dxfId="268" priority="269" stopIfTrue="1" operator="equal">
      <formula>"CW 3120-R2"</formula>
    </cfRule>
    <cfRule type="cellIs" dxfId="267" priority="270" stopIfTrue="1" operator="equal">
      <formula>"CW 3240-R7"</formula>
    </cfRule>
  </conditionalFormatting>
  <conditionalFormatting sqref="D327">
    <cfRule type="cellIs" dxfId="266" priority="265" stopIfTrue="1" operator="equal">
      <formula>"CW 2130-R11"</formula>
    </cfRule>
    <cfRule type="cellIs" dxfId="265" priority="266" stopIfTrue="1" operator="equal">
      <formula>"CW 3120-R2"</formula>
    </cfRule>
    <cfRule type="cellIs" dxfId="264" priority="267" stopIfTrue="1" operator="equal">
      <formula>"CW 3240-R7"</formula>
    </cfRule>
  </conditionalFormatting>
  <conditionalFormatting sqref="D426 D431:D432 D436">
    <cfRule type="cellIs" dxfId="263" priority="262" stopIfTrue="1" operator="equal">
      <formula>"CW 2130-R11"</formula>
    </cfRule>
    <cfRule type="cellIs" dxfId="262" priority="263" stopIfTrue="1" operator="equal">
      <formula>"CW 3120-R2"</formula>
    </cfRule>
    <cfRule type="cellIs" dxfId="261" priority="264" stopIfTrue="1" operator="equal">
      <formula>"CW 3240-R7"</formula>
    </cfRule>
  </conditionalFormatting>
  <conditionalFormatting sqref="D427">
    <cfRule type="cellIs" dxfId="260" priority="259" stopIfTrue="1" operator="equal">
      <formula>"CW 2130-R11"</formula>
    </cfRule>
    <cfRule type="cellIs" dxfId="259" priority="260" stopIfTrue="1" operator="equal">
      <formula>"CW 3120-R2"</formula>
    </cfRule>
    <cfRule type="cellIs" dxfId="258" priority="261" stopIfTrue="1" operator="equal">
      <formula>"CW 3240-R7"</formula>
    </cfRule>
  </conditionalFormatting>
  <conditionalFormatting sqref="D428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430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434:D435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438">
    <cfRule type="cellIs" dxfId="248" priority="247" stopIfTrue="1" operator="equal">
      <formula>"CW 2130-R11"</formula>
    </cfRule>
    <cfRule type="cellIs" dxfId="247" priority="248" stopIfTrue="1" operator="equal">
      <formula>"CW 3120-R2"</formula>
    </cfRule>
    <cfRule type="cellIs" dxfId="246" priority="249" stopIfTrue="1" operator="equal">
      <formula>"CW 3240-R7"</formula>
    </cfRule>
  </conditionalFormatting>
  <conditionalFormatting sqref="D437">
    <cfRule type="cellIs" dxfId="245" priority="244" stopIfTrue="1" operator="equal">
      <formula>"CW 2130-R11"</formula>
    </cfRule>
    <cfRule type="cellIs" dxfId="244" priority="245" stopIfTrue="1" operator="equal">
      <formula>"CW 3120-R2"</formula>
    </cfRule>
    <cfRule type="cellIs" dxfId="243" priority="246" stopIfTrue="1" operator="equal">
      <formula>"CW 3240-R7"</formula>
    </cfRule>
  </conditionalFormatting>
  <conditionalFormatting sqref="D439">
    <cfRule type="cellIs" dxfId="242" priority="241" stopIfTrue="1" operator="equal">
      <formula>"CW 2130-R11"</formula>
    </cfRule>
    <cfRule type="cellIs" dxfId="241" priority="242" stopIfTrue="1" operator="equal">
      <formula>"CW 3120-R2"</formula>
    </cfRule>
    <cfRule type="cellIs" dxfId="240" priority="243" stopIfTrue="1" operator="equal">
      <formula>"CW 3240-R7"</formula>
    </cfRule>
  </conditionalFormatting>
  <conditionalFormatting sqref="D444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446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448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449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451">
    <cfRule type="cellIs" dxfId="227" priority="226" stopIfTrue="1" operator="equal">
      <formula>"CW 2130-R11"</formula>
    </cfRule>
    <cfRule type="cellIs" dxfId="226" priority="227" stopIfTrue="1" operator="equal">
      <formula>"CW 3120-R2"</formula>
    </cfRule>
    <cfRule type="cellIs" dxfId="225" priority="228" stopIfTrue="1" operator="equal">
      <formula>"CW 3240-R7"</formula>
    </cfRule>
  </conditionalFormatting>
  <conditionalFormatting sqref="D453">
    <cfRule type="cellIs" dxfId="224" priority="223" stopIfTrue="1" operator="equal">
      <formula>"CW 2130-R11"</formula>
    </cfRule>
    <cfRule type="cellIs" dxfId="223" priority="224" stopIfTrue="1" operator="equal">
      <formula>"CW 3120-R2"</formula>
    </cfRule>
    <cfRule type="cellIs" dxfId="222" priority="225" stopIfTrue="1" operator="equal">
      <formula>"CW 3240-R7"</formula>
    </cfRule>
  </conditionalFormatting>
  <conditionalFormatting sqref="D454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429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457:D459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440">
    <cfRule type="cellIs" dxfId="212" priority="211" stopIfTrue="1" operator="equal">
      <formula>"CW 2130-R11"</formula>
    </cfRule>
    <cfRule type="cellIs" dxfId="211" priority="212" stopIfTrue="1" operator="equal">
      <formula>"CW 3120-R2"</formula>
    </cfRule>
    <cfRule type="cellIs" dxfId="210" priority="213" stopIfTrue="1" operator="equal">
      <formula>"CW 3240-R7"</formula>
    </cfRule>
  </conditionalFormatting>
  <conditionalFormatting sqref="D155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156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157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158:D161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148">
    <cfRule type="cellIs" dxfId="197" priority="196" stopIfTrue="1" operator="equal">
      <formula>"CW 2130-R11"</formula>
    </cfRule>
    <cfRule type="cellIs" dxfId="196" priority="197" stopIfTrue="1" operator="equal">
      <formula>"CW 3120-R2"</formula>
    </cfRule>
    <cfRule type="cellIs" dxfId="195" priority="198" stopIfTrue="1" operator="equal">
      <formula>"CW 3240-R7"</formula>
    </cfRule>
  </conditionalFormatting>
  <conditionalFormatting sqref="D452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244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270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277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277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283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61">
    <cfRule type="cellIs" dxfId="176" priority="175" stopIfTrue="1" operator="equal">
      <formula>"CW 2130-R11"</formula>
    </cfRule>
    <cfRule type="cellIs" dxfId="175" priority="176" stopIfTrue="1" operator="equal">
      <formula>"CW 3120-R2"</formula>
    </cfRule>
    <cfRule type="cellIs" dxfId="174" priority="177" stopIfTrue="1" operator="equal">
      <formula>"CW 3240-R7"</formula>
    </cfRule>
  </conditionalFormatting>
  <conditionalFormatting sqref="D118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193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198">
    <cfRule type="cellIs" dxfId="167" priority="166" stopIfTrue="1" operator="equal">
      <formula>"CW 2130-R11"</formula>
    </cfRule>
    <cfRule type="cellIs" dxfId="166" priority="167" stopIfTrue="1" operator="equal">
      <formula>"CW 3120-R2"</formula>
    </cfRule>
    <cfRule type="cellIs" dxfId="165" priority="168" stopIfTrue="1" operator="equal">
      <formula>"CW 3240-R7"</formula>
    </cfRule>
  </conditionalFormatting>
  <conditionalFormatting sqref="D274">
    <cfRule type="cellIs" dxfId="164" priority="163" stopIfTrue="1" operator="equal">
      <formula>"CW 2130-R11"</formula>
    </cfRule>
    <cfRule type="cellIs" dxfId="163" priority="164" stopIfTrue="1" operator="equal">
      <formula>"CW 3120-R2"</formula>
    </cfRule>
    <cfRule type="cellIs" dxfId="162" priority="165" stopIfTrue="1" operator="equal">
      <formula>"CW 3240-R7"</formula>
    </cfRule>
  </conditionalFormatting>
  <conditionalFormatting sqref="D344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455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447">
    <cfRule type="cellIs" dxfId="155" priority="154" stopIfTrue="1" operator="equal">
      <formula>"CW 2130-R11"</formula>
    </cfRule>
    <cfRule type="cellIs" dxfId="154" priority="155" stopIfTrue="1" operator="equal">
      <formula>"CW 3120-R2"</formula>
    </cfRule>
    <cfRule type="cellIs" dxfId="153" priority="156" stopIfTrue="1" operator="equal">
      <formula>"CW 3240-R7"</formula>
    </cfRule>
  </conditionalFormatting>
  <conditionalFormatting sqref="D450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441">
    <cfRule type="cellIs" dxfId="149" priority="148" stopIfTrue="1" operator="equal">
      <formula>"CW 2130-R11"</formula>
    </cfRule>
    <cfRule type="cellIs" dxfId="148" priority="149" stopIfTrue="1" operator="equal">
      <formula>"CW 3120-R2"</formula>
    </cfRule>
    <cfRule type="cellIs" dxfId="147" priority="150" stopIfTrue="1" operator="equal">
      <formula>"CW 3240-R7"</formula>
    </cfRule>
  </conditionalFormatting>
  <conditionalFormatting sqref="D260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D51:D53">
    <cfRule type="cellIs" dxfId="143" priority="142" stopIfTrue="1" operator="equal">
      <formula>"CW 2130-R11"</formula>
    </cfRule>
    <cfRule type="cellIs" dxfId="142" priority="143" stopIfTrue="1" operator="equal">
      <formula>"CW 3120-R2"</formula>
    </cfRule>
    <cfRule type="cellIs" dxfId="141" priority="144" stopIfTrue="1" operator="equal">
      <formula>"CW 3240-R7"</formula>
    </cfRule>
  </conditionalFormatting>
  <conditionalFormatting sqref="D53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52:D53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11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10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43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57:D58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59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60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63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312">
    <cfRule type="cellIs" dxfId="113" priority="109" stopIfTrue="1" operator="equal">
      <formula>"CW 2130-R11"</formula>
    </cfRule>
    <cfRule type="cellIs" dxfId="112" priority="110" stopIfTrue="1" operator="equal">
      <formula>"CW 3120-R2"</formula>
    </cfRule>
    <cfRule type="cellIs" dxfId="111" priority="111" stopIfTrue="1" operator="equal">
      <formula>"CW 3240-R7"</formula>
    </cfRule>
  </conditionalFormatting>
  <conditionalFormatting sqref="D313">
    <cfRule type="cellIs" dxfId="110" priority="112" stopIfTrue="1" operator="equal">
      <formula>"CW 2130-R11"</formula>
    </cfRule>
    <cfRule type="cellIs" dxfId="109" priority="113" stopIfTrue="1" operator="equal">
      <formula>"CW 3120-R2"</formula>
    </cfRule>
    <cfRule type="cellIs" dxfId="108" priority="114" stopIfTrue="1" operator="equal">
      <formula>"CW 3240-R7"</formula>
    </cfRule>
  </conditionalFormatting>
  <conditionalFormatting sqref="D348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366">
    <cfRule type="cellIs" dxfId="104" priority="97" stopIfTrue="1" operator="equal">
      <formula>"CW 2130-R11"</formula>
    </cfRule>
    <cfRule type="cellIs" dxfId="103" priority="98" stopIfTrue="1" operator="equal">
      <formula>"CW 3120-R2"</formula>
    </cfRule>
    <cfRule type="cellIs" dxfId="102" priority="99" stopIfTrue="1" operator="equal">
      <formula>"CW 3240-R7"</formula>
    </cfRule>
  </conditionalFormatting>
  <conditionalFormatting sqref="D363:D364">
    <cfRule type="cellIs" dxfId="101" priority="103" stopIfTrue="1" operator="equal">
      <formula>"CW 2130-R11"</formula>
    </cfRule>
    <cfRule type="cellIs" dxfId="100" priority="104" stopIfTrue="1" operator="equal">
      <formula>"CW 3120-R2"</formula>
    </cfRule>
    <cfRule type="cellIs" dxfId="99" priority="105" stopIfTrue="1" operator="equal">
      <formula>"CW 3240-R7"</formula>
    </cfRule>
  </conditionalFormatting>
  <conditionalFormatting sqref="D365">
    <cfRule type="cellIs" dxfId="98" priority="100" stopIfTrue="1" operator="equal">
      <formula>"CW 2130-R11"</formula>
    </cfRule>
    <cfRule type="cellIs" dxfId="97" priority="101" stopIfTrue="1" operator="equal">
      <formula>"CW 3120-R2"</formula>
    </cfRule>
    <cfRule type="cellIs" dxfId="96" priority="102" stopIfTrue="1" operator="equal">
      <formula>"CW 3240-R7"</formula>
    </cfRule>
  </conditionalFormatting>
  <conditionalFormatting sqref="D50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129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203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285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352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355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411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443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445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356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357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358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360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49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354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481:D482">
    <cfRule type="cellIs" dxfId="50" priority="50" stopIfTrue="1" operator="equal">
      <formula>"CW 3120-R2"</formula>
    </cfRule>
    <cfRule type="cellIs" dxfId="49" priority="51" stopIfTrue="1" operator="equal">
      <formula>"CW 3240-R7"</formula>
    </cfRule>
  </conditionalFormatting>
  <conditionalFormatting sqref="D482">
    <cfRule type="cellIs" dxfId="48" priority="45" stopIfTrue="1" operator="equal">
      <formula>"CW 2130-R11"</formula>
    </cfRule>
    <cfRule type="cellIs" dxfId="47" priority="46" stopIfTrue="1" operator="equal">
      <formula>"CW 3120-R2"</formula>
    </cfRule>
    <cfRule type="cellIs" dxfId="46" priority="47" stopIfTrue="1" operator="equal">
      <formula>"CW 3240-R7"</formula>
    </cfRule>
  </conditionalFormatting>
  <conditionalFormatting sqref="D481">
    <cfRule type="cellIs" dxfId="45" priority="48" stopIfTrue="1" operator="equal">
      <formula>"CW 3120-R2"</formula>
    </cfRule>
    <cfRule type="cellIs" dxfId="44" priority="49" stopIfTrue="1" operator="equal">
      <formula>"CW 3240-R7"</formula>
    </cfRule>
  </conditionalFormatting>
  <conditionalFormatting sqref="D484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474:D475">
    <cfRule type="cellIs" dxfId="40" priority="40" stopIfTrue="1" operator="equal">
      <formula>"CW 3120-R2"</formula>
    </cfRule>
    <cfRule type="cellIs" dxfId="39" priority="41" stopIfTrue="1" operator="equal">
      <formula>"CW 3240-R7"</formula>
    </cfRule>
  </conditionalFormatting>
  <conditionalFormatting sqref="D475">
    <cfRule type="cellIs" dxfId="38" priority="35" stopIfTrue="1" operator="equal">
      <formula>"CW 2130-R11"</formula>
    </cfRule>
    <cfRule type="cellIs" dxfId="37" priority="36" stopIfTrue="1" operator="equal">
      <formula>"CW 3120-R2"</formula>
    </cfRule>
    <cfRule type="cellIs" dxfId="36" priority="37" stopIfTrue="1" operator="equal">
      <formula>"CW 3240-R7"</formula>
    </cfRule>
  </conditionalFormatting>
  <conditionalFormatting sqref="D474">
    <cfRule type="cellIs" dxfId="35" priority="38" stopIfTrue="1" operator="equal">
      <formula>"CW 3120-R2"</formula>
    </cfRule>
    <cfRule type="cellIs" dxfId="34" priority="39" stopIfTrue="1" operator="equal">
      <formula>"CW 3240-R7"</formula>
    </cfRule>
  </conditionalFormatting>
  <conditionalFormatting sqref="D476">
    <cfRule type="cellIs" dxfId="33" priority="33" stopIfTrue="1" operator="equal">
      <formula>"CW 3120-R2"</formula>
    </cfRule>
    <cfRule type="cellIs" dxfId="32" priority="34" stopIfTrue="1" operator="equal">
      <formula>"CW 3240-R7"</formula>
    </cfRule>
  </conditionalFormatting>
  <conditionalFormatting sqref="D477">
    <cfRule type="cellIs" dxfId="31" priority="31" stopIfTrue="1" operator="equal">
      <formula>"CW 3120-R2"</formula>
    </cfRule>
    <cfRule type="cellIs" dxfId="30" priority="32" stopIfTrue="1" operator="equal">
      <formula>"CW 3240-R7"</formula>
    </cfRule>
  </conditionalFormatting>
  <conditionalFormatting sqref="D478">
    <cfRule type="cellIs" dxfId="29" priority="29" stopIfTrue="1" operator="equal">
      <formula>"CW 3120-R2"</formula>
    </cfRule>
    <cfRule type="cellIs" dxfId="28" priority="30" stopIfTrue="1" operator="equal">
      <formula>"CW 3240-R7"</formula>
    </cfRule>
  </conditionalFormatting>
  <conditionalFormatting sqref="D465">
    <cfRule type="cellIs" dxfId="27" priority="26" stopIfTrue="1" operator="equal">
      <formula>"CW 2130-R11"</formula>
    </cfRule>
    <cfRule type="cellIs" dxfId="26" priority="27" stopIfTrue="1" operator="equal">
      <formula>"CW 3120-R2"</formula>
    </cfRule>
    <cfRule type="cellIs" dxfId="25" priority="28" stopIfTrue="1" operator="equal">
      <formula>"CW 3240-R7"</formula>
    </cfRule>
  </conditionalFormatting>
  <conditionalFormatting sqref="D464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485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468:D469">
    <cfRule type="cellIs" dxfId="18" priority="18" stopIfTrue="1" operator="equal">
      <formula>"CW 3120-R2"</formula>
    </cfRule>
    <cfRule type="cellIs" dxfId="17" priority="19" stopIfTrue="1" operator="equal">
      <formula>"CW 3240-R7"</formula>
    </cfRule>
  </conditionalFormatting>
  <conditionalFormatting sqref="D469">
    <cfRule type="cellIs" dxfId="16" priority="13" stopIfTrue="1" operator="equal">
      <formula>"CW 2130-R11"</formula>
    </cfRule>
    <cfRule type="cellIs" dxfId="15" priority="14" stopIfTrue="1" operator="equal">
      <formula>"CW 3120-R2"</formula>
    </cfRule>
    <cfRule type="cellIs" dxfId="14" priority="15" stopIfTrue="1" operator="equal">
      <formula>"CW 3240-R7"</formula>
    </cfRule>
  </conditionalFormatting>
  <conditionalFormatting sqref="D468">
    <cfRule type="cellIs" dxfId="13" priority="16" stopIfTrue="1" operator="equal">
      <formula>"CW 3120-R2"</formula>
    </cfRule>
    <cfRule type="cellIs" dxfId="12" priority="17" stopIfTrue="1" operator="equal">
      <formula>"CW 3240-R7"</formula>
    </cfRule>
  </conditionalFormatting>
  <conditionalFormatting sqref="D47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72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8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3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greaterThan" allowBlank="1" showErrorMessage="1" errorTitle="Illegal Entry" error="Unit Prices must be greater than 0. " prompt="Enter your Unit Bid Price._x000a_You do not need to type in the &quot;$&quot;" sqref="G468 G125 G481 G474 G114 G118:G119 G121 G222" xr:uid="{8C181A4C-2A83-4026-A8CF-1046C39180D9}">
      <formula1>0</formula1>
    </dataValidation>
    <dataValidation type="custom" allowBlank="1" showInputMessage="1" showErrorMessage="1" error="If you can enter a Unit  Price in this cell, pLease contact the Contract Administrator immediately!" sqref="G235 G162 G370:G371 G344:G345 G383 G388 G400 G411 G419 G169 G403 G171 G174:G175 G149 G471 G184 G153 G164 G258:G259 G247 G249 G253 G255 G261 G280 G266 G292 G484 G295 G302 G264 G285 G274:G275 G34 G10 G47 G65 G67:G68 G70 G81 G50 G39:G40 G57:G58 G42 G186 G188 G199 G203 G12 G208 G211 G216 G224 G193:G194 G196 G155 G157 G17 G19 G405 G22 G24 G26 G29:G30 G91 G93 G98 G100 G103:G104 G108 G110 G123 G129 G363:G364 G347 G326 G328 G373:G374 G282 G476 G278 G464 G138 G142 G355 G314 G319 G321 G324 G330 G333:G334 G337 G341 G312 G352 G368 G457 G428 G431 G434 G436 G439 G443 G445 G452:G453" xr:uid="{40B352D4-1763-4E06-852A-4A19006A6E9C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85 G187 G200:G201 G150:G151 G481:G482 G163 G165:G168 G485 G170 G172:G173 G20 G23 G204 G206 G248 G209:G210 G254 G256:G257 G286:G288 G290 G293:G294 G296:G298 G303:G304 G262:G263 G265 G268:G273 G250:G252 G306 G300 G25 G27:G28 G31:G33 G43:G45 G69 G82:G83 G76 G63 G71:G74 G217:G219 G221 G223 G335:G336 G225:G233 G236:G237 G148 G154 G156 G158:G161 G239 G283 G279 G8:G9 G11 G13:G14 G16 G375:G378 G18 G87:G89 G92 G94:G97 G99 G101:G102 G112:G113 G382 G134 G143:G144 G126:G127 G472 G342:G343 G356:G362 G310:G311 G313 G365:G366 G353:G354 G346 G105:G107 G465 G243:G245 G260 G369 G404 G407:G409 G396:G398 G420:G421 G412:G414 G190:G192 G416:G417 G401:G402 G41 G474:G475 G477:G478 G468:G469 G109 G115:G117 G122 G66 G136 G36:G38 G51:G56 G78:G79 G59:G61 G48:G49 G139:G140 G120 G212:G215 G124 G197:G198 G195 G276:G277 G281 G176:G183 G315:G316 G318 G320 G322 G329 G331:G332 G339:G340 G348:G350 G384:G386 G372 G389:G390 G380 G392 G325 G327 G440:G441 G454:G455 G426:G427 G446:G451 G435 G437:G438 G432 G444 G429:G430 G458:G459 G130:G132" xr:uid="{32FA73B3-7BF9-4D2E-A471-15C4201A2093}">
      <formula1>IF(G8&gt;=0.01,ROUND(G8,2),0.01)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88" xr:uid="{A67C03FF-6982-465A-931F-60A59D7F88DC}">
      <formula1>IF(AND(G488&gt;=0.01,G488&lt;=G500*0.05),ROUND(G488,2),0.01)</formula1>
    </dataValidation>
  </dataValidations>
  <pageMargins left="0.5" right="0.5" top="0.75" bottom="0.75" header="0.25" footer="0.25"/>
  <pageSetup scale="72" orientation="portrait" r:id="rId1"/>
  <headerFooter alignWithMargins="0">
    <oddHeader>&amp;LThe City of Winnipeg
Tender No. 1-2025 Addendum 2 
&amp;RBid Submission
&amp;P of &amp;N</oddHeader>
    <oddFooter xml:space="preserve">&amp;R                    </oddFooter>
  </headerFooter>
  <rowBreaks count="23" manualBreakCount="23">
    <brk id="33" min="1" max="7" man="1"/>
    <brk id="79" min="1" max="7" man="1"/>
    <brk id="84" min="2" max="7" man="1"/>
    <brk id="109" min="1" max="7" man="1"/>
    <brk id="134" min="2" max="7" man="1"/>
    <brk id="145" max="16383" man="1"/>
    <brk id="170" min="1" max="7" man="1"/>
    <brk id="197" min="1" max="7" man="1"/>
    <brk id="223" min="1" max="7" man="1"/>
    <brk id="240" max="16383" man="1"/>
    <brk id="265" min="2" max="7" man="1"/>
    <brk id="290" min="1" max="7" man="1"/>
    <brk id="307" max="16383" man="1"/>
    <brk id="332" min="1" max="7" man="1"/>
    <brk id="356" min="1" max="7" man="1"/>
    <brk id="378" min="1" max="7" man="1"/>
    <brk id="393" min="2" max="7" man="1"/>
    <brk id="417" min="1" max="7" man="1"/>
    <brk id="422" min="1" max="7" man="1"/>
    <brk id="422" max="16383" man="1"/>
    <brk id="446" min="1" max="7" man="1"/>
    <brk id="460" max="16383" man="1"/>
    <brk id="486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1-2025 FORM B(R1)</vt:lpstr>
      <vt:lpstr>'1-2025 FORM B(R1)'!Print_Area</vt:lpstr>
      <vt:lpstr>'1-2025 FORM B(R1)'!Print_Titles</vt:lpstr>
      <vt:lpstr>'1-2025 FORM B(R1)'!XEVERYTHING</vt:lpstr>
      <vt:lpstr>'1-2025 FORM B(R1)'!XITEMS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Mar. 4, 2025
by C. Humbert
File Size 63.6KB</dc:description>
  <cp:lastModifiedBy>Humbert, Cory</cp:lastModifiedBy>
  <cp:lastPrinted>2025-03-04T20:29:21Z</cp:lastPrinted>
  <dcterms:created xsi:type="dcterms:W3CDTF">2000-01-26T18:56:05Z</dcterms:created>
  <dcterms:modified xsi:type="dcterms:W3CDTF">2025-03-04T20:29:45Z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