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5\1-2025 - Local Street Renewal\Estimate\1-2025 Form B Check - CH\"/>
    </mc:Choice>
  </mc:AlternateContent>
  <xr:revisionPtr revIDLastSave="0" documentId="13_ncr:1_{4173B369-732B-468B-898C-F5CCFABC8742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1-2025 FORM B" sheetId="1" r:id="rId1"/>
  </sheets>
  <definedNames>
    <definedName name="_12TENDER_SUBMISSI">'1-2025 FORM B'!#REF!</definedName>
    <definedName name="_4PAGE_1_OF_13">'1-2025 FORM B'!#REF!</definedName>
    <definedName name="_8TENDER_NO._181">'1-2025 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'1-2025 FORM B'!#REF!</definedName>
    <definedName name="_xlnm.Print_Area" localSheetId="0">'1-2025 FORM B'!$B$1:$H$473</definedName>
    <definedName name="_xlnm.Print_Titles" localSheetId="0">'1-2025 FORM B'!$1:$5</definedName>
    <definedName name="_xlnm.Print_Titles">'1-2025 FORM B'!$B$4:$IR$4</definedName>
    <definedName name="TEMP">'1-2025 FORM B'!#REF!</definedName>
    <definedName name="TESTHEAD">'1-2025 FORM B'!#REF!</definedName>
    <definedName name="XEVERYTHING">'1-2025 FORM B'!$B$1:$IR$458</definedName>
    <definedName name="XITEMS">'1-2025 FORM B'!$B$6:$IR$458</definedName>
  </definedNames>
  <calcPr calcId="191029" fullPrecision="0"/>
</workbook>
</file>

<file path=xl/calcChain.xml><?xml version="1.0" encoding="utf-8"?>
<calcChain xmlns="http://schemas.openxmlformats.org/spreadsheetml/2006/main">
  <c r="C469" i="1" l="1"/>
  <c r="B470" i="1"/>
  <c r="B469" i="1"/>
  <c r="B468" i="1"/>
  <c r="H353" i="1" l="1"/>
  <c r="H49" i="1"/>
  <c r="H359" i="1" l="1"/>
  <c r="H365" i="1" l="1"/>
  <c r="H364" i="1"/>
  <c r="H347" i="1"/>
  <c r="H312" i="1" l="1"/>
  <c r="H63" i="1"/>
  <c r="H60" i="1"/>
  <c r="H59" i="1"/>
  <c r="H43" i="1"/>
  <c r="H11" i="1" l="1"/>
  <c r="H357" i="1" l="1"/>
  <c r="H356" i="1"/>
  <c r="H355" i="1"/>
  <c r="H53" i="1" l="1"/>
  <c r="H52" i="1"/>
  <c r="H51" i="1"/>
  <c r="H259" i="1" l="1"/>
  <c r="H439" i="1" l="1"/>
  <c r="H448" i="1"/>
  <c r="H445" i="1"/>
  <c r="H282" i="1" l="1"/>
  <c r="H276" i="1"/>
  <c r="H269" i="1"/>
  <c r="H243" i="1"/>
  <c r="H107" i="1" l="1"/>
  <c r="H147" i="1" l="1"/>
  <c r="H160" i="1"/>
  <c r="H159" i="1"/>
  <c r="H158" i="1"/>
  <c r="H157" i="1"/>
  <c r="H155" i="1"/>
  <c r="H197" i="1" l="1"/>
  <c r="C458" i="1" l="1"/>
  <c r="B458" i="1"/>
  <c r="H457" i="1"/>
  <c r="H456" i="1"/>
  <c r="H453" i="1"/>
  <c r="H452" i="1"/>
  <c r="H449" i="1"/>
  <c r="H447" i="1"/>
  <c r="H446" i="1"/>
  <c r="H444" i="1"/>
  <c r="H442" i="1"/>
  <c r="H438" i="1"/>
  <c r="H436" i="1"/>
  <c r="H435" i="1"/>
  <c r="H433" i="1"/>
  <c r="H430" i="1"/>
  <c r="H428" i="1"/>
  <c r="H427" i="1"/>
  <c r="H425" i="1"/>
  <c r="H424" i="1"/>
  <c r="H458" i="1" l="1"/>
  <c r="H469" i="1" s="1"/>
  <c r="H326" i="1" l="1"/>
  <c r="H345" i="1" l="1"/>
  <c r="H278" i="1"/>
  <c r="H275" i="1"/>
  <c r="H196" i="1"/>
  <c r="H194" i="1"/>
  <c r="H122" i="1"/>
  <c r="H120" i="1"/>
  <c r="H41" i="1"/>
  <c r="H402" i="1" l="1"/>
  <c r="H410" i="1" l="1"/>
  <c r="H411" i="1" l="1"/>
  <c r="C468" i="1" l="1"/>
  <c r="B467" i="1"/>
  <c r="C420" i="1"/>
  <c r="B420" i="1"/>
  <c r="H419" i="1"/>
  <c r="H418" i="1"/>
  <c r="H415" i="1"/>
  <c r="H414" i="1"/>
  <c r="H412" i="1"/>
  <c r="H407" i="1"/>
  <c r="H406" i="1"/>
  <c r="H405" i="1"/>
  <c r="H400" i="1"/>
  <c r="H399" i="1"/>
  <c r="H396" i="1"/>
  <c r="H395" i="1"/>
  <c r="H394" i="1"/>
  <c r="H420" i="1" l="1"/>
  <c r="H468" i="1" s="1"/>
  <c r="H242" i="1"/>
  <c r="H88" i="1"/>
  <c r="H87" i="1"/>
  <c r="H179" i="1" l="1"/>
  <c r="H238" i="1" l="1"/>
  <c r="H236" i="1" l="1"/>
  <c r="H235" i="1"/>
  <c r="H232" i="1"/>
  <c r="H231" i="1"/>
  <c r="H230" i="1"/>
  <c r="H229" i="1"/>
  <c r="H228" i="1"/>
  <c r="H227" i="1"/>
  <c r="H226" i="1"/>
  <c r="H225" i="1"/>
  <c r="H224" i="1"/>
  <c r="H222" i="1"/>
  <c r="H220" i="1"/>
  <c r="H218" i="1"/>
  <c r="H217" i="1"/>
  <c r="H216" i="1"/>
  <c r="H214" i="1"/>
  <c r="H213" i="1"/>
  <c r="H212" i="1"/>
  <c r="H211" i="1"/>
  <c r="H209" i="1"/>
  <c r="H208" i="1"/>
  <c r="H205" i="1"/>
  <c r="H203" i="1"/>
  <c r="H200" i="1"/>
  <c r="H199" i="1"/>
  <c r="H191" i="1"/>
  <c r="H190" i="1"/>
  <c r="H189" i="1"/>
  <c r="H186" i="1"/>
  <c r="H184" i="1"/>
  <c r="H182" i="1"/>
  <c r="H181" i="1"/>
  <c r="H180" i="1"/>
  <c r="H178" i="1"/>
  <c r="H177" i="1"/>
  <c r="H176" i="1"/>
  <c r="H175" i="1"/>
  <c r="H172" i="1" l="1"/>
  <c r="H171" i="1"/>
  <c r="H169" i="1"/>
  <c r="H167" i="1"/>
  <c r="H166" i="1"/>
  <c r="H165" i="1"/>
  <c r="H164" i="1"/>
  <c r="H162" i="1"/>
  <c r="H153" i="1"/>
  <c r="H150" i="1"/>
  <c r="H149" i="1"/>
  <c r="H239" i="1" l="1"/>
  <c r="H465" i="1" s="1"/>
  <c r="H305" i="1" l="1"/>
  <c r="H285" i="1"/>
  <c r="H264" i="1"/>
  <c r="H303" i="1"/>
  <c r="H302" i="1"/>
  <c r="H299" i="1"/>
  <c r="H297" i="1"/>
  <c r="H296" i="1"/>
  <c r="H295" i="1"/>
  <c r="H293" i="1"/>
  <c r="H292" i="1"/>
  <c r="H289" i="1"/>
  <c r="H287" i="1"/>
  <c r="H286" i="1"/>
  <c r="H280" i="1"/>
  <c r="H272" i="1"/>
  <c r="H271" i="1"/>
  <c r="H270" i="1"/>
  <c r="H268" i="1"/>
  <c r="H267" i="1"/>
  <c r="H262" i="1"/>
  <c r="H261" i="1"/>
  <c r="H256" i="1"/>
  <c r="H255" i="1"/>
  <c r="H253" i="1"/>
  <c r="H251" i="1"/>
  <c r="H250" i="1"/>
  <c r="H249" i="1"/>
  <c r="H247" i="1"/>
  <c r="H244" i="1"/>
  <c r="H143" i="1"/>
  <c r="H142" i="1"/>
  <c r="H139" i="1"/>
  <c r="H138" i="1"/>
  <c r="H135" i="1"/>
  <c r="H133" i="1"/>
  <c r="H131" i="1"/>
  <c r="H130" i="1"/>
  <c r="H127" i="1"/>
  <c r="H126" i="1"/>
  <c r="H124" i="1"/>
  <c r="H117" i="1"/>
  <c r="H116" i="1"/>
  <c r="H115" i="1"/>
  <c r="H113" i="1"/>
  <c r="H112" i="1"/>
  <c r="H109" i="1"/>
  <c r="H106" i="1"/>
  <c r="H105" i="1"/>
  <c r="H102" i="1"/>
  <c r="H101" i="1"/>
  <c r="H99" i="1"/>
  <c r="H97" i="1"/>
  <c r="H96" i="1"/>
  <c r="H95" i="1"/>
  <c r="H94" i="1"/>
  <c r="H92" i="1"/>
  <c r="H89" i="1"/>
  <c r="H306" i="1" l="1"/>
  <c r="H466" i="1" s="1"/>
  <c r="H144" i="1"/>
  <c r="H390" i="1" l="1"/>
  <c r="H388" i="1" l="1"/>
  <c r="H387" i="1"/>
  <c r="H384" i="1"/>
  <c r="H383" i="1"/>
  <c r="H382" i="1"/>
  <c r="H379" i="1"/>
  <c r="H377" i="1"/>
  <c r="H376" i="1"/>
  <c r="H375" i="1"/>
  <c r="H374" i="1"/>
  <c r="H371" i="1"/>
  <c r="H368" i="1"/>
  <c r="H361" i="1"/>
  <c r="H360" i="1"/>
  <c r="H358" i="1"/>
  <c r="H352" i="1"/>
  <c r="H349" i="1"/>
  <c r="H348" i="1"/>
  <c r="H342" i="1"/>
  <c r="H341" i="1"/>
  <c r="H339" i="1"/>
  <c r="H338" i="1"/>
  <c r="H335" i="1"/>
  <c r="H334" i="1"/>
  <c r="H331" i="1"/>
  <c r="H330" i="1"/>
  <c r="H328" i="1"/>
  <c r="H324" i="1"/>
  <c r="H321" i="1"/>
  <c r="H319" i="1"/>
  <c r="H317" i="1"/>
  <c r="H315" i="1"/>
  <c r="H314" i="1"/>
  <c r="H310" i="1"/>
  <c r="H309" i="1"/>
  <c r="H391" i="1" l="1"/>
  <c r="H467" i="1" s="1"/>
  <c r="H83" i="1" l="1"/>
  <c r="H82" i="1"/>
  <c r="H79" i="1"/>
  <c r="H78" i="1"/>
  <c r="H76" i="1"/>
  <c r="H74" i="1"/>
  <c r="H73" i="1"/>
  <c r="H72" i="1"/>
  <c r="H71" i="1"/>
  <c r="H69" i="1"/>
  <c r="H66" i="1"/>
  <c r="H61" i="1"/>
  <c r="H56" i="1"/>
  <c r="H55" i="1"/>
  <c r="H54" i="1"/>
  <c r="H48" i="1"/>
  <c r="H45" i="1"/>
  <c r="H44" i="1"/>
  <c r="H38" i="1"/>
  <c r="H37" i="1"/>
  <c r="H36" i="1"/>
  <c r="H33" i="1"/>
  <c r="H32" i="1"/>
  <c r="H31" i="1"/>
  <c r="H28" i="1"/>
  <c r="H27" i="1"/>
  <c r="H25" i="1"/>
  <c r="H23" i="1"/>
  <c r="H20" i="1"/>
  <c r="H18" i="1"/>
  <c r="H16" i="1"/>
  <c r="H14" i="1"/>
  <c r="H13" i="1"/>
  <c r="H9" i="1"/>
  <c r="H8" i="1"/>
  <c r="H84" i="1" l="1"/>
  <c r="C467" i="1"/>
  <c r="C466" i="1"/>
  <c r="C465" i="1"/>
  <c r="B466" i="1"/>
  <c r="B465" i="1"/>
  <c r="C391" i="1"/>
  <c r="B391" i="1"/>
  <c r="C306" i="1"/>
  <c r="B306" i="1"/>
  <c r="C239" i="1"/>
  <c r="B239" i="1"/>
  <c r="C470" i="1" l="1"/>
  <c r="C461" i="1"/>
  <c r="B461" i="1"/>
  <c r="H460" i="1"/>
  <c r="H461" i="1" s="1"/>
  <c r="H470" i="1" s="1"/>
  <c r="H464" i="1" l="1"/>
  <c r="B464" i="1"/>
  <c r="B463" i="1"/>
  <c r="B144" i="1"/>
  <c r="B84" i="1"/>
  <c r="C464" i="1"/>
  <c r="C463" i="1"/>
  <c r="C144" i="1"/>
  <c r="C84" i="1"/>
  <c r="H463" i="1" l="1"/>
  <c r="G471" i="1" s="1"/>
</calcChain>
</file>

<file path=xl/sharedStrings.xml><?xml version="1.0" encoding="utf-8"?>
<sst xmlns="http://schemas.openxmlformats.org/spreadsheetml/2006/main" count="1850" uniqueCount="597">
  <si>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</si>
  <si>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</si>
  <si>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</si>
  <si>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</si>
  <si>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</si>
  <si>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</si>
  <si>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</si>
  <si>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</si>
  <si>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</si>
  <si>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</si>
  <si>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</si>
  <si>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</si>
  <si>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</si>
  <si>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</si>
  <si>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</si>
  <si>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</si>
  <si>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</si>
  <si>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</si>
  <si>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</si>
  <si>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</si>
  <si>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</si>
  <si>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</si>
  <si>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</si>
  <si>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</si>
  <si>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</si>
  <si>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</si>
  <si>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</si>
  <si>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</si>
  <si>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F</t>
  </si>
  <si>
    <t>E.1</t>
  </si>
  <si>
    <t>ROADWORKS - REMOVALS/RENEWALS</t>
  </si>
  <si>
    <t>MOBILIZATION /DEMOLIBIZATION</t>
  </si>
  <si>
    <t>L. sum</t>
  </si>
  <si>
    <t>G</t>
  </si>
  <si>
    <t>I001</t>
  </si>
  <si>
    <t>Mobilization/Demobilization</t>
  </si>
  <si>
    <t xml:space="preserve">BATTERY STREET from Aberdeen Avenue to Redwood Avenue - Concrete Pavement Rehabilitation </t>
  </si>
  <si>
    <t>MOUNTAIN AVENUE from Fife Street to McPhillips Street - Concrete Pavement Rehabilitation</t>
  </si>
  <si>
    <t>RADFORD STREET from College Avenue to Mountain Avenue - Concrete Pavement Rehabilitation</t>
  </si>
  <si>
    <t>A003</t>
  </si>
  <si>
    <t>A.3</t>
  </si>
  <si>
    <t>Excavation</t>
  </si>
  <si>
    <t>CW 3110-R22</t>
  </si>
  <si>
    <t>m³</t>
  </si>
  <si>
    <t>A004</t>
  </si>
  <si>
    <t>A.4</t>
  </si>
  <si>
    <t>Sub-Grade Compaction</t>
  </si>
  <si>
    <r>
      <t>CW 3110-R22</t>
    </r>
    <r>
      <rPr>
        <sz val="11"/>
        <color theme="1"/>
        <rFont val="Calibri"/>
        <family val="2"/>
        <scheme val="minor"/>
      </rPr>
      <t/>
    </r>
  </si>
  <si>
    <t>m²</t>
  </si>
  <si>
    <t>A.7</t>
  </si>
  <si>
    <t>i)</t>
  </si>
  <si>
    <t>tonne</t>
  </si>
  <si>
    <t>ii)</t>
  </si>
  <si>
    <t>A010</t>
  </si>
  <si>
    <t>A.9</t>
  </si>
  <si>
    <t>Supplying and Placing Base Course Material</t>
  </si>
  <si>
    <t>A010A1</t>
  </si>
  <si>
    <t>Base Course Material - Granular A Limestone</t>
  </si>
  <si>
    <t>A012</t>
  </si>
  <si>
    <t>A.12</t>
  </si>
  <si>
    <t>Grading of Boulevards</t>
  </si>
  <si>
    <t>A022</t>
  </si>
  <si>
    <t>A.20</t>
  </si>
  <si>
    <t>Geotextile Fabric</t>
  </si>
  <si>
    <t>CW 3130-R5</t>
  </si>
  <si>
    <t>A022A2</t>
  </si>
  <si>
    <t>Separation/Filtration Fabric</t>
  </si>
  <si>
    <t>A022A4</t>
  </si>
  <si>
    <t>Supply and Install Geogrid</t>
  </si>
  <si>
    <t>CW 3135-R2</t>
  </si>
  <si>
    <t>A022A5</t>
  </si>
  <si>
    <t>Class A Geogrid</t>
  </si>
  <si>
    <t>A030</t>
  </si>
  <si>
    <t>Fill Material</t>
  </si>
  <si>
    <t>CW 3170-R3</t>
  </si>
  <si>
    <t>A031</t>
  </si>
  <si>
    <t>Placing Suitable Site Material</t>
  </si>
  <si>
    <t>A033</t>
  </si>
  <si>
    <t>iii)</t>
  </si>
  <si>
    <t>Supplying and Placing Imported Material</t>
  </si>
  <si>
    <t>B001</t>
  </si>
  <si>
    <t>B.1</t>
  </si>
  <si>
    <t>Pavement Removal</t>
  </si>
  <si>
    <t>B002</t>
  </si>
  <si>
    <t>Concrete Pavement</t>
  </si>
  <si>
    <t>B094</t>
  </si>
  <si>
    <t>B.10</t>
  </si>
  <si>
    <t>Drilled Dowels</t>
  </si>
  <si>
    <t xml:space="preserve">CW 3230-R8
</t>
  </si>
  <si>
    <t>B095</t>
  </si>
  <si>
    <t>19.1 mm Diameter</t>
  </si>
  <si>
    <t>each</t>
  </si>
  <si>
    <t>B097</t>
  </si>
  <si>
    <t>B.11</t>
  </si>
  <si>
    <t>Drilled Tie Bars</t>
  </si>
  <si>
    <t>B097A</t>
  </si>
  <si>
    <t>15 M Deformed Tie Bar</t>
  </si>
  <si>
    <t>B098</t>
  </si>
  <si>
    <t>20 M Deformed Tie Bar</t>
  </si>
  <si>
    <t>B100r</t>
  </si>
  <si>
    <t>B.12</t>
  </si>
  <si>
    <t>Miscellaneous Concrete Slab Removal</t>
  </si>
  <si>
    <t xml:space="preserve">CW 3235-R9  </t>
  </si>
  <si>
    <t>iv)</t>
  </si>
  <si>
    <t>B114rl</t>
  </si>
  <si>
    <t xml:space="preserve">Miscellaneous Concrete Slab Renewal </t>
  </si>
  <si>
    <t>CW 3235-R9</t>
  </si>
  <si>
    <t>B118rl</t>
  </si>
  <si>
    <t>SD-228A</t>
  </si>
  <si>
    <t>B119rl</t>
  </si>
  <si>
    <t>a)</t>
  </si>
  <si>
    <t>Less than 5 sq.m.</t>
  </si>
  <si>
    <t>B120rl</t>
  </si>
  <si>
    <t>b)</t>
  </si>
  <si>
    <t>5 sq.m. to 20 sq.m.</t>
  </si>
  <si>
    <t>B121rl</t>
  </si>
  <si>
    <t>c)</t>
  </si>
  <si>
    <t>Greater than 20 sq.m.</t>
  </si>
  <si>
    <t>B154rl</t>
  </si>
  <si>
    <t>B.18</t>
  </si>
  <si>
    <t>Concrete Curb Renewal</t>
  </si>
  <si>
    <t>CW 3240-R10</t>
  </si>
  <si>
    <t>B155rlA</t>
  </si>
  <si>
    <t>SD-205,
SD-206A</t>
  </si>
  <si>
    <t>B155rl^1</t>
  </si>
  <si>
    <t>Less than 3 m</t>
  </si>
  <si>
    <t>m</t>
  </si>
  <si>
    <t>B155rl^2</t>
  </si>
  <si>
    <t>3 m to 30 m</t>
  </si>
  <si>
    <t>B184rlA</t>
  </si>
  <si>
    <t>SD-229C,D</t>
  </si>
  <si>
    <t>B170rlA</t>
  </si>
  <si>
    <t>SD-200</t>
  </si>
  <si>
    <t>B170rl^2</t>
  </si>
  <si>
    <t>B200</t>
  </si>
  <si>
    <t>Planing of Pavement</t>
  </si>
  <si>
    <t xml:space="preserve">CW 3450-R6 </t>
  </si>
  <si>
    <t>B202</t>
  </si>
  <si>
    <t>50 - 100 mm Depth (Asphalt)</t>
  </si>
  <si>
    <t>B219</t>
  </si>
  <si>
    <t>Detectable Warning Surface Tiles</t>
  </si>
  <si>
    <t>CW 3326-R3</t>
  </si>
  <si>
    <t>C001</t>
  </si>
  <si>
    <t>C.1</t>
  </si>
  <si>
    <t>Concrete Pavements, Median Slabs, Bull-noses, and Safety Medians</t>
  </si>
  <si>
    <t>C008</t>
  </si>
  <si>
    <t>C032</t>
  </si>
  <si>
    <t>C.3</t>
  </si>
  <si>
    <t>Concrete Curbs, Curb and Gutter, and Splash Strips</t>
  </si>
  <si>
    <t>C037B</t>
  </si>
  <si>
    <t>SD-203B</t>
  </si>
  <si>
    <t>C046</t>
  </si>
  <si>
    <t>SD-229C</t>
  </si>
  <si>
    <t>C.4</t>
  </si>
  <si>
    <t>C051</t>
  </si>
  <si>
    <t>C.5</t>
  </si>
  <si>
    <t xml:space="preserve">CW 3325-R5  </t>
  </si>
  <si>
    <t>C064</t>
  </si>
  <si>
    <t>C.12</t>
  </si>
  <si>
    <t>Construction of Asphalt Patches</t>
  </si>
  <si>
    <t>Construction of Asphalt Speed Hump</t>
  </si>
  <si>
    <t>E003</t>
  </si>
  <si>
    <t xml:space="preserve">Catch Basin  </t>
  </si>
  <si>
    <t>CW 2130-R12</t>
  </si>
  <si>
    <t>E004A</t>
  </si>
  <si>
    <t>SD-024, 1800 mm deep</t>
  </si>
  <si>
    <t>E006</t>
  </si>
  <si>
    <t>E.2</t>
  </si>
  <si>
    <t xml:space="preserve">Catch Pit </t>
  </si>
  <si>
    <t>E007</t>
  </si>
  <si>
    <t>SD-023</t>
  </si>
  <si>
    <t>E008</t>
  </si>
  <si>
    <t>E.5</t>
  </si>
  <si>
    <t>Sewer Service</t>
  </si>
  <si>
    <t>E010</t>
  </si>
  <si>
    <t>E009</t>
  </si>
  <si>
    <t>E012</t>
  </si>
  <si>
    <t>E.6</t>
  </si>
  <si>
    <t>Drainage Connection Pipe</t>
  </si>
  <si>
    <t>E.7</t>
  </si>
  <si>
    <t>vert. m</t>
  </si>
  <si>
    <t>E023</t>
  </si>
  <si>
    <t>E.10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</si>
  <si>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</si>
  <si>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</si>
  <si>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</si>
  <si>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</si>
  <si>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</si>
  <si>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</si>
  <si>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E032</t>
  </si>
  <si>
    <t>E.11</t>
  </si>
  <si>
    <t>Connecting to Existing Manhole</t>
  </si>
  <si>
    <t>E033</t>
  </si>
  <si>
    <t>250 mm Catch Basin Lead</t>
  </si>
  <si>
    <t>E034</t>
  </si>
  <si>
    <t>E.12</t>
  </si>
  <si>
    <t>Connecting to Existing Catch Basin</t>
  </si>
  <si>
    <t>E035</t>
  </si>
  <si>
    <t>250 mm Drainage Connection Pipe</t>
  </si>
  <si>
    <t>E036</t>
  </si>
  <si>
    <t>E.15</t>
  </si>
  <si>
    <t xml:space="preserve">Connecting to Existing Sewer </t>
  </si>
  <si>
    <t>E037</t>
  </si>
  <si>
    <t>E038</t>
  </si>
  <si>
    <t>E.16</t>
  </si>
  <si>
    <t>E044</t>
  </si>
  <si>
    <t>E.17</t>
  </si>
  <si>
    <t>Abandoning  Existing Catch Basins</t>
  </si>
  <si>
    <t>E.18</t>
  </si>
  <si>
    <t>E.19</t>
  </si>
  <si>
    <t>E050</t>
  </si>
  <si>
    <t>E.23</t>
  </si>
  <si>
    <t>Abandoning Existing Drainage Inlets</t>
  </si>
  <si>
    <t>E050A</t>
  </si>
  <si>
    <t>E.24</t>
  </si>
  <si>
    <t>Catch Basin Cleaning</t>
  </si>
  <si>
    <t>CW 2140-R5</t>
  </si>
  <si>
    <t>E051</t>
  </si>
  <si>
    <t>E.25</t>
  </si>
  <si>
    <t>Installation of Subdrains</t>
  </si>
  <si>
    <t>CW 3120-R4</t>
  </si>
  <si>
    <t>E072</t>
  </si>
  <si>
    <t>Watermain and Water Service Insulation</t>
  </si>
  <si>
    <t>E073</t>
  </si>
  <si>
    <t>Pipe Under Roadway Excavation</t>
  </si>
  <si>
    <t>SD-018</t>
  </si>
  <si>
    <t>F002</t>
  </si>
  <si>
    <t>Replacing Existing Risers</t>
  </si>
  <si>
    <t>F002A</t>
  </si>
  <si>
    <t>Pre-cast Concrete Risers</t>
  </si>
  <si>
    <t>F009</t>
  </si>
  <si>
    <t>F.4</t>
  </si>
  <si>
    <t>Adjustment of Valve Boxes</t>
  </si>
  <si>
    <t>F010</t>
  </si>
  <si>
    <t>F.5</t>
  </si>
  <si>
    <t>Valve Box Extensions</t>
  </si>
  <si>
    <t>F011</t>
  </si>
  <si>
    <t>F.6</t>
  </si>
  <si>
    <t>Adjustment of Curb Stop Boxes</t>
  </si>
  <si>
    <t>F018</t>
  </si>
  <si>
    <t>F.7</t>
  </si>
  <si>
    <t>Curb Stop Extensions</t>
  </si>
  <si>
    <t>F003</t>
  </si>
  <si>
    <t>F.3</t>
  </si>
  <si>
    <t>Lifter Rings (AP-010)</t>
  </si>
  <si>
    <t>F004</t>
  </si>
  <si>
    <t>38 mm</t>
  </si>
  <si>
    <t>F005</t>
  </si>
  <si>
    <t>51 mm</t>
  </si>
  <si>
    <t>F006</t>
  </si>
  <si>
    <t>64 mm</t>
  </si>
  <si>
    <t>F007</t>
  </si>
  <si>
    <t>76 mm</t>
  </si>
  <si>
    <t>G001</t>
  </si>
  <si>
    <t>G.1</t>
  </si>
  <si>
    <t>Sodding</t>
  </si>
  <si>
    <t>CW 3510-R10</t>
  </si>
  <si>
    <t>G002</t>
  </si>
  <si>
    <t xml:space="preserve"> width &lt; 600 mm</t>
  </si>
  <si>
    <t>G003</t>
  </si>
  <si>
    <t xml:space="preserve"> width &gt; or = 600 mm</t>
  </si>
  <si>
    <t>100 mm Type 5 Concrete Sidewalk</t>
  </si>
  <si>
    <t>Type 2 Concrete Barrier (150 mm reveal ht, Dowelled)</t>
  </si>
  <si>
    <t>Type 2 Concrete Curb and Gutter (150 mm reveal ht, Barrier, Integral, 600 mm width, 150 mm Plain Concrete Pavement)</t>
  </si>
  <si>
    <t>Type 2 Concrete Curb Ramp (8-12 mm reveal ht, Monolithic)</t>
  </si>
  <si>
    <t>Construction of 200 mm Type 1 Concrete Pavement - (Reinforced)</t>
  </si>
  <si>
    <t>Construction of  Modified Barrier (180 mm ht, Type 1, Integral)</t>
  </si>
  <si>
    <t>Construction of  Curb Ramp (8-12 mm ht, Type 1, Integral)</t>
  </si>
  <si>
    <t>250 mm, PVC</t>
  </si>
  <si>
    <t>In a Trench, Class B Compacted Sand  Bedding, Class 3 Backfill</t>
  </si>
  <si>
    <t>250 mm (PVC) Connecting Pipe</t>
  </si>
  <si>
    <t>C046A</t>
  </si>
  <si>
    <t>Tree Stump Grinding (Diameter 100 mm - 300 mm)</t>
  </si>
  <si>
    <t>B004</t>
  </si>
  <si>
    <t>B.2</t>
  </si>
  <si>
    <t>Slab Replacement</t>
  </si>
  <si>
    <t>B014</t>
  </si>
  <si>
    <t>150 mm Type 2 Concrete Pavement (Reinforced)</t>
  </si>
  <si>
    <t>B017</t>
  </si>
  <si>
    <t>B.3</t>
  </si>
  <si>
    <t>Partial Slab Patches</t>
  </si>
  <si>
    <t>CW 3230-R8</t>
  </si>
  <si>
    <t>B030</t>
  </si>
  <si>
    <t>B031</t>
  </si>
  <si>
    <t>B032</t>
  </si>
  <si>
    <t>B033</t>
  </si>
  <si>
    <t>B034-24</t>
  </si>
  <si>
    <t>B.4</t>
  </si>
  <si>
    <t>Slab Replacement - Early Opening (24 hour)</t>
  </si>
  <si>
    <t>B047-24</t>
  </si>
  <si>
    <t>B.5</t>
  </si>
  <si>
    <t>Partial Slab Patches - Early Opening (24 hour)</t>
  </si>
  <si>
    <t>B124</t>
  </si>
  <si>
    <t>B.13</t>
  </si>
  <si>
    <t>Adjustment of Precast  Sidewalk Blocks</t>
  </si>
  <si>
    <t>B125</t>
  </si>
  <si>
    <t>B.14</t>
  </si>
  <si>
    <t>Supply of Precast  Sidewalk Blocks</t>
  </si>
  <si>
    <t>B125A</t>
  </si>
  <si>
    <t>B.15</t>
  </si>
  <si>
    <t>Removal of Precast Sidewalk Blocks</t>
  </si>
  <si>
    <t>B126r</t>
  </si>
  <si>
    <t>B.16</t>
  </si>
  <si>
    <t>Concrete Curb Removal</t>
  </si>
  <si>
    <t xml:space="preserve">CW 3240-R10 </t>
  </si>
  <si>
    <t>B127r</t>
  </si>
  <si>
    <t>B127rA</t>
  </si>
  <si>
    <t>Barrier Separate</t>
  </si>
  <si>
    <t>Barrier Integral (Removed by Planing)</t>
  </si>
  <si>
    <t>B155rl</t>
  </si>
  <si>
    <t>B159rl</t>
  </si>
  <si>
    <t>SD-203A</t>
  </si>
  <si>
    <t>B159rl^1</t>
  </si>
  <si>
    <t>B159rl^2</t>
  </si>
  <si>
    <t>B167rl</t>
  </si>
  <si>
    <t>B189</t>
  </si>
  <si>
    <t>B.20</t>
  </si>
  <si>
    <t>Regrading Existing Interlocking Paving Stones</t>
  </si>
  <si>
    <t>CW 3330-R5</t>
  </si>
  <si>
    <t>B201</t>
  </si>
  <si>
    <t>1 - 50 mm Depth (Asphalt)</t>
  </si>
  <si>
    <t>B206</t>
  </si>
  <si>
    <t>Supply and Install Pavement Repair Fabric</t>
  </si>
  <si>
    <t>B206B</t>
  </si>
  <si>
    <t>Type B - GlasGrid 8502</t>
  </si>
  <si>
    <t>D006</t>
  </si>
  <si>
    <t>D.4</t>
  </si>
  <si>
    <t xml:space="preserve">Reflective Crack Maintenance </t>
  </si>
  <si>
    <t>CW 3250-R7</t>
  </si>
  <si>
    <t>E028</t>
  </si>
  <si>
    <t xml:space="preserve">AP-011 - Barrier Curb and Gutter Frame </t>
  </si>
  <si>
    <t>E029</t>
  </si>
  <si>
    <t xml:space="preserve">AP-012 - Barrier Curb and Gutter Cover </t>
  </si>
  <si>
    <t>F001</t>
  </si>
  <si>
    <t>F.1</t>
  </si>
  <si>
    <t>Adjustment of Manholes/Catch Basins Frames</t>
  </si>
  <si>
    <t>F026</t>
  </si>
  <si>
    <t>Replacing Existing Flat Top Reducer</t>
  </si>
  <si>
    <t>CW 2110-R13</t>
  </si>
  <si>
    <t>B135i</t>
  </si>
  <si>
    <t>Concrete Curb Installation</t>
  </si>
  <si>
    <t>B139iA</t>
  </si>
  <si>
    <t>C041</t>
  </si>
  <si>
    <t xml:space="preserve">SD-200 
SD-229E        </t>
  </si>
  <si>
    <t>A010B3</t>
  </si>
  <si>
    <t>B041-24</t>
  </si>
  <si>
    <t>200 mm Type 3 Concrete Pavement (Reinforced)</t>
  </si>
  <si>
    <t>B056-24</t>
  </si>
  <si>
    <t>200 mm Type 3 Concrete Pavement (Type A)</t>
  </si>
  <si>
    <t>B057-24</t>
  </si>
  <si>
    <t>200 mm Type 3 Concrete Pavement (Type B)</t>
  </si>
  <si>
    <t>B058-24</t>
  </si>
  <si>
    <t>200 mm Type 3 Concrete Pavement (Type C)</t>
  </si>
  <si>
    <t>B059-24</t>
  </si>
  <si>
    <t>200 mm Type 3 Concrete Pavement (Type D)</t>
  </si>
  <si>
    <t>B.6</t>
  </si>
  <si>
    <t>B.7</t>
  </si>
  <si>
    <t>B122rl</t>
  </si>
  <si>
    <t>SD-227C</t>
  </si>
  <si>
    <t>B127rB</t>
  </si>
  <si>
    <t>C019</t>
  </si>
  <si>
    <t>C.2</t>
  </si>
  <si>
    <t>Concrete Pavements for Early Opening</t>
  </si>
  <si>
    <t>C026-72</t>
  </si>
  <si>
    <t>Construction of 200 mm Type 4 Concrete Pavement for Early Opening 72 Hour (Reinforced)</t>
  </si>
  <si>
    <t>E047</t>
  </si>
  <si>
    <t>E.20</t>
  </si>
  <si>
    <t>Removal of Existing Catch Pit</t>
  </si>
  <si>
    <t>H022</t>
  </si>
  <si>
    <t xml:space="preserve">Replacing Existing Catch Basin Hoods, Pins or Wall Hooks </t>
  </si>
  <si>
    <t>B123rl</t>
  </si>
  <si>
    <t>SD-228B</t>
  </si>
  <si>
    <t xml:space="preserve">Base Course Material - Granular B </t>
  </si>
  <si>
    <t>Type 2 Concrete Modified Barrier (150 mm reveal ht, Dowelled)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</si>
  <si>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</si>
  <si>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</si>
  <si>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</si>
  <si>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</si>
  <si>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Type 2 Concrete Barrier (100 mm reveal ht, Dowelled)</t>
  </si>
  <si>
    <t>Type 2 Concrete Barrier (100 mm reveal ht, Separate)</t>
  </si>
  <si>
    <t>Type 2 Concrete Modified Barrier (125 mm reveal ht, Dowelled)</t>
  </si>
  <si>
    <t>Construction of  Curb Ramp (8-12 mm ht, Type 2, Monolithic)</t>
  </si>
  <si>
    <t>Construction of 200 mm Type 1 Concrete Pavement (Reinforced)</t>
  </si>
  <si>
    <t>Construction of Curb and Gutter (8-12 mm ht, Curb Ramp,  Integral, 600 mm width, 150 mm Plain Type 2 Concrete Pavement)</t>
  </si>
  <si>
    <t>Connecting to 300 mm (Vitrified Clay) Combined Sewer</t>
  </si>
  <si>
    <t>B129r</t>
  </si>
  <si>
    <t>Curb and Gutter</t>
  </si>
  <si>
    <t>Sutherland Avenue from Aikins Street to Charles Street - Construction of New 100mm Concrete Sidewalk</t>
  </si>
  <si>
    <t>A.1</t>
  </si>
  <si>
    <t>A.2</t>
  </si>
  <si>
    <t>A.5</t>
  </si>
  <si>
    <t>A.6</t>
  </si>
  <si>
    <t xml:space="preserve">A.8 </t>
  </si>
  <si>
    <t>A.10</t>
  </si>
  <si>
    <t>A.11</t>
  </si>
  <si>
    <t>A.13</t>
  </si>
  <si>
    <t xml:space="preserve"> i)</t>
  </si>
  <si>
    <t>A.14</t>
  </si>
  <si>
    <t>A.15</t>
  </si>
  <si>
    <t>A.16</t>
  </si>
  <si>
    <t>A.17</t>
  </si>
  <si>
    <t>A.18</t>
  </si>
  <si>
    <t>A.19</t>
  </si>
  <si>
    <t>A.21</t>
  </si>
  <si>
    <t>A.26</t>
  </si>
  <si>
    <t>B.19</t>
  </si>
  <si>
    <t>(SEE B10)</t>
  </si>
  <si>
    <t>G.2</t>
  </si>
  <si>
    <t>B190</t>
  </si>
  <si>
    <t xml:space="preserve">Construction of Asphaltic Concrete Overlay </t>
  </si>
  <si>
    <t>B191</t>
  </si>
  <si>
    <t>Main Line Paving</t>
  </si>
  <si>
    <t>B193A</t>
  </si>
  <si>
    <t>Type MS1</t>
  </si>
  <si>
    <t>B194</t>
  </si>
  <si>
    <t>Tie-ins and Approaches</t>
  </si>
  <si>
    <t>B195A</t>
  </si>
  <si>
    <t>B027</t>
  </si>
  <si>
    <t>200 mm Type 1 Concrete Pavement (Type B)</t>
  </si>
  <si>
    <t>B106r</t>
  </si>
  <si>
    <t>Monolithic Curb and Sidewalk</t>
  </si>
  <si>
    <t>C026-24</t>
  </si>
  <si>
    <t>Construction of 200 mm Type 3 Concrete Pavement for Early Opening 24 Hour (Reinforced)</t>
  </si>
  <si>
    <t>C033A</t>
  </si>
  <si>
    <t>Construction of  Barrier (150 mm ht, Type 3, Dowelled)</t>
  </si>
  <si>
    <t>SD-205</t>
  </si>
  <si>
    <t>C037A</t>
  </si>
  <si>
    <t>Construction of  Modified Barrier  (150 mm ht, Type 3, Integral)</t>
  </si>
  <si>
    <t>Construction of  Curb Ramp (8-12 mm ht, Type 3, Integral)</t>
  </si>
  <si>
    <t>C055</t>
  </si>
  <si>
    <t xml:space="preserve">Construction of Asphaltic Concrete Pavements </t>
  </si>
  <si>
    <t>C059</t>
  </si>
  <si>
    <t>C060A</t>
  </si>
  <si>
    <t>I</t>
  </si>
  <si>
    <r>
      <t>NW HYDRO CORRIDOR at Mountain Avenue east of Fife Street - Bump-outs Geometric Improvement</t>
    </r>
    <r>
      <rPr>
        <b/>
        <sz val="12"/>
        <color rgb="FF000000"/>
        <rFont val="Arial"/>
        <family val="2"/>
      </rPr>
      <t xml:space="preserve">            </t>
    </r>
  </si>
  <si>
    <t>B199</t>
  </si>
  <si>
    <t>A.31</t>
  </si>
  <si>
    <t>C.9</t>
  </si>
  <si>
    <t>C.6</t>
  </si>
  <si>
    <t>C.7</t>
  </si>
  <si>
    <t>C.10</t>
  </si>
  <si>
    <t>B011</t>
  </si>
  <si>
    <t>B026</t>
  </si>
  <si>
    <t>B028</t>
  </si>
  <si>
    <t>B029</t>
  </si>
  <si>
    <t>200 mm Type 1 Concrete Pavement (Reinforced)</t>
  </si>
  <si>
    <t>200 mm Type 1 Concrete Pavement (Type A)</t>
  </si>
  <si>
    <t>200 mm Type 1 Concrete Pavement (Type C)</t>
  </si>
  <si>
    <t>200 mm Type 1 Concrete Pavement (Type D)</t>
  </si>
  <si>
    <t>Type 1 Concrete Bullnose</t>
  </si>
  <si>
    <t>Type 1 Concrete Monolithic Curb and Sidewalk</t>
  </si>
  <si>
    <t>Type 1 Concrete Modified Barrier (150 mm reveal ht, Dowelled)</t>
  </si>
  <si>
    <t>Type 1 Concrete Barrier (125 mm reveal ht, Dowelled)</t>
  </si>
  <si>
    <t>Type 1 Concrete Curb Ramp (8-12 mm reveal ht, Monolithic)</t>
  </si>
  <si>
    <t>C.11</t>
  </si>
  <si>
    <t>C.13</t>
  </si>
  <si>
    <t>C.14</t>
  </si>
  <si>
    <t>C.15</t>
  </si>
  <si>
    <t>C.16</t>
  </si>
  <si>
    <t>C.17</t>
  </si>
  <si>
    <t>C.18</t>
  </si>
  <si>
    <t>C.20</t>
  </si>
  <si>
    <t>C.23</t>
  </si>
  <si>
    <t>C.24</t>
  </si>
  <si>
    <t>C.19</t>
  </si>
  <si>
    <t>D.3</t>
  </si>
  <si>
    <t>D.12</t>
  </si>
  <si>
    <t>D.1</t>
  </si>
  <si>
    <t>D.2</t>
  </si>
  <si>
    <t>D.5</t>
  </si>
  <si>
    <t>D.10</t>
  </si>
  <si>
    <t>D.14</t>
  </si>
  <si>
    <t>D.15</t>
  </si>
  <si>
    <t>D.17</t>
  </si>
  <si>
    <t>D.18</t>
  </si>
  <si>
    <t>D.20</t>
  </si>
  <si>
    <t>D.24</t>
  </si>
  <si>
    <t>D.26</t>
  </si>
  <si>
    <t>D.6</t>
  </si>
  <si>
    <t>D.23</t>
  </si>
  <si>
    <t>D.7</t>
  </si>
  <si>
    <t>E.3</t>
  </si>
  <si>
    <t>E.4</t>
  </si>
  <si>
    <t>E.9</t>
  </si>
  <si>
    <t>E.22</t>
  </si>
  <si>
    <t>E.30</t>
  </si>
  <si>
    <t>F.12</t>
  </si>
  <si>
    <t>F.11</t>
  </si>
  <si>
    <t>I.1</t>
  </si>
  <si>
    <t>E12</t>
  </si>
  <si>
    <t>CW 3140-R1, E11</t>
  </si>
  <si>
    <t>E15</t>
  </si>
  <si>
    <t>B.8</t>
  </si>
  <si>
    <t>B.9</t>
  </si>
  <si>
    <t>B.17</t>
  </si>
  <si>
    <t>B.21</t>
  </si>
  <si>
    <t>B.22</t>
  </si>
  <si>
    <t>C.8</t>
  </si>
  <si>
    <t>C.21</t>
  </si>
  <si>
    <t>C.22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</si>
  <si>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</si>
  <si>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</si>
  <si>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</si>
  <si>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</si>
  <si>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</si>
  <si>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</si>
  <si>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</si>
  <si>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</si>
  <si>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</si>
  <si>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</si>
  <si>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</si>
  <si>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</si>
  <si>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</si>
  <si>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</si>
  <si>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</si>
  <si>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TRANSPORTATION WORK</t>
  </si>
  <si>
    <t>D.11</t>
  </si>
  <si>
    <t>D.13</t>
  </si>
  <si>
    <t>D.16</t>
  </si>
  <si>
    <t>D.19</t>
  </si>
  <si>
    <t>D.21</t>
  </si>
  <si>
    <t>D.22</t>
  </si>
  <si>
    <t>D.25</t>
  </si>
  <si>
    <t xml:space="preserve">E.8 </t>
  </si>
  <si>
    <t>E.13</t>
  </si>
  <si>
    <t>E.14</t>
  </si>
  <si>
    <t>E.21</t>
  </si>
  <si>
    <t>E.26</t>
  </si>
  <si>
    <t>E.27</t>
  </si>
  <si>
    <t>E.28</t>
  </si>
  <si>
    <t>E.29</t>
  </si>
  <si>
    <t>E.31</t>
  </si>
  <si>
    <t>E.32</t>
  </si>
  <si>
    <t>E.33</t>
  </si>
  <si>
    <t>F.2</t>
  </si>
  <si>
    <t>F.8</t>
  </si>
  <si>
    <t>F.9</t>
  </si>
  <si>
    <t>F.10</t>
  </si>
  <si>
    <t>B155rl^3</t>
  </si>
  <si>
    <t xml:space="preserve">c) </t>
  </si>
  <si>
    <t xml:space="preserve"> Greater than 30 m</t>
  </si>
  <si>
    <t>B193B</t>
  </si>
  <si>
    <t>Type MS2</t>
  </si>
  <si>
    <t>B206A</t>
  </si>
  <si>
    <t>Type A</t>
  </si>
  <si>
    <t>CW 3410-R12, E18</t>
  </si>
  <si>
    <t>CW 3410-R12, E18, E19</t>
  </si>
  <si>
    <t>E2</t>
  </si>
  <si>
    <t>D.8</t>
  </si>
  <si>
    <t>D.9</t>
  </si>
  <si>
    <t>C036A</t>
  </si>
  <si>
    <t>Construction of Modified Barrier (150 mm ht, Type 3, Dowelled)</t>
  </si>
  <si>
    <t>Construction of  Curb Ramp (8-12 mm ht, Type 3, Monolithic)</t>
  </si>
  <si>
    <t>v)</t>
  </si>
  <si>
    <t>Construction of Concrete Curb Ramp for Asphalt Pavement (8-12 mm reveal ht, Integral, 450 mm width, 150 mm Plain Type 1 Concrete Pavement)</t>
  </si>
  <si>
    <t>Construction of Concrete Barrier Curb and Reversed Gutter for Asphalt Pavement (180 mm reveal ht, Integral, 450 mm width, 150 mm Plain Type 1 Concrete Pavement, Slip Form Paving)</t>
  </si>
  <si>
    <t>AIKINS STREET from Sutherland Avenue to Jarvis Avenue - Asphalt Pavement Reconstruction</t>
  </si>
  <si>
    <t>ROBINSON STREET from Sutherland Avenue to Jarvis Avenue - Asphalt Pavement Reconstruction</t>
  </si>
  <si>
    <t>A007B2</t>
  </si>
  <si>
    <t>50 mm Granular B  Recycled Concrete</t>
  </si>
  <si>
    <t>Hauling and Placing Sub-base Material</t>
  </si>
  <si>
    <t>C056</t>
  </si>
  <si>
    <t>C058A</t>
  </si>
  <si>
    <t>C058B</t>
  </si>
  <si>
    <t>vi)</t>
  </si>
  <si>
    <t>A.32</t>
  </si>
  <si>
    <t>CW 3310-R19</t>
  </si>
  <si>
    <t>Construction of Concrete Modified Barrier Curb with Reversed Gutter for Asphalt Pavement (180 mm reveal ht, Integral, 486 mm width, 150 mm Plain Type 1 Concrete Pavement)</t>
  </si>
  <si>
    <t>C045</t>
  </si>
  <si>
    <t>SD-202B</t>
  </si>
  <si>
    <t>Construction of   Lip Curb (40 mm ht, Type 1, Separate)</t>
  </si>
  <si>
    <t>C013</t>
  </si>
  <si>
    <t>Construction of 150 mm Type 1 Concrete Pavement (Plain-Dowelled)</t>
  </si>
  <si>
    <t>E13</t>
  </si>
  <si>
    <t>CW 3110-R22, E17</t>
  </si>
  <si>
    <t>Type 2 Concrete Barrier (100 mm reveal ht, Dowelled, Slip Form Paving)</t>
  </si>
  <si>
    <t>A,22</t>
  </si>
  <si>
    <t>A.23</t>
  </si>
  <si>
    <t xml:space="preserve">A.24 </t>
  </si>
  <si>
    <t>A.25</t>
  </si>
  <si>
    <t xml:space="preserve">A.27 </t>
  </si>
  <si>
    <t>A.28</t>
  </si>
  <si>
    <t xml:space="preserve">A.29 </t>
  </si>
  <si>
    <t>A.30</t>
  </si>
  <si>
    <t>G.3</t>
  </si>
  <si>
    <t>G.4</t>
  </si>
  <si>
    <t xml:space="preserve">G.5 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</si>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</sst>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Subtotal: &quot;#\ ###\ ##0.00;;&quot;Subtotal: Nil&quot;;@"/>
    <numFmt numFmtId="177" formatCode="#,##0.0"/>
    <numFmt numFmtId="178" formatCode="0.0"/>
  </numFmts>
  <fonts count="56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b/>
      <sz val="12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8" fontId="12" fillId="0" borderId="2" applyFill="0">
      <alignment horizontal="right" vertical="top"/>
    </xf>
    <xf numFmtId="168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3" fontId="12" fillId="0" borderId="1" applyFill="0"/>
    <xf numFmtId="173" fontId="40" fillId="0" borderId="1" applyFill="0"/>
    <xf numFmtId="173" fontId="40" fillId="0" borderId="1" applyFill="0"/>
    <xf numFmtId="169" fontId="12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7" fontId="12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12" fillId="0" borderId="1" applyFill="0"/>
    <xf numFmtId="167" fontId="40" fillId="0" borderId="1" applyFill="0"/>
    <xf numFmtId="167" fontId="40" fillId="0" borderId="1" applyFill="0"/>
    <xf numFmtId="167" fontId="12" fillId="0" borderId="3" applyFill="0">
      <alignment horizontal="right"/>
    </xf>
    <xf numFmtId="167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5" fontId="13" fillId="0" borderId="3" applyNumberFormat="0" applyFont="0" applyFill="0" applyBorder="0" applyAlignment="0" applyProtection="0">
      <alignment horizontal="center" vertical="top" wrapText="1"/>
    </xf>
    <xf numFmtId="175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2" fontId="19" fillId="0" borderId="0" applyFill="0">
      <alignment horizontal="centerContinuous" vertical="center"/>
    </xf>
    <xf numFmtId="172" fontId="47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0" fontId="20" fillId="0" borderId="0" applyFill="0">
      <alignment horizontal="left"/>
    </xf>
    <xf numFmtId="170" fontId="48" fillId="0" borderId="0" applyFill="0">
      <alignment horizontal="left"/>
    </xf>
    <xf numFmtId="171" fontId="21" fillId="0" borderId="0" applyFill="0">
      <alignment horizontal="right"/>
    </xf>
    <xf numFmtId="171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181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0" fontId="5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1" fillId="26" borderId="1" xfId="81" applyNumberFormat="1" applyFont="1" applyFill="1" applyBorder="1" applyAlignment="1" applyProtection="1">
      <alignment vertical="top"/>
      <protection locked="0"/>
    </xf>
    <xf numFmtId="166" fontId="51" fillId="0" borderId="1" xfId="81" applyNumberFormat="1" applyFont="1" applyFill="1" applyBorder="1" applyAlignment="1" applyProtection="1">
      <alignment vertical="top"/>
    </xf>
    <xf numFmtId="1" fontId="51" fillId="0" borderId="1" xfId="81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3" fillId="2" borderId="48" xfId="81" applyNumberFormat="1" applyFont="1" applyBorder="1" applyAlignment="1">
      <alignment horizontal="center" vertical="center"/>
    </xf>
    <xf numFmtId="7" fontId="9" fillId="2" borderId="49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34" xfId="81" applyNumberFormat="1" applyFont="1" applyFill="1" applyBorder="1" applyAlignment="1" applyProtection="1">
      <alignment horizontal="center" vertical="top" wrapText="1"/>
    </xf>
    <xf numFmtId="7" fontId="9" fillId="2" borderId="39" xfId="81" applyNumberFormat="1" applyBorder="1" applyAlignment="1">
      <alignment horizontal="right" vertical="center"/>
    </xf>
    <xf numFmtId="0" fontId="3" fillId="2" borderId="50" xfId="81" applyNumberFormat="1" applyFont="1" applyBorder="1" applyAlignment="1">
      <alignment horizontal="center" vertical="center"/>
    </xf>
    <xf numFmtId="7" fontId="9" fillId="2" borderId="22" xfId="81" applyNumberFormat="1" applyBorder="1" applyAlignment="1">
      <alignment horizontal="right" vertical="center"/>
    </xf>
    <xf numFmtId="7" fontId="9" fillId="2" borderId="51" xfId="81" applyNumberFormat="1" applyBorder="1" applyAlignment="1">
      <alignment horizontal="right" vertical="center"/>
    </xf>
    <xf numFmtId="4" fontId="9" fillId="26" borderId="1" xfId="0" applyNumberFormat="1" applyFont="1" applyFill="1" applyBorder="1" applyAlignment="1" applyProtection="1">
      <alignment horizontal="center" vertical="top" wrapText="1"/>
    </xf>
    <xf numFmtId="165" fontId="9" fillId="0" borderId="1" xfId="0" applyNumberFormat="1" applyFont="1" applyFill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 applyProtection="1">
      <alignment horizontal="left" vertical="top" wrapText="1"/>
    </xf>
    <xf numFmtId="164" fontId="9" fillId="26" borderId="1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1" fontId="9" fillId="0" borderId="1" xfId="0" applyNumberFormat="1" applyFont="1" applyFill="1" applyBorder="1" applyAlignment="1" applyProtection="1">
      <alignment horizontal="right" vertical="top"/>
    </xf>
    <xf numFmtId="166" fontId="9" fillId="26" borderId="1" xfId="0" applyNumberFormat="1" applyFont="1" applyFill="1" applyBorder="1" applyAlignment="1" applyProtection="1">
      <alignment vertical="top"/>
      <protection locked="0"/>
    </xf>
    <xf numFmtId="166" fontId="9" fillId="0" borderId="1" xfId="0" applyNumberFormat="1" applyFont="1" applyFill="1" applyBorder="1" applyAlignment="1" applyProtection="1">
      <alignment vertical="top"/>
    </xf>
    <xf numFmtId="0" fontId="53" fillId="26" borderId="0" xfId="0" applyFont="1" applyFill="1"/>
    <xf numFmtId="176" fontId="9" fillId="26" borderId="1" xfId="0" applyNumberFormat="1" applyFont="1" applyFill="1" applyBorder="1" applyAlignment="1" applyProtection="1">
      <alignment horizontal="center" vertical="top"/>
    </xf>
    <xf numFmtId="0" fontId="53" fillId="26" borderId="0" xfId="0" applyFont="1" applyFill="1" applyAlignment="1"/>
    <xf numFmtId="0" fontId="9" fillId="26" borderId="1" xfId="0" applyNumberFormat="1" applyFont="1" applyFill="1" applyBorder="1" applyAlignment="1" applyProtection="1">
      <alignment vertical="center"/>
    </xf>
    <xf numFmtId="165" fontId="9" fillId="0" borderId="1" xfId="0" applyNumberFormat="1" applyFont="1" applyFill="1" applyBorder="1" applyAlignment="1" applyProtection="1">
      <alignment horizontal="center" vertical="top" wrapText="1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166" fontId="9" fillId="26" borderId="1" xfId="0" applyNumberFormat="1" applyFont="1" applyFill="1" applyBorder="1" applyAlignment="1" applyProtection="1">
      <alignment vertical="top"/>
    </xf>
    <xf numFmtId="164" fontId="9" fillId="0" borderId="52" xfId="0" applyNumberFormat="1" applyFont="1" applyFill="1" applyBorder="1" applyAlignment="1" applyProtection="1">
      <alignment horizontal="center" vertical="top" wrapText="1"/>
    </xf>
    <xf numFmtId="1" fontId="9" fillId="0" borderId="52" xfId="0" applyNumberFormat="1" applyFont="1" applyFill="1" applyBorder="1" applyAlignment="1" applyProtection="1">
      <alignment horizontal="right" vertical="top"/>
    </xf>
    <xf numFmtId="4" fontId="9" fillId="26" borderId="1" xfId="0" applyNumberFormat="1" applyFont="1" applyFill="1" applyBorder="1" applyAlignment="1" applyProtection="1">
      <alignment horizontal="center" vertical="top"/>
    </xf>
    <xf numFmtId="177" fontId="9" fillId="26" borderId="1" xfId="0" applyNumberFormat="1" applyFont="1" applyFill="1" applyBorder="1" applyAlignment="1" applyProtection="1">
      <alignment horizontal="center" vertical="top"/>
    </xf>
    <xf numFmtId="177" fontId="9" fillId="26" borderId="1" xfId="0" applyNumberFormat="1" applyFont="1" applyFill="1" applyBorder="1" applyAlignment="1" applyProtection="1">
      <alignment horizontal="center" vertical="top" wrapText="1"/>
    </xf>
    <xf numFmtId="177" fontId="9" fillId="26" borderId="1" xfId="0" applyNumberFormat="1" applyFont="1" applyFill="1" applyBorder="1" applyAlignment="1" applyProtection="1">
      <alignment horizontal="left" vertical="top" wrapText="1"/>
    </xf>
    <xf numFmtId="165" fontId="9" fillId="0" borderId="1" xfId="0" applyNumberFormat="1" applyFont="1" applyFill="1" applyBorder="1" applyAlignment="1" applyProtection="1">
      <alignment horizontal="right" vertical="top" wrapText="1"/>
    </xf>
    <xf numFmtId="165" fontId="9" fillId="26" borderId="1" xfId="0" applyNumberFormat="1" applyFont="1" applyFill="1" applyBorder="1" applyAlignment="1" applyProtection="1">
      <alignment horizontal="right" vertical="top" wrapText="1"/>
    </xf>
    <xf numFmtId="164" fontId="9" fillId="26" borderId="1" xfId="0" applyNumberFormat="1" applyFont="1" applyFill="1" applyBorder="1" applyAlignment="1" applyProtection="1">
      <alignment horizontal="left" vertical="top" wrapText="1"/>
    </xf>
    <xf numFmtId="0" fontId="9" fillId="26" borderId="1" xfId="0" applyNumberFormat="1" applyFont="1" applyFill="1" applyBorder="1" applyAlignment="1" applyProtection="1">
      <alignment horizontal="center" vertical="top" wrapText="1"/>
    </xf>
    <xf numFmtId="1" fontId="9" fillId="26" borderId="1" xfId="0" applyNumberFormat="1" applyFont="1" applyFill="1" applyBorder="1" applyAlignment="1" applyProtection="1">
      <alignment horizontal="right" vertical="top"/>
    </xf>
    <xf numFmtId="0" fontId="54" fillId="26" borderId="0" xfId="0" applyFont="1" applyFill="1" applyAlignment="1"/>
    <xf numFmtId="165" fontId="9" fillId="26" borderId="1" xfId="0" applyNumberFormat="1" applyFont="1" applyFill="1" applyBorder="1" applyAlignment="1" applyProtection="1">
      <alignment horizontal="center" vertical="top" wrapText="1"/>
    </xf>
    <xf numFmtId="1" fontId="9" fillId="26" borderId="1" xfId="0" applyNumberFormat="1" applyFont="1" applyFill="1" applyBorder="1" applyAlignment="1" applyProtection="1">
      <alignment horizontal="right" vertical="top" wrapText="1"/>
    </xf>
    <xf numFmtId="0" fontId="53" fillId="27" borderId="0" xfId="0" applyFont="1" applyFill="1"/>
    <xf numFmtId="0" fontId="53" fillId="27" borderId="0" xfId="0" applyFont="1" applyFill="1" applyAlignment="1"/>
    <xf numFmtId="1" fontId="9" fillId="0" borderId="1" xfId="0" applyNumberFormat="1" applyFont="1" applyFill="1" applyBorder="1" applyAlignment="1" applyProtection="1">
      <alignment horizontal="right" vertical="top" wrapText="1"/>
    </xf>
    <xf numFmtId="166" fontId="9" fillId="0" borderId="1" xfId="0" applyNumberFormat="1" applyFont="1" applyFill="1" applyBorder="1" applyAlignment="1" applyProtection="1">
      <alignment vertical="top" wrapText="1"/>
    </xf>
    <xf numFmtId="178" fontId="9" fillId="0" borderId="1" xfId="0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vertical="top" wrapText="1"/>
    </xf>
    <xf numFmtId="0" fontId="53" fillId="26" borderId="0" xfId="0" applyFont="1" applyFill="1" applyAlignment="1">
      <alignment vertical="top"/>
    </xf>
    <xf numFmtId="164" fontId="9" fillId="0" borderId="1" xfId="80" applyNumberFormat="1" applyFont="1" applyFill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 applyProtection="1">
      <alignment vertical="top" wrapText="1"/>
    </xf>
    <xf numFmtId="0" fontId="54" fillId="26" borderId="0" xfId="0" applyFont="1" applyFill="1" applyAlignment="1">
      <alignment vertical="top"/>
    </xf>
    <xf numFmtId="165" fontId="9" fillId="26" borderId="1" xfId="0" applyNumberFormat="1" applyFont="1" applyFill="1" applyBorder="1" applyAlignment="1" applyProtection="1">
      <alignment horizontal="left" vertical="top" wrapText="1"/>
    </xf>
    <xf numFmtId="164" fontId="9" fillId="26" borderId="1" xfId="0" applyNumberFormat="1" applyFont="1" applyFill="1" applyBorder="1" applyAlignment="1" applyProtection="1">
      <alignment vertical="top" wrapText="1"/>
    </xf>
    <xf numFmtId="164" fontId="9" fillId="26" borderId="52" xfId="0" applyNumberFormat="1" applyFont="1" applyFill="1" applyBorder="1" applyAlignment="1" applyProtection="1">
      <alignment horizontal="center" vertical="top" wrapText="1"/>
    </xf>
    <xf numFmtId="1" fontId="9" fillId="0" borderId="52" xfId="0" applyNumberFormat="1" applyFont="1" applyFill="1" applyBorder="1" applyAlignment="1" applyProtection="1">
      <alignment horizontal="right" vertical="top" wrapText="1"/>
    </xf>
    <xf numFmtId="164" fontId="9" fillId="0" borderId="52" xfId="0" applyNumberFormat="1" applyFont="1" applyFill="1" applyBorder="1" applyAlignment="1" applyProtection="1">
      <alignment horizontal="left" vertical="top" wrapText="1"/>
    </xf>
    <xf numFmtId="4" fontId="9" fillId="26" borderId="1" xfId="80" applyNumberFormat="1" applyFont="1" applyFill="1" applyBorder="1" applyAlignment="1" applyProtection="1">
      <alignment horizontal="center" vertical="top" wrapText="1"/>
    </xf>
    <xf numFmtId="165" fontId="9" fillId="0" borderId="1" xfId="80" applyNumberFormat="1" applyFont="1" applyFill="1" applyBorder="1" applyAlignment="1" applyProtection="1">
      <alignment horizontal="left" vertical="top" wrapText="1"/>
    </xf>
    <xf numFmtId="0" fontId="9" fillId="0" borderId="1" xfId="80" applyNumberFormat="1" applyFont="1" applyFill="1" applyBorder="1" applyAlignment="1" applyProtection="1">
      <alignment horizontal="center" vertical="top" wrapText="1"/>
    </xf>
    <xf numFmtId="1" fontId="9" fillId="0" borderId="1" xfId="80" applyNumberFormat="1" applyFont="1" applyFill="1" applyBorder="1" applyAlignment="1" applyProtection="1">
      <alignment horizontal="right" vertical="top" wrapText="1"/>
    </xf>
    <xf numFmtId="166" fontId="9" fillId="26" borderId="1" xfId="80" applyNumberFormat="1" applyFont="1" applyFill="1" applyBorder="1" applyAlignment="1" applyProtection="1">
      <alignment vertical="top"/>
      <protection locked="0"/>
    </xf>
    <xf numFmtId="166" fontId="9" fillId="0" borderId="1" xfId="80" applyNumberFormat="1" applyFont="1" applyFill="1" applyBorder="1" applyAlignment="1" applyProtection="1">
      <alignment vertical="top"/>
    </xf>
    <xf numFmtId="4" fontId="9" fillId="26" borderId="34" xfId="0" applyNumberFormat="1" applyFont="1" applyFill="1" applyBorder="1" applyAlignment="1" applyProtection="1">
      <alignment horizontal="center" vertical="top" wrapText="1"/>
    </xf>
    <xf numFmtId="165" fontId="9" fillId="0" borderId="49" xfId="0" applyNumberFormat="1" applyFont="1" applyFill="1" applyBorder="1" applyAlignment="1" applyProtection="1">
      <alignment horizontal="left" vertical="top" wrapText="1"/>
    </xf>
    <xf numFmtId="1" fontId="51" fillId="0" borderId="52" xfId="0" applyNumberFormat="1" applyFont="1" applyFill="1" applyBorder="1" applyAlignment="1" applyProtection="1">
      <alignment horizontal="right" vertical="top" wrapText="1"/>
    </xf>
    <xf numFmtId="166" fontId="51" fillId="26" borderId="1" xfId="0" applyNumberFormat="1" applyFont="1" applyFill="1" applyBorder="1" applyAlignment="1" applyProtection="1">
      <alignment vertical="top"/>
      <protection locked="0"/>
    </xf>
    <xf numFmtId="166" fontId="51" fillId="0" borderId="48" xfId="0" applyNumberFormat="1" applyFont="1" applyFill="1" applyBorder="1" applyAlignment="1" applyProtection="1">
      <alignment vertical="top"/>
    </xf>
    <xf numFmtId="164" fontId="3" fillId="25" borderId="19" xfId="0" applyNumberFormat="1" applyFont="1" applyFill="1" applyBorder="1" applyAlignment="1" applyProtection="1">
      <alignment horizontal="left" vertical="center"/>
    </xf>
    <xf numFmtId="165" fontId="9" fillId="0" borderId="49" xfId="0" applyNumberFormat="1" applyFont="1" applyFill="1" applyBorder="1" applyAlignment="1" applyProtection="1">
      <alignment horizontal="center" vertical="top" wrapText="1"/>
    </xf>
    <xf numFmtId="166" fontId="9" fillId="0" borderId="48" xfId="0" applyNumberFormat="1" applyFont="1" applyFill="1" applyBorder="1" applyAlignment="1" applyProtection="1">
      <alignment vertical="top"/>
    </xf>
    <xf numFmtId="4" fontId="9" fillId="26" borderId="34" xfId="0" applyNumberFormat="1" applyFont="1" applyFill="1" applyBorder="1" applyAlignment="1" applyProtection="1">
      <alignment horizontal="center" vertical="top"/>
    </xf>
    <xf numFmtId="164" fontId="3" fillId="25" borderId="19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/>
    <xf numFmtId="166" fontId="9" fillId="0" borderId="1" xfId="0" applyNumberFormat="1" applyFont="1" applyFill="1" applyBorder="1" applyAlignment="1" applyProtection="1">
      <alignment vertical="top"/>
      <protection locked="0"/>
    </xf>
    <xf numFmtId="176" fontId="9" fillId="26" borderId="34" xfId="0" applyNumberFormat="1" applyFont="1" applyFill="1" applyBorder="1" applyAlignment="1" applyProtection="1">
      <alignment horizontal="center" vertical="top"/>
    </xf>
    <xf numFmtId="177" fontId="9" fillId="26" borderId="34" xfId="0" applyNumberFormat="1" applyFont="1" applyFill="1" applyBorder="1" applyAlignment="1" applyProtection="1">
      <alignment horizontal="center" vertical="top"/>
    </xf>
    <xf numFmtId="7" fontId="0" fillId="2" borderId="39" xfId="0" applyNumberFormat="1" applyBorder="1" applyAlignment="1">
      <alignment horizontal="right"/>
    </xf>
    <xf numFmtId="0" fontId="3" fillId="2" borderId="28" xfId="0" applyNumberFormat="1" applyFont="1" applyBorder="1" applyAlignment="1">
      <alignment horizontal="center" vertical="center"/>
    </xf>
    <xf numFmtId="177" fontId="9" fillId="26" borderId="49" xfId="0" applyNumberFormat="1" applyFont="1" applyFill="1" applyBorder="1" applyAlignment="1" applyProtection="1">
      <alignment horizontal="center" vertical="top" wrapText="1"/>
    </xf>
    <xf numFmtId="165" fontId="9" fillId="0" borderId="49" xfId="0" applyNumberFormat="1" applyFont="1" applyFill="1" applyBorder="1" applyAlignment="1" applyProtection="1">
      <alignment horizontal="right" vertical="top" wrapText="1"/>
    </xf>
    <xf numFmtId="0" fontId="9" fillId="0" borderId="1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/>
    <xf numFmtId="1" fontId="51" fillId="0" borderId="1" xfId="0" applyNumberFormat="1" applyFont="1" applyFill="1" applyBorder="1" applyAlignment="1" applyProtection="1">
      <alignment horizontal="right" vertical="top"/>
    </xf>
    <xf numFmtId="166" fontId="51" fillId="0" borderId="1" xfId="0" applyNumberFormat="1" applyFont="1" applyFill="1" applyBorder="1" applyAlignment="1" applyProtection="1">
      <alignment vertical="top"/>
      <protection locked="0"/>
    </xf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8" fillId="2" borderId="31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8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1" fontId="4" fillId="2" borderId="39" xfId="0" applyNumberFormat="1" applyFont="1" applyBorder="1" applyAlignment="1">
      <alignment horizontal="left" vertical="center" wrapText="1"/>
    </xf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44" xfId="81" applyNumberFormat="1" applyBorder="1" applyAlignment="1">
      <alignment vertical="center" wrapText="1"/>
    </xf>
    <xf numFmtId="1" fontId="8" fillId="2" borderId="39" xfId="81" applyNumberFormat="1" applyFont="1" applyBorder="1" applyAlignment="1">
      <alignment horizontal="left" vertical="center" wrapText="1"/>
    </xf>
    <xf numFmtId="0" fontId="9" fillId="2" borderId="40" xfId="81" applyNumberFormat="1" applyBorder="1" applyAlignment="1">
      <alignment vertical="center" wrapText="1"/>
    </xf>
    <xf numFmtId="0" fontId="9" fillId="2" borderId="41" xfId="81" applyNumberFormat="1" applyBorder="1" applyAlignment="1">
      <alignment vertical="center" wrapText="1"/>
    </xf>
    <xf numFmtId="1" fontId="52" fillId="2" borderId="45" xfId="0" applyNumberFormat="1" applyFont="1" applyBorder="1" applyAlignment="1">
      <alignment horizontal="left" vertical="center" wrapText="1"/>
    </xf>
    <xf numFmtId="0" fontId="9" fillId="2" borderId="46" xfId="0" applyNumberFormat="1" applyFont="1" applyBorder="1" applyAlignment="1">
      <alignment vertical="center" wrapText="1"/>
    </xf>
    <xf numFmtId="0" fontId="9" fillId="2" borderId="47" xfId="0" applyNumberFormat="1" applyFont="1" applyBorder="1" applyAlignment="1">
      <alignment vertical="center" wrapText="1"/>
    </xf>
    <xf numFmtId="1" fontId="3" fillId="2" borderId="20" xfId="0" applyNumberFormat="1" applyFont="1" applyBorder="1" applyAlignment="1">
      <alignment horizontal="left" vertical="center" wrapText="1"/>
    </xf>
    <xf numFmtId="0" fontId="5" fillId="2" borderId="0" xfId="0" applyNumberFormat="1" applyFont="1" applyBorder="1" applyAlignment="1">
      <alignment vertical="center" wrapText="1"/>
    </xf>
    <xf numFmtId="0" fontId="5" fillId="2" borderId="44" xfId="0" applyNumberFormat="1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2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472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23" hidden="1" customWidth="1"/>
    <col min="2" max="2" width="8.77734375" style="14" customWidth="1"/>
    <col min="3" max="3" width="36.77734375" customWidth="1"/>
    <col min="4" max="4" width="12.77734375" style="26" customWidth="1"/>
    <col min="5" max="5" width="6.77734375" customWidth="1"/>
    <col min="6" max="6" width="11.77734375" customWidth="1"/>
    <col min="7" max="7" width="11.77734375" style="23" customWidth="1"/>
    <col min="8" max="8" width="16.77734375" style="23" customWidth="1"/>
  </cols>
  <sheetData>
    <row r="1" spans="1:8" ht="15.75" x14ac:dyDescent="0.2">
      <c r="A1" s="33"/>
      <c r="B1" s="31" t="s">
        <v>0</v>
      </c>
      <c r="C1" s="32"/>
      <c r="D1" s="32"/>
      <c r="E1" s="32"/>
      <c r="F1" s="32"/>
      <c r="G1" s="33"/>
      <c r="H1" s="32"/>
    </row>
    <row r="2" spans="1:8" x14ac:dyDescent="0.2">
      <c r="A2" s="30"/>
      <c r="B2" s="15" t="s">
        <v>406</v>
      </c>
      <c r="C2" s="2"/>
      <c r="D2" s="2"/>
      <c r="E2" s="2"/>
      <c r="F2" s="2"/>
      <c r="G2" s="30"/>
      <c r="H2" s="2"/>
    </row>
    <row r="3" spans="1:8" x14ac:dyDescent="0.2">
      <c r="A3" s="19"/>
      <c r="B3" s="14" t="s">
        <v>1</v>
      </c>
      <c r="C3" s="38"/>
      <c r="D3" s="38"/>
      <c r="E3" s="38"/>
      <c r="F3" s="38"/>
      <c r="G3" s="37"/>
      <c r="H3" s="36"/>
    </row>
    <row r="4" spans="1:8" x14ac:dyDescent="0.2">
      <c r="A4" s="55" t="s">
        <v>26</v>
      </c>
      <c r="B4" s="16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20" t="s">
        <v>8</v>
      </c>
      <c r="H4" s="5" t="s">
        <v>9</v>
      </c>
    </row>
    <row r="5" spans="1:8" ht="15.75" thickBot="1" x14ac:dyDescent="0.25">
      <c r="A5" s="25"/>
      <c r="B5" s="45"/>
      <c r="C5" s="46"/>
      <c r="D5" s="47" t="s">
        <v>10</v>
      </c>
      <c r="E5" s="48"/>
      <c r="F5" s="49" t="s">
        <v>11</v>
      </c>
      <c r="G5" s="50"/>
      <c r="H5" s="51"/>
    </row>
    <row r="6" spans="1:8" s="43" customFormat="1" ht="39.950000000000003" customHeight="1" thickTop="1" x14ac:dyDescent="0.2">
      <c r="A6" s="41"/>
      <c r="B6" s="40" t="s">
        <v>12</v>
      </c>
      <c r="C6" s="154" t="s">
        <v>556</v>
      </c>
      <c r="D6" s="155"/>
      <c r="E6" s="155"/>
      <c r="F6" s="156"/>
      <c r="G6" s="59"/>
      <c r="H6" s="60" t="s">
        <v>2</v>
      </c>
    </row>
    <row r="7" spans="1:8" ht="39.950000000000003" customHeight="1" x14ac:dyDescent="0.2">
      <c r="A7" s="21"/>
      <c r="B7" s="17"/>
      <c r="C7" s="34" t="s">
        <v>19</v>
      </c>
      <c r="D7" s="11"/>
      <c r="E7" s="9" t="s">
        <v>2</v>
      </c>
      <c r="F7" s="9" t="s">
        <v>2</v>
      </c>
      <c r="G7" s="21" t="s">
        <v>2</v>
      </c>
      <c r="H7" s="24"/>
    </row>
    <row r="8" spans="1:8" s="88" customFormat="1" ht="30" customHeight="1" x14ac:dyDescent="0.2">
      <c r="A8" s="80" t="s">
        <v>39</v>
      </c>
      <c r="B8" s="81" t="s">
        <v>388</v>
      </c>
      <c r="C8" s="82" t="s">
        <v>41</v>
      </c>
      <c r="D8" s="83" t="s">
        <v>42</v>
      </c>
      <c r="E8" s="84" t="s">
        <v>43</v>
      </c>
      <c r="F8" s="85">
        <v>500</v>
      </c>
      <c r="G8" s="86"/>
      <c r="H8" s="87">
        <f t="shared" ref="H8:H9" si="0">ROUND(G8*F8,2)</f>
        <v>0</v>
      </c>
    </row>
    <row r="9" spans="1:8" s="90" customFormat="1" ht="30" customHeight="1" x14ac:dyDescent="0.2">
      <c r="A9" s="89" t="s">
        <v>44</v>
      </c>
      <c r="B9" s="81" t="s">
        <v>389</v>
      </c>
      <c r="C9" s="82" t="s">
        <v>46</v>
      </c>
      <c r="D9" s="83" t="s">
        <v>47</v>
      </c>
      <c r="E9" s="84" t="s">
        <v>48</v>
      </c>
      <c r="F9" s="85">
        <v>1260</v>
      </c>
      <c r="G9" s="86"/>
      <c r="H9" s="87">
        <f t="shared" si="0"/>
        <v>0</v>
      </c>
    </row>
    <row r="10" spans="1:8" s="88" customFormat="1" ht="30" customHeight="1" x14ac:dyDescent="0.2">
      <c r="A10" s="142"/>
      <c r="B10" s="131" t="s">
        <v>40</v>
      </c>
      <c r="C10" s="82" t="s">
        <v>560</v>
      </c>
      <c r="D10" s="93" t="s">
        <v>574</v>
      </c>
      <c r="E10" s="84"/>
      <c r="F10" s="85"/>
      <c r="G10" s="148"/>
      <c r="H10" s="137"/>
    </row>
    <row r="11" spans="1:8" s="88" customFormat="1" ht="30" customHeight="1" x14ac:dyDescent="0.2">
      <c r="A11" s="89" t="s">
        <v>558</v>
      </c>
      <c r="B11" s="92" t="s">
        <v>50</v>
      </c>
      <c r="C11" s="82" t="s">
        <v>559</v>
      </c>
      <c r="D11" s="93" t="s">
        <v>2</v>
      </c>
      <c r="E11" s="84" t="s">
        <v>51</v>
      </c>
      <c r="F11" s="85">
        <v>850</v>
      </c>
      <c r="G11" s="86"/>
      <c r="H11" s="87">
        <f t="shared" ref="H11" si="1">ROUND(G11*F11,2)</f>
        <v>0</v>
      </c>
    </row>
    <row r="12" spans="1:8" s="88" customFormat="1" ht="39.950000000000003" customHeight="1" x14ac:dyDescent="0.2">
      <c r="A12" s="89" t="s">
        <v>53</v>
      </c>
      <c r="B12" s="81" t="s">
        <v>45</v>
      </c>
      <c r="C12" s="82" t="s">
        <v>55</v>
      </c>
      <c r="D12" s="83" t="s">
        <v>42</v>
      </c>
      <c r="E12" s="84"/>
      <c r="F12" s="85"/>
      <c r="G12" s="91"/>
      <c r="H12" s="87"/>
    </row>
    <row r="13" spans="1:8" s="88" customFormat="1" ht="39.950000000000003" customHeight="1" x14ac:dyDescent="0.2">
      <c r="A13" s="89" t="s">
        <v>56</v>
      </c>
      <c r="B13" s="92" t="s">
        <v>50</v>
      </c>
      <c r="C13" s="82" t="s">
        <v>57</v>
      </c>
      <c r="D13" s="93" t="s">
        <v>2</v>
      </c>
      <c r="E13" s="84" t="s">
        <v>43</v>
      </c>
      <c r="F13" s="85">
        <v>120</v>
      </c>
      <c r="G13" s="86"/>
      <c r="H13" s="87">
        <f t="shared" ref="H13:H16" si="2">ROUND(G13*F13,2)</f>
        <v>0</v>
      </c>
    </row>
    <row r="14" spans="1:8" s="90" customFormat="1" ht="30" customHeight="1" x14ac:dyDescent="0.2">
      <c r="A14" s="80" t="s">
        <v>58</v>
      </c>
      <c r="B14" s="81" t="s">
        <v>390</v>
      </c>
      <c r="C14" s="82" t="s">
        <v>60</v>
      </c>
      <c r="D14" s="83" t="s">
        <v>42</v>
      </c>
      <c r="E14" s="84" t="s">
        <v>48</v>
      </c>
      <c r="F14" s="85">
        <v>1100</v>
      </c>
      <c r="G14" s="86"/>
      <c r="H14" s="87">
        <f t="shared" si="2"/>
        <v>0</v>
      </c>
    </row>
    <row r="15" spans="1:8" s="88" customFormat="1" ht="30" customHeight="1" x14ac:dyDescent="0.2">
      <c r="A15" s="89" t="s">
        <v>61</v>
      </c>
      <c r="B15" s="81" t="s">
        <v>391</v>
      </c>
      <c r="C15" s="82" t="s">
        <v>63</v>
      </c>
      <c r="D15" s="83" t="s">
        <v>64</v>
      </c>
      <c r="E15" s="84"/>
      <c r="F15" s="85"/>
      <c r="G15" s="94"/>
      <c r="H15" s="87"/>
    </row>
    <row r="16" spans="1:8" s="88" customFormat="1" ht="30" customHeight="1" x14ac:dyDescent="0.2">
      <c r="A16" s="89" t="s">
        <v>65</v>
      </c>
      <c r="B16" s="92" t="s">
        <v>50</v>
      </c>
      <c r="C16" s="82" t="s">
        <v>66</v>
      </c>
      <c r="D16" s="93" t="s">
        <v>2</v>
      </c>
      <c r="E16" s="84" t="s">
        <v>48</v>
      </c>
      <c r="F16" s="85">
        <v>1000</v>
      </c>
      <c r="G16" s="86"/>
      <c r="H16" s="87">
        <f t="shared" si="2"/>
        <v>0</v>
      </c>
    </row>
    <row r="17" spans="1:8" s="90" customFormat="1" ht="30" customHeight="1" x14ac:dyDescent="0.2">
      <c r="A17" s="89" t="s">
        <v>67</v>
      </c>
      <c r="B17" s="81" t="s">
        <v>49</v>
      </c>
      <c r="C17" s="82" t="s">
        <v>68</v>
      </c>
      <c r="D17" s="93" t="s">
        <v>69</v>
      </c>
      <c r="E17" s="84"/>
      <c r="F17" s="85"/>
      <c r="G17" s="91"/>
      <c r="H17" s="87"/>
    </row>
    <row r="18" spans="1:8" s="88" customFormat="1" ht="30" customHeight="1" x14ac:dyDescent="0.2">
      <c r="A18" s="89" t="s">
        <v>70</v>
      </c>
      <c r="B18" s="92" t="s">
        <v>50</v>
      </c>
      <c r="C18" s="82" t="s">
        <v>71</v>
      </c>
      <c r="D18" s="93" t="s">
        <v>2</v>
      </c>
      <c r="E18" s="84" t="s">
        <v>48</v>
      </c>
      <c r="F18" s="85">
        <v>1000</v>
      </c>
      <c r="G18" s="86"/>
      <c r="H18" s="87">
        <f>ROUND(G18*F18,2)</f>
        <v>0</v>
      </c>
    </row>
    <row r="19" spans="1:8" s="90" customFormat="1" ht="30" customHeight="1" x14ac:dyDescent="0.2">
      <c r="A19" s="80" t="s">
        <v>72</v>
      </c>
      <c r="B19" s="81" t="s">
        <v>392</v>
      </c>
      <c r="C19" s="82" t="s">
        <v>73</v>
      </c>
      <c r="D19" s="93" t="s">
        <v>74</v>
      </c>
      <c r="E19" s="84"/>
      <c r="F19" s="85"/>
      <c r="G19" s="91"/>
      <c r="H19" s="87"/>
    </row>
    <row r="20" spans="1:8" s="90" customFormat="1" ht="30" customHeight="1" x14ac:dyDescent="0.2">
      <c r="A20" s="89" t="s">
        <v>75</v>
      </c>
      <c r="B20" s="92" t="s">
        <v>50</v>
      </c>
      <c r="C20" s="82" t="s">
        <v>76</v>
      </c>
      <c r="D20" s="95"/>
      <c r="E20" s="84" t="s">
        <v>43</v>
      </c>
      <c r="F20" s="96">
        <v>25</v>
      </c>
      <c r="G20" s="86"/>
      <c r="H20" s="87">
        <f>ROUND(G20*F20,2)</f>
        <v>0</v>
      </c>
    </row>
    <row r="21" spans="1:8" ht="39.950000000000003" customHeight="1" x14ac:dyDescent="0.2">
      <c r="A21" s="21"/>
      <c r="B21" s="17"/>
      <c r="C21" s="35" t="s">
        <v>30</v>
      </c>
      <c r="D21" s="11"/>
      <c r="E21" s="8"/>
      <c r="F21" s="11"/>
      <c r="G21" s="21"/>
      <c r="H21" s="24"/>
    </row>
    <row r="22" spans="1:8" s="88" customFormat="1" ht="30" customHeight="1" x14ac:dyDescent="0.2">
      <c r="A22" s="97" t="s">
        <v>80</v>
      </c>
      <c r="B22" s="81" t="s">
        <v>54</v>
      </c>
      <c r="C22" s="82" t="s">
        <v>82</v>
      </c>
      <c r="D22" s="83" t="s">
        <v>42</v>
      </c>
      <c r="E22" s="84"/>
      <c r="F22" s="85"/>
      <c r="G22" s="91"/>
      <c r="H22" s="87"/>
    </row>
    <row r="23" spans="1:8" s="90" customFormat="1" ht="30" customHeight="1" x14ac:dyDescent="0.2">
      <c r="A23" s="97" t="s">
        <v>83</v>
      </c>
      <c r="B23" s="92" t="s">
        <v>50</v>
      </c>
      <c r="C23" s="82" t="s">
        <v>84</v>
      </c>
      <c r="D23" s="93" t="s">
        <v>2</v>
      </c>
      <c r="E23" s="84" t="s">
        <v>48</v>
      </c>
      <c r="F23" s="85">
        <v>1000</v>
      </c>
      <c r="G23" s="86"/>
      <c r="H23" s="87">
        <f>ROUND(G23*F23,2)</f>
        <v>0</v>
      </c>
    </row>
    <row r="24" spans="1:8" s="90" customFormat="1" ht="30" customHeight="1" x14ac:dyDescent="0.2">
      <c r="A24" s="97" t="s">
        <v>85</v>
      </c>
      <c r="B24" s="81" t="s">
        <v>393</v>
      </c>
      <c r="C24" s="82" t="s">
        <v>87</v>
      </c>
      <c r="D24" s="93" t="s">
        <v>88</v>
      </c>
      <c r="E24" s="84"/>
      <c r="F24" s="85"/>
      <c r="G24" s="91"/>
      <c r="H24" s="87"/>
    </row>
    <row r="25" spans="1:8" s="90" customFormat="1" ht="30" customHeight="1" x14ac:dyDescent="0.2">
      <c r="A25" s="97" t="s">
        <v>89</v>
      </c>
      <c r="B25" s="92" t="s">
        <v>50</v>
      </c>
      <c r="C25" s="82" t="s">
        <v>90</v>
      </c>
      <c r="D25" s="93" t="s">
        <v>2</v>
      </c>
      <c r="E25" s="84" t="s">
        <v>91</v>
      </c>
      <c r="F25" s="85">
        <v>10</v>
      </c>
      <c r="G25" s="86"/>
      <c r="H25" s="87">
        <f>ROUND(G25*F25,2)</f>
        <v>0</v>
      </c>
    </row>
    <row r="26" spans="1:8" s="90" customFormat="1" ht="30" x14ac:dyDescent="0.2">
      <c r="A26" s="97" t="s">
        <v>92</v>
      </c>
      <c r="B26" s="81" t="s">
        <v>394</v>
      </c>
      <c r="C26" s="82" t="s">
        <v>94</v>
      </c>
      <c r="D26" s="93" t="s">
        <v>88</v>
      </c>
      <c r="E26" s="84"/>
      <c r="F26" s="85"/>
      <c r="G26" s="91"/>
      <c r="H26" s="87"/>
    </row>
    <row r="27" spans="1:8" s="90" customFormat="1" ht="30" customHeight="1" x14ac:dyDescent="0.2">
      <c r="A27" s="98" t="s">
        <v>95</v>
      </c>
      <c r="B27" s="99" t="s">
        <v>50</v>
      </c>
      <c r="C27" s="100" t="s">
        <v>96</v>
      </c>
      <c r="D27" s="99" t="s">
        <v>2</v>
      </c>
      <c r="E27" s="99" t="s">
        <v>91</v>
      </c>
      <c r="F27" s="85">
        <v>40</v>
      </c>
      <c r="G27" s="86"/>
      <c r="H27" s="87">
        <f>ROUND(G27*F27,2)</f>
        <v>0</v>
      </c>
    </row>
    <row r="28" spans="1:8" s="90" customFormat="1" ht="30" customHeight="1" x14ac:dyDescent="0.2">
      <c r="A28" s="97" t="s">
        <v>97</v>
      </c>
      <c r="B28" s="92" t="s">
        <v>52</v>
      </c>
      <c r="C28" s="82" t="s">
        <v>98</v>
      </c>
      <c r="D28" s="93" t="s">
        <v>2</v>
      </c>
      <c r="E28" s="84" t="s">
        <v>91</v>
      </c>
      <c r="F28" s="85">
        <v>15</v>
      </c>
      <c r="G28" s="86"/>
      <c r="H28" s="87">
        <f>ROUND(G28*F28,2)</f>
        <v>0</v>
      </c>
    </row>
    <row r="29" spans="1:8" s="88" customFormat="1" ht="33" customHeight="1" x14ac:dyDescent="0.2">
      <c r="A29" s="97" t="s">
        <v>104</v>
      </c>
      <c r="B29" s="81" t="s">
        <v>59</v>
      </c>
      <c r="C29" s="82" t="s">
        <v>105</v>
      </c>
      <c r="D29" s="93" t="s">
        <v>106</v>
      </c>
      <c r="E29" s="84"/>
      <c r="F29" s="85"/>
      <c r="G29" s="91"/>
      <c r="H29" s="87"/>
    </row>
    <row r="30" spans="1:8" s="90" customFormat="1" ht="30" customHeight="1" x14ac:dyDescent="0.2">
      <c r="A30" s="97" t="s">
        <v>107</v>
      </c>
      <c r="B30" s="92" t="s">
        <v>396</v>
      </c>
      <c r="C30" s="82" t="s">
        <v>261</v>
      </c>
      <c r="D30" s="93" t="s">
        <v>108</v>
      </c>
      <c r="E30" s="84"/>
      <c r="F30" s="85"/>
      <c r="G30" s="91"/>
      <c r="H30" s="87"/>
    </row>
    <row r="31" spans="1:8" s="90" customFormat="1" ht="30" customHeight="1" x14ac:dyDescent="0.2">
      <c r="A31" s="97" t="s">
        <v>109</v>
      </c>
      <c r="B31" s="101" t="s">
        <v>110</v>
      </c>
      <c r="C31" s="82" t="s">
        <v>111</v>
      </c>
      <c r="D31" s="93"/>
      <c r="E31" s="84" t="s">
        <v>48</v>
      </c>
      <c r="F31" s="85">
        <v>5</v>
      </c>
      <c r="G31" s="86"/>
      <c r="H31" s="87">
        <f>ROUND(G31*F31,2)</f>
        <v>0</v>
      </c>
    </row>
    <row r="32" spans="1:8" s="90" customFormat="1" ht="30" customHeight="1" x14ac:dyDescent="0.2">
      <c r="A32" s="97" t="s">
        <v>112</v>
      </c>
      <c r="B32" s="101" t="s">
        <v>113</v>
      </c>
      <c r="C32" s="82" t="s">
        <v>114</v>
      </c>
      <c r="D32" s="93"/>
      <c r="E32" s="84" t="s">
        <v>48</v>
      </c>
      <c r="F32" s="85">
        <v>20</v>
      </c>
      <c r="G32" s="86"/>
      <c r="H32" s="87">
        <f>ROUND(G32*F32,2)</f>
        <v>0</v>
      </c>
    </row>
    <row r="33" spans="1:8" s="90" customFormat="1" ht="30" customHeight="1" x14ac:dyDescent="0.2">
      <c r="A33" s="97" t="s">
        <v>115</v>
      </c>
      <c r="B33" s="101" t="s">
        <v>116</v>
      </c>
      <c r="C33" s="82" t="s">
        <v>117</v>
      </c>
      <c r="D33" s="93" t="s">
        <v>2</v>
      </c>
      <c r="E33" s="84" t="s">
        <v>48</v>
      </c>
      <c r="F33" s="85">
        <v>225</v>
      </c>
      <c r="G33" s="86"/>
      <c r="H33" s="87">
        <f>ROUND(G33*F33,2)</f>
        <v>0</v>
      </c>
    </row>
    <row r="34" spans="1:8" s="90" customFormat="1" ht="33" customHeight="1" x14ac:dyDescent="0.2">
      <c r="A34" s="97" t="s">
        <v>118</v>
      </c>
      <c r="B34" s="81" t="s">
        <v>395</v>
      </c>
      <c r="C34" s="82" t="s">
        <v>120</v>
      </c>
      <c r="D34" s="93" t="s">
        <v>121</v>
      </c>
      <c r="E34" s="84"/>
      <c r="F34" s="85"/>
      <c r="G34" s="91"/>
      <c r="H34" s="87"/>
    </row>
    <row r="35" spans="1:8" s="90" customFormat="1" ht="39.950000000000003" customHeight="1" x14ac:dyDescent="0.2">
      <c r="A35" s="97" t="s">
        <v>122</v>
      </c>
      <c r="B35" s="92" t="s">
        <v>50</v>
      </c>
      <c r="C35" s="82" t="s">
        <v>262</v>
      </c>
      <c r="D35" s="93" t="s">
        <v>123</v>
      </c>
      <c r="E35" s="84"/>
      <c r="F35" s="85"/>
      <c r="G35" s="94"/>
      <c r="H35" s="87"/>
    </row>
    <row r="36" spans="1:8" s="90" customFormat="1" ht="30" customHeight="1" x14ac:dyDescent="0.2">
      <c r="A36" s="97" t="s">
        <v>124</v>
      </c>
      <c r="B36" s="102" t="s">
        <v>110</v>
      </c>
      <c r="C36" s="103" t="s">
        <v>125</v>
      </c>
      <c r="D36" s="83"/>
      <c r="E36" s="104" t="s">
        <v>126</v>
      </c>
      <c r="F36" s="105">
        <v>5</v>
      </c>
      <c r="G36" s="86"/>
      <c r="H36" s="94">
        <f>ROUND(G36*F36,2)</f>
        <v>0</v>
      </c>
    </row>
    <row r="37" spans="1:8" s="90" customFormat="1" ht="30" customHeight="1" x14ac:dyDescent="0.2">
      <c r="A37" s="97" t="s">
        <v>127</v>
      </c>
      <c r="B37" s="102" t="s">
        <v>113</v>
      </c>
      <c r="C37" s="103" t="s">
        <v>128</v>
      </c>
      <c r="D37" s="83"/>
      <c r="E37" s="104" t="s">
        <v>126</v>
      </c>
      <c r="F37" s="105">
        <v>5</v>
      </c>
      <c r="G37" s="86"/>
      <c r="H37" s="94">
        <f>ROUND(G37*F37,2)</f>
        <v>0</v>
      </c>
    </row>
    <row r="38" spans="1:8" s="106" customFormat="1" ht="39.950000000000003" customHeight="1" x14ac:dyDescent="0.2">
      <c r="A38" s="97" t="s">
        <v>129</v>
      </c>
      <c r="B38" s="92" t="s">
        <v>52</v>
      </c>
      <c r="C38" s="82" t="s">
        <v>264</v>
      </c>
      <c r="D38" s="93" t="s">
        <v>130</v>
      </c>
      <c r="E38" s="84" t="s">
        <v>126</v>
      </c>
      <c r="F38" s="85">
        <v>15</v>
      </c>
      <c r="G38" s="86"/>
      <c r="H38" s="87">
        <f t="shared" ref="H38" si="3">ROUND(G38*F38,2)</f>
        <v>0</v>
      </c>
    </row>
    <row r="39" spans="1:8" s="90" customFormat="1" ht="30" customHeight="1" x14ac:dyDescent="0.2">
      <c r="A39" s="97" t="s">
        <v>408</v>
      </c>
      <c r="B39" s="81" t="s">
        <v>397</v>
      </c>
      <c r="C39" s="82" t="s">
        <v>409</v>
      </c>
      <c r="D39" s="93" t="s">
        <v>545</v>
      </c>
      <c r="E39" s="84"/>
      <c r="F39" s="85"/>
      <c r="G39" s="91"/>
      <c r="H39" s="87"/>
    </row>
    <row r="40" spans="1:8" s="90" customFormat="1" ht="30" customHeight="1" x14ac:dyDescent="0.2">
      <c r="A40" s="97" t="s">
        <v>414</v>
      </c>
      <c r="B40" s="92" t="s">
        <v>50</v>
      </c>
      <c r="C40" s="82" t="s">
        <v>415</v>
      </c>
      <c r="D40" s="93"/>
      <c r="E40" s="84"/>
      <c r="F40" s="85"/>
      <c r="G40" s="91"/>
      <c r="H40" s="87"/>
    </row>
    <row r="41" spans="1:8" s="90" customFormat="1" ht="30" customHeight="1" x14ac:dyDescent="0.2">
      <c r="A41" s="97" t="s">
        <v>416</v>
      </c>
      <c r="B41" s="101" t="s">
        <v>110</v>
      </c>
      <c r="C41" s="82" t="s">
        <v>413</v>
      </c>
      <c r="D41" s="93"/>
      <c r="E41" s="84" t="s">
        <v>51</v>
      </c>
      <c r="F41" s="85">
        <v>40</v>
      </c>
      <c r="G41" s="86"/>
      <c r="H41" s="87">
        <f t="shared" ref="H41" si="4">ROUND(G41*F41,2)</f>
        <v>0</v>
      </c>
    </row>
    <row r="42" spans="1:8" s="88" customFormat="1" ht="30" customHeight="1" x14ac:dyDescent="0.2">
      <c r="A42" s="97" t="s">
        <v>134</v>
      </c>
      <c r="B42" s="81" t="s">
        <v>398</v>
      </c>
      <c r="C42" s="82" t="s">
        <v>135</v>
      </c>
      <c r="D42" s="93" t="s">
        <v>136</v>
      </c>
      <c r="E42" s="84"/>
      <c r="F42" s="85"/>
      <c r="G42" s="91"/>
      <c r="H42" s="87"/>
    </row>
    <row r="43" spans="1:8" s="90" customFormat="1" ht="30" customHeight="1" x14ac:dyDescent="0.2">
      <c r="A43" s="97" t="s">
        <v>319</v>
      </c>
      <c r="B43" s="92" t="s">
        <v>50</v>
      </c>
      <c r="C43" s="82" t="s">
        <v>320</v>
      </c>
      <c r="D43" s="93" t="s">
        <v>2</v>
      </c>
      <c r="E43" s="84" t="s">
        <v>48</v>
      </c>
      <c r="F43" s="85">
        <v>70</v>
      </c>
      <c r="G43" s="86"/>
      <c r="H43" s="87">
        <f t="shared" ref="H43" si="5">ROUND(G43*F43,2)</f>
        <v>0</v>
      </c>
    </row>
    <row r="44" spans="1:8" s="90" customFormat="1" ht="30" customHeight="1" x14ac:dyDescent="0.2">
      <c r="A44" s="97" t="s">
        <v>137</v>
      </c>
      <c r="B44" s="92" t="s">
        <v>52</v>
      </c>
      <c r="C44" s="82" t="s">
        <v>138</v>
      </c>
      <c r="D44" s="93" t="s">
        <v>2</v>
      </c>
      <c r="E44" s="84" t="s">
        <v>48</v>
      </c>
      <c r="F44" s="85">
        <v>60</v>
      </c>
      <c r="G44" s="86"/>
      <c r="H44" s="87">
        <f t="shared" ref="H44:H45" si="6">ROUND(G44*F44,2)</f>
        <v>0</v>
      </c>
    </row>
    <row r="45" spans="1:8" s="90" customFormat="1" ht="30" customHeight="1" x14ac:dyDescent="0.2">
      <c r="A45" s="97" t="s">
        <v>139</v>
      </c>
      <c r="B45" s="81" t="s">
        <v>399</v>
      </c>
      <c r="C45" s="82" t="s">
        <v>140</v>
      </c>
      <c r="D45" s="93" t="s">
        <v>141</v>
      </c>
      <c r="E45" s="84" t="s">
        <v>91</v>
      </c>
      <c r="F45" s="111">
        <v>8</v>
      </c>
      <c r="G45" s="86"/>
      <c r="H45" s="87">
        <f t="shared" si="6"/>
        <v>0</v>
      </c>
    </row>
    <row r="46" spans="1:8" ht="39.950000000000003" customHeight="1" x14ac:dyDescent="0.2">
      <c r="A46" s="21"/>
      <c r="B46" s="7"/>
      <c r="C46" s="35" t="s">
        <v>20</v>
      </c>
      <c r="D46" s="11"/>
      <c r="E46" s="9"/>
      <c r="F46" s="9"/>
      <c r="G46" s="21"/>
      <c r="H46" s="24"/>
    </row>
    <row r="47" spans="1:8" s="88" customFormat="1" ht="39.950000000000003" customHeight="1" x14ac:dyDescent="0.2">
      <c r="A47" s="80" t="s">
        <v>142</v>
      </c>
      <c r="B47" s="81" t="s">
        <v>400</v>
      </c>
      <c r="C47" s="82" t="s">
        <v>144</v>
      </c>
      <c r="D47" s="93" t="s">
        <v>566</v>
      </c>
      <c r="E47" s="84"/>
      <c r="F47" s="111"/>
      <c r="G47" s="91"/>
      <c r="H47" s="112"/>
    </row>
    <row r="48" spans="1:8" s="88" customFormat="1" ht="39.950000000000003" customHeight="1" x14ac:dyDescent="0.2">
      <c r="A48" s="80" t="s">
        <v>145</v>
      </c>
      <c r="B48" s="92" t="s">
        <v>50</v>
      </c>
      <c r="C48" s="82" t="s">
        <v>382</v>
      </c>
      <c r="D48" s="93" t="s">
        <v>2</v>
      </c>
      <c r="E48" s="84" t="s">
        <v>48</v>
      </c>
      <c r="F48" s="111">
        <v>90</v>
      </c>
      <c r="G48" s="86"/>
      <c r="H48" s="87">
        <f t="shared" ref="H48:H49" si="7">ROUND(G48*F48,2)</f>
        <v>0</v>
      </c>
    </row>
    <row r="49" spans="1:8" s="88" customFormat="1" ht="39.950000000000003" customHeight="1" x14ac:dyDescent="0.2">
      <c r="A49" s="80" t="s">
        <v>571</v>
      </c>
      <c r="B49" s="92" t="s">
        <v>52</v>
      </c>
      <c r="C49" s="82" t="s">
        <v>572</v>
      </c>
      <c r="D49" s="93" t="s">
        <v>573</v>
      </c>
      <c r="E49" s="84" t="s">
        <v>48</v>
      </c>
      <c r="F49" s="111">
        <v>3</v>
      </c>
      <c r="G49" s="86"/>
      <c r="H49" s="87">
        <f t="shared" si="7"/>
        <v>0</v>
      </c>
    </row>
    <row r="50" spans="1:8" s="88" customFormat="1" ht="39.950000000000003" customHeight="1" x14ac:dyDescent="0.2">
      <c r="A50" s="80" t="s">
        <v>146</v>
      </c>
      <c r="B50" s="81" t="s">
        <v>401</v>
      </c>
      <c r="C50" s="82" t="s">
        <v>148</v>
      </c>
      <c r="D50" s="93" t="s">
        <v>566</v>
      </c>
      <c r="E50" s="84"/>
      <c r="F50" s="111"/>
      <c r="G50" s="91"/>
      <c r="H50" s="112"/>
    </row>
    <row r="51" spans="1:8" s="90" customFormat="1" ht="84.95" customHeight="1" x14ac:dyDescent="0.2">
      <c r="A51" s="130"/>
      <c r="B51" s="136" t="s">
        <v>50</v>
      </c>
      <c r="C51" s="82" t="s">
        <v>555</v>
      </c>
      <c r="D51" s="93" t="s">
        <v>573</v>
      </c>
      <c r="E51" s="84" t="s">
        <v>126</v>
      </c>
      <c r="F51" s="150">
        <v>165</v>
      </c>
      <c r="G51" s="151"/>
      <c r="H51" s="134">
        <f>ROUND(G51*F51,2)</f>
        <v>0</v>
      </c>
    </row>
    <row r="52" spans="1:8" s="90" customFormat="1" ht="84.95" customHeight="1" x14ac:dyDescent="0.2">
      <c r="A52" s="130"/>
      <c r="B52" s="136" t="s">
        <v>52</v>
      </c>
      <c r="C52" s="82" t="s">
        <v>567</v>
      </c>
      <c r="D52" s="93" t="s">
        <v>573</v>
      </c>
      <c r="E52" s="84" t="s">
        <v>126</v>
      </c>
      <c r="F52" s="150">
        <v>25</v>
      </c>
      <c r="G52" s="151"/>
      <c r="H52" s="134">
        <f>ROUND(G52*F52,2)</f>
        <v>0</v>
      </c>
    </row>
    <row r="53" spans="1:8" s="90" customFormat="1" ht="69.95" customHeight="1" x14ac:dyDescent="0.2">
      <c r="A53" s="130"/>
      <c r="B53" s="136" t="s">
        <v>78</v>
      </c>
      <c r="C53" s="82" t="s">
        <v>554</v>
      </c>
      <c r="D53" s="93" t="s">
        <v>573</v>
      </c>
      <c r="E53" s="84" t="s">
        <v>126</v>
      </c>
      <c r="F53" s="150">
        <v>20</v>
      </c>
      <c r="G53" s="151"/>
      <c r="H53" s="134">
        <f>ROUND(G53*F53,2)</f>
        <v>0</v>
      </c>
    </row>
    <row r="54" spans="1:8" s="90" customFormat="1" ht="39.950000000000003" customHeight="1" x14ac:dyDescent="0.2">
      <c r="A54" s="80" t="s">
        <v>149</v>
      </c>
      <c r="B54" s="92" t="s">
        <v>103</v>
      </c>
      <c r="C54" s="82" t="s">
        <v>266</v>
      </c>
      <c r="D54" s="93" t="s">
        <v>150</v>
      </c>
      <c r="E54" s="84" t="s">
        <v>126</v>
      </c>
      <c r="F54" s="85">
        <v>15</v>
      </c>
      <c r="G54" s="86"/>
      <c r="H54" s="87">
        <f t="shared" ref="H54:H56" si="8">ROUND(G54*F54,2)</f>
        <v>0</v>
      </c>
    </row>
    <row r="55" spans="1:8" s="90" customFormat="1" ht="39.950000000000003" customHeight="1" x14ac:dyDescent="0.2">
      <c r="A55" s="80" t="s">
        <v>151</v>
      </c>
      <c r="B55" s="92" t="s">
        <v>553</v>
      </c>
      <c r="C55" s="82" t="s">
        <v>267</v>
      </c>
      <c r="D55" s="93" t="s">
        <v>152</v>
      </c>
      <c r="E55" s="84" t="s">
        <v>126</v>
      </c>
      <c r="F55" s="85">
        <v>12</v>
      </c>
      <c r="G55" s="86"/>
      <c r="H55" s="87">
        <f t="shared" si="8"/>
        <v>0</v>
      </c>
    </row>
    <row r="56" spans="1:8" s="88" customFormat="1" ht="30" customHeight="1" x14ac:dyDescent="0.2">
      <c r="A56" s="80" t="s">
        <v>154</v>
      </c>
      <c r="B56" s="81" t="s">
        <v>402</v>
      </c>
      <c r="C56" s="82" t="s">
        <v>261</v>
      </c>
      <c r="D56" s="93" t="s">
        <v>156</v>
      </c>
      <c r="E56" s="84" t="s">
        <v>48</v>
      </c>
      <c r="F56" s="111">
        <v>150</v>
      </c>
      <c r="G56" s="86"/>
      <c r="H56" s="87">
        <f t="shared" si="8"/>
        <v>0</v>
      </c>
    </row>
    <row r="57" spans="1:8" s="90" customFormat="1" ht="40.5" customHeight="1" x14ac:dyDescent="0.2">
      <c r="A57" s="80" t="s">
        <v>429</v>
      </c>
      <c r="B57" s="81" t="s">
        <v>62</v>
      </c>
      <c r="C57" s="82" t="s">
        <v>430</v>
      </c>
      <c r="D57" s="93" t="s">
        <v>545</v>
      </c>
      <c r="E57" s="149"/>
      <c r="F57" s="85"/>
      <c r="G57" s="91"/>
      <c r="H57" s="112"/>
    </row>
    <row r="58" spans="1:8" s="90" customFormat="1" ht="30" customHeight="1" x14ac:dyDescent="0.2">
      <c r="A58" s="80" t="s">
        <v>561</v>
      </c>
      <c r="B58" s="92" t="s">
        <v>50</v>
      </c>
      <c r="C58" s="82" t="s">
        <v>411</v>
      </c>
      <c r="D58" s="93"/>
      <c r="E58" s="84"/>
      <c r="F58" s="85"/>
      <c r="G58" s="91"/>
      <c r="H58" s="112"/>
    </row>
    <row r="59" spans="1:8" s="90" customFormat="1" ht="30" customHeight="1" x14ac:dyDescent="0.2">
      <c r="A59" s="80" t="s">
        <v>562</v>
      </c>
      <c r="B59" s="101" t="s">
        <v>110</v>
      </c>
      <c r="C59" s="82" t="s">
        <v>413</v>
      </c>
      <c r="D59" s="93"/>
      <c r="E59" s="84" t="s">
        <v>51</v>
      </c>
      <c r="F59" s="85">
        <v>130</v>
      </c>
      <c r="G59" s="86"/>
      <c r="H59" s="87">
        <f t="shared" ref="H59:H60" si="9">ROUND(G59*F59,2)</f>
        <v>0</v>
      </c>
    </row>
    <row r="60" spans="1:8" s="90" customFormat="1" ht="30" customHeight="1" x14ac:dyDescent="0.2">
      <c r="A60" s="80" t="s">
        <v>563</v>
      </c>
      <c r="B60" s="101" t="s">
        <v>113</v>
      </c>
      <c r="C60" s="82" t="s">
        <v>542</v>
      </c>
      <c r="D60" s="93"/>
      <c r="E60" s="84" t="s">
        <v>51</v>
      </c>
      <c r="F60" s="85">
        <v>165</v>
      </c>
      <c r="G60" s="86"/>
      <c r="H60" s="87">
        <f t="shared" si="9"/>
        <v>0</v>
      </c>
    </row>
    <row r="61" spans="1:8" s="90" customFormat="1" ht="30" customHeight="1" x14ac:dyDescent="0.2">
      <c r="A61" s="80"/>
      <c r="B61" s="81" t="s">
        <v>403</v>
      </c>
      <c r="C61" s="82" t="s">
        <v>160</v>
      </c>
      <c r="D61" s="93" t="s">
        <v>546</v>
      </c>
      <c r="E61" s="84" t="s">
        <v>91</v>
      </c>
      <c r="F61" s="85">
        <v>1</v>
      </c>
      <c r="G61" s="86"/>
      <c r="H61" s="87">
        <f>ROUND(G61*F61,2)</f>
        <v>0</v>
      </c>
    </row>
    <row r="62" spans="1:8" ht="39.950000000000003" customHeight="1" x14ac:dyDescent="0.2">
      <c r="A62" s="21"/>
      <c r="B62" s="7"/>
      <c r="C62" s="139" t="s">
        <v>21</v>
      </c>
      <c r="D62" s="11"/>
      <c r="E62" s="10"/>
      <c r="F62" s="9"/>
      <c r="G62" s="21"/>
      <c r="H62" s="24"/>
    </row>
    <row r="63" spans="1:8" s="88" customFormat="1" ht="30" customHeight="1" x14ac:dyDescent="0.2">
      <c r="A63" s="80" t="s">
        <v>325</v>
      </c>
      <c r="B63" s="81" t="s">
        <v>576</v>
      </c>
      <c r="C63" s="82" t="s">
        <v>327</v>
      </c>
      <c r="D63" s="93" t="s">
        <v>328</v>
      </c>
      <c r="E63" s="84" t="s">
        <v>126</v>
      </c>
      <c r="F63" s="111">
        <v>35</v>
      </c>
      <c r="G63" s="86"/>
      <c r="H63" s="87">
        <f>ROUND(G63*F63,2)</f>
        <v>0</v>
      </c>
    </row>
    <row r="64" spans="1:8" ht="50.1" customHeight="1" x14ac:dyDescent="0.2">
      <c r="A64" s="21"/>
      <c r="B64" s="7"/>
      <c r="C64" s="35" t="s">
        <v>22</v>
      </c>
      <c r="D64" s="11"/>
      <c r="E64" s="10"/>
      <c r="F64" s="9"/>
      <c r="G64" s="21"/>
      <c r="H64" s="24"/>
    </row>
    <row r="65" spans="1:8" s="88" customFormat="1" ht="30" customHeight="1" x14ac:dyDescent="0.2">
      <c r="A65" s="80" t="s">
        <v>161</v>
      </c>
      <c r="B65" s="81" t="s">
        <v>577</v>
      </c>
      <c r="C65" s="82" t="s">
        <v>162</v>
      </c>
      <c r="D65" s="93" t="s">
        <v>163</v>
      </c>
      <c r="E65" s="84"/>
      <c r="F65" s="111"/>
      <c r="G65" s="91"/>
      <c r="H65" s="112"/>
    </row>
    <row r="66" spans="1:8" s="88" customFormat="1" ht="30" customHeight="1" x14ac:dyDescent="0.2">
      <c r="A66" s="80" t="s">
        <v>164</v>
      </c>
      <c r="B66" s="92" t="s">
        <v>50</v>
      </c>
      <c r="C66" s="82" t="s">
        <v>165</v>
      </c>
      <c r="D66" s="93"/>
      <c r="E66" s="84" t="s">
        <v>91</v>
      </c>
      <c r="F66" s="111">
        <v>2</v>
      </c>
      <c r="G66" s="86"/>
      <c r="H66" s="87">
        <f>ROUND(G66*F66,2)</f>
        <v>0</v>
      </c>
    </row>
    <row r="67" spans="1:8" s="90" customFormat="1" ht="30" customHeight="1" x14ac:dyDescent="0.2">
      <c r="A67" s="80" t="s">
        <v>171</v>
      </c>
      <c r="B67" s="81" t="s">
        <v>578</v>
      </c>
      <c r="C67" s="82" t="s">
        <v>173</v>
      </c>
      <c r="D67" s="93" t="s">
        <v>163</v>
      </c>
      <c r="E67" s="84"/>
      <c r="F67" s="111"/>
      <c r="G67" s="91"/>
      <c r="H67" s="112"/>
    </row>
    <row r="68" spans="1:8" s="90" customFormat="1" ht="30" customHeight="1" x14ac:dyDescent="0.2">
      <c r="A68" s="80" t="s">
        <v>175</v>
      </c>
      <c r="B68" s="92" t="s">
        <v>50</v>
      </c>
      <c r="C68" s="82" t="s">
        <v>268</v>
      </c>
      <c r="D68" s="93"/>
      <c r="E68" s="84"/>
      <c r="F68" s="111"/>
      <c r="G68" s="91"/>
      <c r="H68" s="112"/>
    </row>
    <row r="69" spans="1:8" s="90" customFormat="1" ht="39.950000000000003" customHeight="1" x14ac:dyDescent="0.2">
      <c r="A69" s="80" t="s">
        <v>174</v>
      </c>
      <c r="B69" s="101" t="s">
        <v>110</v>
      </c>
      <c r="C69" s="82" t="s">
        <v>269</v>
      </c>
      <c r="D69" s="93"/>
      <c r="E69" s="84" t="s">
        <v>126</v>
      </c>
      <c r="F69" s="111">
        <v>18</v>
      </c>
      <c r="G69" s="86"/>
      <c r="H69" s="87">
        <f>ROUND(G69*F69,2)</f>
        <v>0</v>
      </c>
    </row>
    <row r="70" spans="1:8" s="115" customFormat="1" ht="30" customHeight="1" x14ac:dyDescent="0.2">
      <c r="A70" s="80" t="s">
        <v>189</v>
      </c>
      <c r="B70" s="81" t="s">
        <v>579</v>
      </c>
      <c r="C70" s="117" t="s">
        <v>191</v>
      </c>
      <c r="D70" s="93" t="s">
        <v>163</v>
      </c>
      <c r="E70" s="84"/>
      <c r="F70" s="111"/>
      <c r="G70" s="91"/>
      <c r="H70" s="112"/>
    </row>
    <row r="71" spans="1:8" s="115" customFormat="1" ht="30" customHeight="1" x14ac:dyDescent="0.2">
      <c r="A71" s="80" t="s">
        <v>192</v>
      </c>
      <c r="B71" s="92" t="s">
        <v>50</v>
      </c>
      <c r="C71" s="117" t="s">
        <v>193</v>
      </c>
      <c r="D71" s="93"/>
      <c r="E71" s="84" t="s">
        <v>91</v>
      </c>
      <c r="F71" s="111">
        <v>2</v>
      </c>
      <c r="G71" s="86"/>
      <c r="H71" s="87">
        <f>ROUND(G71*F71,2)</f>
        <v>0</v>
      </c>
    </row>
    <row r="72" spans="1:8" s="88" customFormat="1" ht="30" customHeight="1" x14ac:dyDescent="0.2">
      <c r="A72" s="80" t="s">
        <v>205</v>
      </c>
      <c r="B72" s="81" t="s">
        <v>404</v>
      </c>
      <c r="C72" s="82" t="s">
        <v>207</v>
      </c>
      <c r="D72" s="93" t="s">
        <v>163</v>
      </c>
      <c r="E72" s="84" t="s">
        <v>91</v>
      </c>
      <c r="F72" s="111">
        <v>4</v>
      </c>
      <c r="G72" s="86"/>
      <c r="H72" s="87">
        <f t="shared" ref="H72:H74" si="10">ROUND(G72*F72,2)</f>
        <v>0</v>
      </c>
    </row>
    <row r="73" spans="1:8" s="90" customFormat="1" ht="30" customHeight="1" x14ac:dyDescent="0.2">
      <c r="A73" s="80" t="s">
        <v>210</v>
      </c>
      <c r="B73" s="81" t="s">
        <v>580</v>
      </c>
      <c r="C73" s="82" t="s">
        <v>212</v>
      </c>
      <c r="D73" s="93" t="s">
        <v>163</v>
      </c>
      <c r="E73" s="84" t="s">
        <v>91</v>
      </c>
      <c r="F73" s="111">
        <v>1</v>
      </c>
      <c r="G73" s="86"/>
      <c r="H73" s="87">
        <f t="shared" si="10"/>
        <v>0</v>
      </c>
    </row>
    <row r="74" spans="1:8" s="90" customFormat="1" ht="30" customHeight="1" x14ac:dyDescent="0.2">
      <c r="A74" s="80" t="s">
        <v>217</v>
      </c>
      <c r="B74" s="81" t="s">
        <v>581</v>
      </c>
      <c r="C74" s="82" t="s">
        <v>219</v>
      </c>
      <c r="D74" s="93" t="s">
        <v>220</v>
      </c>
      <c r="E74" s="84" t="s">
        <v>126</v>
      </c>
      <c r="F74" s="111">
        <v>24</v>
      </c>
      <c r="G74" s="86"/>
      <c r="H74" s="87">
        <f t="shared" si="10"/>
        <v>0</v>
      </c>
    </row>
    <row r="75" spans="1:8" s="115" customFormat="1" ht="30" customHeight="1" x14ac:dyDescent="0.2">
      <c r="A75" s="80" t="s">
        <v>221</v>
      </c>
      <c r="B75" s="119" t="s">
        <v>582</v>
      </c>
      <c r="C75" s="120" t="s">
        <v>222</v>
      </c>
      <c r="D75" s="121" t="s">
        <v>489</v>
      </c>
      <c r="E75" s="84"/>
      <c r="F75" s="122"/>
      <c r="G75" s="94"/>
      <c r="H75" s="87"/>
    </row>
    <row r="76" spans="1:8" s="115" customFormat="1" ht="30" customHeight="1" x14ac:dyDescent="0.2">
      <c r="A76" s="80" t="s">
        <v>223</v>
      </c>
      <c r="B76" s="107" t="s">
        <v>50</v>
      </c>
      <c r="C76" s="123" t="s">
        <v>224</v>
      </c>
      <c r="D76" s="121" t="s">
        <v>225</v>
      </c>
      <c r="E76" s="84" t="s">
        <v>48</v>
      </c>
      <c r="F76" s="111">
        <v>60</v>
      </c>
      <c r="G76" s="86"/>
      <c r="H76" s="87">
        <f>ROUND(G76*F76,2)</f>
        <v>0</v>
      </c>
    </row>
    <row r="77" spans="1:8" ht="39.950000000000003" customHeight="1" x14ac:dyDescent="0.2">
      <c r="A77" s="21"/>
      <c r="B77" s="13"/>
      <c r="C77" s="35" t="s">
        <v>23</v>
      </c>
      <c r="D77" s="11"/>
      <c r="E77" s="10"/>
      <c r="F77" s="9"/>
      <c r="G77" s="21"/>
      <c r="H77" s="24"/>
    </row>
    <row r="78" spans="1:8" s="88" customFormat="1" ht="30" customHeight="1" x14ac:dyDescent="0.2">
      <c r="A78" s="80" t="s">
        <v>230</v>
      </c>
      <c r="B78" s="81" t="s">
        <v>583</v>
      </c>
      <c r="C78" s="82" t="s">
        <v>232</v>
      </c>
      <c r="D78" s="69" t="s">
        <v>184</v>
      </c>
      <c r="E78" s="84" t="s">
        <v>91</v>
      </c>
      <c r="F78" s="111">
        <v>4</v>
      </c>
      <c r="G78" s="86"/>
      <c r="H78" s="87">
        <f t="shared" ref="H78:H79" si="11">ROUND(G78*F78,2)</f>
        <v>0</v>
      </c>
    </row>
    <row r="79" spans="1:8" s="88" customFormat="1" ht="30" customHeight="1" x14ac:dyDescent="0.2">
      <c r="A79" s="80" t="s">
        <v>233</v>
      </c>
      <c r="B79" s="81" t="s">
        <v>436</v>
      </c>
      <c r="C79" s="82" t="s">
        <v>235</v>
      </c>
      <c r="D79" s="69" t="s">
        <v>184</v>
      </c>
      <c r="E79" s="84" t="s">
        <v>91</v>
      </c>
      <c r="F79" s="111">
        <v>3</v>
      </c>
      <c r="G79" s="86"/>
      <c r="H79" s="87">
        <f t="shared" si="11"/>
        <v>0</v>
      </c>
    </row>
    <row r="80" spans="1:8" ht="39.950000000000003" customHeight="1" x14ac:dyDescent="0.2">
      <c r="A80" s="21"/>
      <c r="B80" s="17"/>
      <c r="C80" s="35" t="s">
        <v>24</v>
      </c>
      <c r="D80" s="11"/>
      <c r="E80" s="8"/>
      <c r="F80" s="11"/>
      <c r="G80" s="21"/>
      <c r="H80" s="24"/>
    </row>
    <row r="81" spans="1:8" s="88" customFormat="1" ht="30" customHeight="1" x14ac:dyDescent="0.2">
      <c r="A81" s="97" t="s">
        <v>253</v>
      </c>
      <c r="B81" s="81" t="s">
        <v>565</v>
      </c>
      <c r="C81" s="82" t="s">
        <v>255</v>
      </c>
      <c r="D81" s="93" t="s">
        <v>256</v>
      </c>
      <c r="E81" s="84"/>
      <c r="F81" s="85"/>
      <c r="G81" s="91"/>
      <c r="H81" s="87"/>
    </row>
    <row r="82" spans="1:8" s="90" customFormat="1" ht="30" customHeight="1" x14ac:dyDescent="0.2">
      <c r="A82" s="97" t="s">
        <v>257</v>
      </c>
      <c r="B82" s="92" t="s">
        <v>50</v>
      </c>
      <c r="C82" s="82" t="s">
        <v>258</v>
      </c>
      <c r="D82" s="93"/>
      <c r="E82" s="84" t="s">
        <v>48</v>
      </c>
      <c r="F82" s="85">
        <v>60</v>
      </c>
      <c r="G82" s="86"/>
      <c r="H82" s="87">
        <f>ROUND(G82*F82,2)</f>
        <v>0</v>
      </c>
    </row>
    <row r="83" spans="1:8" s="90" customFormat="1" ht="30" customHeight="1" x14ac:dyDescent="0.2">
      <c r="A83" s="97" t="s">
        <v>259</v>
      </c>
      <c r="B83" s="92" t="s">
        <v>52</v>
      </c>
      <c r="C83" s="82" t="s">
        <v>260</v>
      </c>
      <c r="D83" s="93"/>
      <c r="E83" s="84" t="s">
        <v>48</v>
      </c>
      <c r="F83" s="85">
        <v>1040</v>
      </c>
      <c r="G83" s="86"/>
      <c r="H83" s="87">
        <f>ROUND(G83*F83,2)</f>
        <v>0</v>
      </c>
    </row>
    <row r="84" spans="1:8" ht="39.950000000000003" customHeight="1" thickBot="1" x14ac:dyDescent="0.25">
      <c r="A84" s="22"/>
      <c r="B84" s="39" t="str">
        <f>B6</f>
        <v>A</v>
      </c>
      <c r="C84" s="162" t="str">
        <f>C6</f>
        <v>AIKINS STREET from Sutherland Avenue to Jarvis Avenue - Asphalt Pavement Reconstruction</v>
      </c>
      <c r="D84" s="163"/>
      <c r="E84" s="163"/>
      <c r="F84" s="164"/>
      <c r="G84" s="22" t="s">
        <v>17</v>
      </c>
      <c r="H84" s="22">
        <f>SUM(H6:H83)</f>
        <v>0</v>
      </c>
    </row>
    <row r="85" spans="1:8" s="43" customFormat="1" ht="39.950000000000003" customHeight="1" thickTop="1" x14ac:dyDescent="0.2">
      <c r="A85" s="41"/>
      <c r="B85" s="40" t="s">
        <v>13</v>
      </c>
      <c r="C85" s="159" t="s">
        <v>36</v>
      </c>
      <c r="D85" s="160"/>
      <c r="E85" s="160"/>
      <c r="F85" s="161"/>
      <c r="G85" s="41"/>
      <c r="H85" s="42"/>
    </row>
    <row r="86" spans="1:8" ht="39.950000000000003" customHeight="1" x14ac:dyDescent="0.2">
      <c r="A86" s="21"/>
      <c r="B86" s="17"/>
      <c r="C86" s="34" t="s">
        <v>19</v>
      </c>
      <c r="D86" s="11"/>
      <c r="E86" s="9" t="s">
        <v>2</v>
      </c>
      <c r="F86" s="9" t="s">
        <v>2</v>
      </c>
      <c r="G86" s="21" t="s">
        <v>2</v>
      </c>
      <c r="H86" s="24"/>
    </row>
    <row r="87" spans="1:8" s="88" customFormat="1" ht="30" customHeight="1" x14ac:dyDescent="0.2">
      <c r="A87" s="80" t="s">
        <v>39</v>
      </c>
      <c r="B87" s="81" t="s">
        <v>81</v>
      </c>
      <c r="C87" s="82" t="s">
        <v>41</v>
      </c>
      <c r="D87" s="83" t="s">
        <v>42</v>
      </c>
      <c r="E87" s="84" t="s">
        <v>43</v>
      </c>
      <c r="F87" s="85">
        <v>20</v>
      </c>
      <c r="G87" s="86"/>
      <c r="H87" s="87">
        <f t="shared" ref="H87:H88" si="12">ROUND(G87*F87,2)</f>
        <v>0</v>
      </c>
    </row>
    <row r="88" spans="1:8" s="90" customFormat="1" ht="30" customHeight="1" x14ac:dyDescent="0.2">
      <c r="A88" s="89" t="s">
        <v>44</v>
      </c>
      <c r="B88" s="81" t="s">
        <v>274</v>
      </c>
      <c r="C88" s="82" t="s">
        <v>46</v>
      </c>
      <c r="D88" s="83" t="s">
        <v>47</v>
      </c>
      <c r="E88" s="84" t="s">
        <v>48</v>
      </c>
      <c r="F88" s="85">
        <v>135</v>
      </c>
      <c r="G88" s="86"/>
      <c r="H88" s="87">
        <f t="shared" si="12"/>
        <v>0</v>
      </c>
    </row>
    <row r="89" spans="1:8" s="90" customFormat="1" ht="30" customHeight="1" x14ac:dyDescent="0.2">
      <c r="A89" s="80" t="s">
        <v>58</v>
      </c>
      <c r="B89" s="81" t="s">
        <v>279</v>
      </c>
      <c r="C89" s="82" t="s">
        <v>60</v>
      </c>
      <c r="D89" s="83" t="s">
        <v>42</v>
      </c>
      <c r="E89" s="84" t="s">
        <v>48</v>
      </c>
      <c r="F89" s="85">
        <v>400</v>
      </c>
      <c r="G89" s="86"/>
      <c r="H89" s="87">
        <f>ROUND(G89*F89,2)</f>
        <v>0</v>
      </c>
    </row>
    <row r="90" spans="1:8" ht="39.950000000000003" customHeight="1" x14ac:dyDescent="0.2">
      <c r="A90" s="21"/>
      <c r="B90" s="17"/>
      <c r="C90" s="35" t="s">
        <v>30</v>
      </c>
      <c r="D90" s="11"/>
      <c r="E90" s="8"/>
      <c r="F90" s="11"/>
      <c r="G90" s="21"/>
      <c r="H90" s="24"/>
    </row>
    <row r="91" spans="1:8" s="90" customFormat="1" ht="33" customHeight="1" x14ac:dyDescent="0.2">
      <c r="A91" s="97" t="s">
        <v>273</v>
      </c>
      <c r="B91" s="81" t="s">
        <v>287</v>
      </c>
      <c r="C91" s="82" t="s">
        <v>275</v>
      </c>
      <c r="D91" s="93" t="s">
        <v>88</v>
      </c>
      <c r="E91" s="84"/>
      <c r="F91" s="85"/>
      <c r="G91" s="91"/>
      <c r="H91" s="87"/>
    </row>
    <row r="92" spans="1:8" s="90" customFormat="1" ht="39.950000000000003" customHeight="1" x14ac:dyDescent="0.2">
      <c r="A92" s="97" t="s">
        <v>276</v>
      </c>
      <c r="B92" s="92" t="s">
        <v>50</v>
      </c>
      <c r="C92" s="82" t="s">
        <v>277</v>
      </c>
      <c r="D92" s="93" t="s">
        <v>2</v>
      </c>
      <c r="E92" s="84" t="s">
        <v>48</v>
      </c>
      <c r="F92" s="85">
        <v>75</v>
      </c>
      <c r="G92" s="86"/>
      <c r="H92" s="87">
        <f>ROUND(G92*F92,2)</f>
        <v>0</v>
      </c>
    </row>
    <row r="93" spans="1:8" s="90" customFormat="1" ht="30" customHeight="1" x14ac:dyDescent="0.2">
      <c r="A93" s="97" t="s">
        <v>278</v>
      </c>
      <c r="B93" s="81" t="s">
        <v>290</v>
      </c>
      <c r="C93" s="82" t="s">
        <v>280</v>
      </c>
      <c r="D93" s="93" t="s">
        <v>281</v>
      </c>
      <c r="E93" s="84"/>
      <c r="F93" s="85"/>
      <c r="G93" s="91"/>
      <c r="H93" s="87"/>
    </row>
    <row r="94" spans="1:8" s="90" customFormat="1" ht="30" customHeight="1" x14ac:dyDescent="0.2">
      <c r="A94" s="97" t="s">
        <v>282</v>
      </c>
      <c r="B94" s="92" t="s">
        <v>50</v>
      </c>
      <c r="C94" s="82" t="s">
        <v>374</v>
      </c>
      <c r="D94" s="93" t="s">
        <v>2</v>
      </c>
      <c r="E94" s="84" t="s">
        <v>48</v>
      </c>
      <c r="F94" s="85">
        <v>5</v>
      </c>
      <c r="G94" s="86"/>
      <c r="H94" s="87">
        <f>ROUND(G94*F94,2)</f>
        <v>0</v>
      </c>
    </row>
    <row r="95" spans="1:8" s="90" customFormat="1" ht="39.950000000000003" customHeight="1" x14ac:dyDescent="0.2">
      <c r="A95" s="97" t="s">
        <v>283</v>
      </c>
      <c r="B95" s="92" t="s">
        <v>52</v>
      </c>
      <c r="C95" s="82" t="s">
        <v>375</v>
      </c>
      <c r="D95" s="93" t="s">
        <v>2</v>
      </c>
      <c r="E95" s="84" t="s">
        <v>48</v>
      </c>
      <c r="F95" s="85">
        <v>30</v>
      </c>
      <c r="G95" s="86"/>
      <c r="H95" s="87">
        <f>ROUND(G95*F95,2)</f>
        <v>0</v>
      </c>
    </row>
    <row r="96" spans="1:8" s="90" customFormat="1" ht="39.950000000000003" customHeight="1" x14ac:dyDescent="0.2">
      <c r="A96" s="97" t="s">
        <v>284</v>
      </c>
      <c r="B96" s="92" t="s">
        <v>78</v>
      </c>
      <c r="C96" s="82" t="s">
        <v>376</v>
      </c>
      <c r="D96" s="93" t="s">
        <v>2</v>
      </c>
      <c r="E96" s="84" t="s">
        <v>48</v>
      </c>
      <c r="F96" s="85">
        <v>10</v>
      </c>
      <c r="G96" s="86"/>
      <c r="H96" s="87">
        <f>ROUND(G96*F96,2)</f>
        <v>0</v>
      </c>
    </row>
    <row r="97" spans="1:8" s="90" customFormat="1" ht="39.950000000000003" customHeight="1" x14ac:dyDescent="0.2">
      <c r="A97" s="97" t="s">
        <v>285</v>
      </c>
      <c r="B97" s="92" t="s">
        <v>103</v>
      </c>
      <c r="C97" s="82" t="s">
        <v>377</v>
      </c>
      <c r="D97" s="93" t="s">
        <v>2</v>
      </c>
      <c r="E97" s="84" t="s">
        <v>48</v>
      </c>
      <c r="F97" s="85">
        <v>60</v>
      </c>
      <c r="G97" s="86"/>
      <c r="H97" s="87">
        <f>ROUND(G97*F97,2)</f>
        <v>0</v>
      </c>
    </row>
    <row r="98" spans="1:8" s="90" customFormat="1" ht="30" customHeight="1" x14ac:dyDescent="0.2">
      <c r="A98" s="97" t="s">
        <v>85</v>
      </c>
      <c r="B98" s="81" t="s">
        <v>355</v>
      </c>
      <c r="C98" s="82" t="s">
        <v>87</v>
      </c>
      <c r="D98" s="93" t="s">
        <v>88</v>
      </c>
      <c r="E98" s="84"/>
      <c r="F98" s="85"/>
      <c r="G98" s="91"/>
      <c r="H98" s="87"/>
    </row>
    <row r="99" spans="1:8" s="90" customFormat="1" ht="30" customHeight="1" x14ac:dyDescent="0.2">
      <c r="A99" s="97" t="s">
        <v>89</v>
      </c>
      <c r="B99" s="92" t="s">
        <v>50</v>
      </c>
      <c r="C99" s="82" t="s">
        <v>90</v>
      </c>
      <c r="D99" s="93" t="s">
        <v>2</v>
      </c>
      <c r="E99" s="84" t="s">
        <v>91</v>
      </c>
      <c r="F99" s="85">
        <v>95</v>
      </c>
      <c r="G99" s="86"/>
      <c r="H99" s="87">
        <f>ROUND(G99*F99,2)</f>
        <v>0</v>
      </c>
    </row>
    <row r="100" spans="1:8" s="90" customFormat="1" ht="30" customHeight="1" x14ac:dyDescent="0.2">
      <c r="A100" s="97" t="s">
        <v>92</v>
      </c>
      <c r="B100" s="81" t="s">
        <v>356</v>
      </c>
      <c r="C100" s="82" t="s">
        <v>94</v>
      </c>
      <c r="D100" s="93" t="s">
        <v>88</v>
      </c>
      <c r="E100" s="84"/>
      <c r="F100" s="85"/>
      <c r="G100" s="91"/>
      <c r="H100" s="87"/>
    </row>
    <row r="101" spans="1:8" s="90" customFormat="1" ht="30" customHeight="1" x14ac:dyDescent="0.2">
      <c r="A101" s="98" t="s">
        <v>95</v>
      </c>
      <c r="B101" s="99" t="s">
        <v>50</v>
      </c>
      <c r="C101" s="100" t="s">
        <v>96</v>
      </c>
      <c r="D101" s="99" t="s">
        <v>2</v>
      </c>
      <c r="E101" s="99" t="s">
        <v>91</v>
      </c>
      <c r="F101" s="85">
        <v>12</v>
      </c>
      <c r="G101" s="86"/>
      <c r="H101" s="87">
        <f>ROUND(G101*F101,2)</f>
        <v>0</v>
      </c>
    </row>
    <row r="102" spans="1:8" s="90" customFormat="1" ht="30" customHeight="1" x14ac:dyDescent="0.2">
      <c r="A102" s="97" t="s">
        <v>97</v>
      </c>
      <c r="B102" s="92" t="s">
        <v>52</v>
      </c>
      <c r="C102" s="82" t="s">
        <v>98</v>
      </c>
      <c r="D102" s="93" t="s">
        <v>2</v>
      </c>
      <c r="E102" s="84" t="s">
        <v>91</v>
      </c>
      <c r="F102" s="85">
        <v>160</v>
      </c>
      <c r="G102" s="86"/>
      <c r="H102" s="87">
        <f>ROUND(G102*F102,2)</f>
        <v>0</v>
      </c>
    </row>
    <row r="103" spans="1:8" s="88" customFormat="1" ht="30" customHeight="1" x14ac:dyDescent="0.2">
      <c r="A103" s="97" t="s">
        <v>104</v>
      </c>
      <c r="B103" s="81" t="s">
        <v>492</v>
      </c>
      <c r="C103" s="82" t="s">
        <v>105</v>
      </c>
      <c r="D103" s="93" t="s">
        <v>106</v>
      </c>
      <c r="E103" s="84"/>
      <c r="F103" s="85"/>
      <c r="G103" s="91"/>
      <c r="H103" s="87"/>
    </row>
    <row r="104" spans="1:8" s="90" customFormat="1" ht="30" customHeight="1" x14ac:dyDescent="0.2">
      <c r="A104" s="97" t="s">
        <v>107</v>
      </c>
      <c r="B104" s="92" t="s">
        <v>396</v>
      </c>
      <c r="C104" s="82" t="s">
        <v>261</v>
      </c>
      <c r="D104" s="93" t="s">
        <v>108</v>
      </c>
      <c r="E104" s="84"/>
      <c r="F104" s="85"/>
      <c r="G104" s="91"/>
      <c r="H104" s="87"/>
    </row>
    <row r="105" spans="1:8" s="90" customFormat="1" ht="30" customHeight="1" x14ac:dyDescent="0.2">
      <c r="A105" s="97" t="s">
        <v>109</v>
      </c>
      <c r="B105" s="101" t="s">
        <v>110</v>
      </c>
      <c r="C105" s="82" t="s">
        <v>111</v>
      </c>
      <c r="D105" s="93"/>
      <c r="E105" s="84" t="s">
        <v>48</v>
      </c>
      <c r="F105" s="85">
        <v>15</v>
      </c>
      <c r="G105" s="86"/>
      <c r="H105" s="87">
        <f t="shared" ref="H105:H107" si="13">ROUND(G105*F105,2)</f>
        <v>0</v>
      </c>
    </row>
    <row r="106" spans="1:8" s="90" customFormat="1" ht="30" customHeight="1" x14ac:dyDescent="0.2">
      <c r="A106" s="97" t="s">
        <v>112</v>
      </c>
      <c r="B106" s="101" t="s">
        <v>113</v>
      </c>
      <c r="C106" s="82" t="s">
        <v>114</v>
      </c>
      <c r="D106" s="93"/>
      <c r="E106" s="84" t="s">
        <v>48</v>
      </c>
      <c r="F106" s="85">
        <v>30</v>
      </c>
      <c r="G106" s="86"/>
      <c r="H106" s="87">
        <f t="shared" si="13"/>
        <v>0</v>
      </c>
    </row>
    <row r="107" spans="1:8" s="88" customFormat="1" ht="30" customHeight="1" x14ac:dyDescent="0.2">
      <c r="A107" s="97" t="s">
        <v>292</v>
      </c>
      <c r="B107" s="81" t="s">
        <v>493</v>
      </c>
      <c r="C107" s="82" t="s">
        <v>294</v>
      </c>
      <c r="D107" s="93" t="s">
        <v>102</v>
      </c>
      <c r="E107" s="84" t="s">
        <v>48</v>
      </c>
      <c r="F107" s="111">
        <v>2</v>
      </c>
      <c r="G107" s="86"/>
      <c r="H107" s="87">
        <f t="shared" si="13"/>
        <v>0</v>
      </c>
    </row>
    <row r="108" spans="1:8" s="88" customFormat="1" ht="30" customHeight="1" x14ac:dyDescent="0.2">
      <c r="A108" s="97" t="s">
        <v>301</v>
      </c>
      <c r="B108" s="81" t="s">
        <v>86</v>
      </c>
      <c r="C108" s="82" t="s">
        <v>303</v>
      </c>
      <c r="D108" s="93" t="s">
        <v>304</v>
      </c>
      <c r="E108" s="84"/>
      <c r="F108" s="85"/>
      <c r="G108" s="91"/>
      <c r="H108" s="87"/>
    </row>
    <row r="109" spans="1:8" s="90" customFormat="1" ht="30" customHeight="1" x14ac:dyDescent="0.2">
      <c r="A109" s="97" t="s">
        <v>306</v>
      </c>
      <c r="B109" s="92" t="s">
        <v>50</v>
      </c>
      <c r="C109" s="82" t="s">
        <v>308</v>
      </c>
      <c r="D109" s="93" t="s">
        <v>2</v>
      </c>
      <c r="E109" s="84" t="s">
        <v>126</v>
      </c>
      <c r="F109" s="85">
        <v>20</v>
      </c>
      <c r="G109" s="86"/>
      <c r="H109" s="87">
        <f>ROUND(G109*F109,2)</f>
        <v>0</v>
      </c>
    </row>
    <row r="110" spans="1:8" s="90" customFormat="1" ht="30" customHeight="1" x14ac:dyDescent="0.2">
      <c r="A110" s="97" t="s">
        <v>118</v>
      </c>
      <c r="B110" s="81" t="s">
        <v>93</v>
      </c>
      <c r="C110" s="82" t="s">
        <v>120</v>
      </c>
      <c r="D110" s="93" t="s">
        <v>121</v>
      </c>
      <c r="E110" s="84"/>
      <c r="F110" s="85"/>
      <c r="G110" s="91"/>
      <c r="H110" s="87"/>
    </row>
    <row r="111" spans="1:8" s="90" customFormat="1" ht="39.950000000000003" customHeight="1" x14ac:dyDescent="0.2">
      <c r="A111" s="97" t="s">
        <v>309</v>
      </c>
      <c r="B111" s="92" t="s">
        <v>50</v>
      </c>
      <c r="C111" s="82" t="s">
        <v>378</v>
      </c>
      <c r="D111" s="93" t="s">
        <v>123</v>
      </c>
      <c r="E111" s="84"/>
      <c r="F111" s="85"/>
      <c r="G111" s="94"/>
      <c r="H111" s="87"/>
    </row>
    <row r="112" spans="1:8" s="90" customFormat="1" ht="30" customHeight="1" x14ac:dyDescent="0.2">
      <c r="A112" s="97" t="s">
        <v>124</v>
      </c>
      <c r="B112" s="102" t="s">
        <v>110</v>
      </c>
      <c r="C112" s="103" t="s">
        <v>125</v>
      </c>
      <c r="D112" s="83"/>
      <c r="E112" s="104" t="s">
        <v>126</v>
      </c>
      <c r="F112" s="105">
        <v>5</v>
      </c>
      <c r="G112" s="86"/>
      <c r="H112" s="94">
        <f>ROUND(G112*F112,2)</f>
        <v>0</v>
      </c>
    </row>
    <row r="113" spans="1:8" s="90" customFormat="1" ht="30" customHeight="1" x14ac:dyDescent="0.2">
      <c r="A113" s="97" t="s">
        <v>127</v>
      </c>
      <c r="B113" s="102" t="s">
        <v>113</v>
      </c>
      <c r="C113" s="103" t="s">
        <v>128</v>
      </c>
      <c r="D113" s="83"/>
      <c r="E113" s="104" t="s">
        <v>126</v>
      </c>
      <c r="F113" s="105">
        <v>45</v>
      </c>
      <c r="G113" s="86"/>
      <c r="H113" s="94">
        <f>ROUND(G113*F113,2)</f>
        <v>0</v>
      </c>
    </row>
    <row r="114" spans="1:8" s="110" customFormat="1" ht="39.950000000000003" customHeight="1" x14ac:dyDescent="0.2">
      <c r="A114" s="97" t="s">
        <v>310</v>
      </c>
      <c r="B114" s="107" t="s">
        <v>52</v>
      </c>
      <c r="C114" s="103" t="s">
        <v>379</v>
      </c>
      <c r="D114" s="83" t="s">
        <v>311</v>
      </c>
      <c r="E114" s="104"/>
      <c r="F114" s="105"/>
      <c r="G114" s="94"/>
      <c r="H114" s="94"/>
    </row>
    <row r="115" spans="1:8" s="110" customFormat="1" ht="30" customHeight="1" x14ac:dyDescent="0.2">
      <c r="A115" s="97" t="s">
        <v>312</v>
      </c>
      <c r="B115" s="102" t="s">
        <v>110</v>
      </c>
      <c r="C115" s="103" t="s">
        <v>125</v>
      </c>
      <c r="D115" s="83"/>
      <c r="E115" s="104" t="s">
        <v>126</v>
      </c>
      <c r="F115" s="105">
        <v>5</v>
      </c>
      <c r="G115" s="86"/>
      <c r="H115" s="94">
        <f t="shared" ref="H115:H117" si="14">ROUND(G115*F115,2)</f>
        <v>0</v>
      </c>
    </row>
    <row r="116" spans="1:8" s="110" customFormat="1" ht="30" customHeight="1" x14ac:dyDescent="0.2">
      <c r="A116" s="97" t="s">
        <v>313</v>
      </c>
      <c r="B116" s="102" t="s">
        <v>113</v>
      </c>
      <c r="C116" s="103" t="s">
        <v>128</v>
      </c>
      <c r="D116" s="83"/>
      <c r="E116" s="104" t="s">
        <v>126</v>
      </c>
      <c r="F116" s="105">
        <v>10</v>
      </c>
      <c r="G116" s="86"/>
      <c r="H116" s="94">
        <f t="shared" si="14"/>
        <v>0</v>
      </c>
    </row>
    <row r="117" spans="1:8" s="106" customFormat="1" ht="39.950000000000003" customHeight="1" x14ac:dyDescent="0.2">
      <c r="A117" s="97" t="s">
        <v>129</v>
      </c>
      <c r="B117" s="92" t="s">
        <v>78</v>
      </c>
      <c r="C117" s="82" t="s">
        <v>264</v>
      </c>
      <c r="D117" s="93" t="s">
        <v>130</v>
      </c>
      <c r="E117" s="84" t="s">
        <v>126</v>
      </c>
      <c r="F117" s="85">
        <v>20</v>
      </c>
      <c r="G117" s="86"/>
      <c r="H117" s="87">
        <f t="shared" si="14"/>
        <v>0</v>
      </c>
    </row>
    <row r="118" spans="1:8" s="90" customFormat="1" ht="30" customHeight="1" x14ac:dyDescent="0.2">
      <c r="A118" s="97" t="s">
        <v>408</v>
      </c>
      <c r="B118" s="81" t="s">
        <v>100</v>
      </c>
      <c r="C118" s="82" t="s">
        <v>409</v>
      </c>
      <c r="D118" s="93" t="s">
        <v>545</v>
      </c>
      <c r="E118" s="84"/>
      <c r="F118" s="85"/>
      <c r="G118" s="94"/>
      <c r="H118" s="87"/>
    </row>
    <row r="119" spans="1:8" s="90" customFormat="1" ht="30" customHeight="1" x14ac:dyDescent="0.2">
      <c r="A119" s="97" t="s">
        <v>410</v>
      </c>
      <c r="B119" s="92" t="s">
        <v>50</v>
      </c>
      <c r="C119" s="82" t="s">
        <v>411</v>
      </c>
      <c r="D119" s="93"/>
      <c r="E119" s="84"/>
      <c r="F119" s="85"/>
      <c r="G119" s="94"/>
      <c r="H119" s="87"/>
    </row>
    <row r="120" spans="1:8" s="90" customFormat="1" ht="30" customHeight="1" x14ac:dyDescent="0.2">
      <c r="A120" s="97" t="s">
        <v>412</v>
      </c>
      <c r="B120" s="101" t="s">
        <v>110</v>
      </c>
      <c r="C120" s="82" t="s">
        <v>413</v>
      </c>
      <c r="D120" s="93"/>
      <c r="E120" s="84" t="s">
        <v>51</v>
      </c>
      <c r="F120" s="85">
        <v>100</v>
      </c>
      <c r="G120" s="86"/>
      <c r="H120" s="87">
        <f>ROUND(G120*F120,2)</f>
        <v>0</v>
      </c>
    </row>
    <row r="121" spans="1:8" s="90" customFormat="1" ht="30" customHeight="1" x14ac:dyDescent="0.2">
      <c r="A121" s="97" t="s">
        <v>414</v>
      </c>
      <c r="B121" s="92" t="s">
        <v>52</v>
      </c>
      <c r="C121" s="82" t="s">
        <v>415</v>
      </c>
      <c r="D121" s="93"/>
      <c r="E121" s="84"/>
      <c r="F121" s="85"/>
      <c r="G121" s="94"/>
      <c r="H121" s="87"/>
    </row>
    <row r="122" spans="1:8" s="90" customFormat="1" ht="30" customHeight="1" x14ac:dyDescent="0.2">
      <c r="A122" s="97" t="s">
        <v>416</v>
      </c>
      <c r="B122" s="101" t="s">
        <v>110</v>
      </c>
      <c r="C122" s="82" t="s">
        <v>413</v>
      </c>
      <c r="D122" s="93"/>
      <c r="E122" s="84" t="s">
        <v>51</v>
      </c>
      <c r="F122" s="85">
        <v>10</v>
      </c>
      <c r="G122" s="86"/>
      <c r="H122" s="87">
        <f t="shared" ref="H122" si="15">ROUND(G122*F122,2)</f>
        <v>0</v>
      </c>
    </row>
    <row r="123" spans="1:8" s="88" customFormat="1" ht="30" customHeight="1" x14ac:dyDescent="0.2">
      <c r="A123" s="97" t="s">
        <v>134</v>
      </c>
      <c r="B123" s="81" t="s">
        <v>293</v>
      </c>
      <c r="C123" s="82" t="s">
        <v>135</v>
      </c>
      <c r="D123" s="93" t="s">
        <v>136</v>
      </c>
      <c r="E123" s="84"/>
      <c r="F123" s="85"/>
      <c r="G123" s="91"/>
      <c r="H123" s="87"/>
    </row>
    <row r="124" spans="1:8" s="90" customFormat="1" ht="30" customHeight="1" x14ac:dyDescent="0.2">
      <c r="A124" s="97" t="s">
        <v>319</v>
      </c>
      <c r="B124" s="92" t="s">
        <v>50</v>
      </c>
      <c r="C124" s="82" t="s">
        <v>320</v>
      </c>
      <c r="D124" s="93" t="s">
        <v>2</v>
      </c>
      <c r="E124" s="84" t="s">
        <v>48</v>
      </c>
      <c r="F124" s="85">
        <v>135</v>
      </c>
      <c r="G124" s="86"/>
      <c r="H124" s="87">
        <f>ROUND(G124*F124,2)</f>
        <v>0</v>
      </c>
    </row>
    <row r="125" spans="1:8" s="88" customFormat="1" ht="30" customHeight="1" x14ac:dyDescent="0.2">
      <c r="A125" s="97" t="s">
        <v>321</v>
      </c>
      <c r="B125" s="81" t="s">
        <v>296</v>
      </c>
      <c r="C125" s="82" t="s">
        <v>322</v>
      </c>
      <c r="D125" s="93" t="s">
        <v>490</v>
      </c>
      <c r="E125" s="84"/>
      <c r="F125" s="111"/>
      <c r="G125" s="94"/>
      <c r="H125" s="87"/>
    </row>
    <row r="126" spans="1:8" s="88" customFormat="1" ht="30" customHeight="1" x14ac:dyDescent="0.2">
      <c r="A126" s="97" t="s">
        <v>323</v>
      </c>
      <c r="B126" s="92" t="s">
        <v>50</v>
      </c>
      <c r="C126" s="82" t="s">
        <v>324</v>
      </c>
      <c r="D126" s="93"/>
      <c r="E126" s="84" t="s">
        <v>48</v>
      </c>
      <c r="F126" s="111">
        <v>330</v>
      </c>
      <c r="G126" s="86"/>
      <c r="H126" s="87">
        <f>ROUND(G126*F126,2)</f>
        <v>0</v>
      </c>
    </row>
    <row r="127" spans="1:8" s="90" customFormat="1" ht="30" customHeight="1" x14ac:dyDescent="0.2">
      <c r="A127" s="97" t="s">
        <v>139</v>
      </c>
      <c r="B127" s="81" t="s">
        <v>299</v>
      </c>
      <c r="C127" s="82" t="s">
        <v>140</v>
      </c>
      <c r="D127" s="93" t="s">
        <v>141</v>
      </c>
      <c r="E127" s="84" t="s">
        <v>91</v>
      </c>
      <c r="F127" s="111">
        <v>6</v>
      </c>
      <c r="G127" s="86"/>
      <c r="H127" s="87">
        <f>ROUND(G127*F127,2)</f>
        <v>0</v>
      </c>
    </row>
    <row r="128" spans="1:8" ht="39.950000000000003" customHeight="1" x14ac:dyDescent="0.2">
      <c r="A128" s="21"/>
      <c r="B128" s="7"/>
      <c r="C128" s="35" t="s">
        <v>20</v>
      </c>
      <c r="D128" s="11"/>
      <c r="E128" s="9"/>
      <c r="F128" s="9"/>
      <c r="G128" s="21"/>
      <c r="H128" s="24"/>
    </row>
    <row r="129" spans="1:8" s="88" customFormat="1" ht="39.950000000000003" customHeight="1" x14ac:dyDescent="0.2">
      <c r="A129" s="80" t="s">
        <v>146</v>
      </c>
      <c r="B129" s="81" t="s">
        <v>302</v>
      </c>
      <c r="C129" s="82" t="s">
        <v>148</v>
      </c>
      <c r="D129" s="93" t="s">
        <v>566</v>
      </c>
      <c r="E129" s="84"/>
      <c r="F129" s="111"/>
      <c r="G129" s="91"/>
      <c r="H129" s="112"/>
    </row>
    <row r="130" spans="1:8" s="90" customFormat="1" ht="39.950000000000003" customHeight="1" x14ac:dyDescent="0.2">
      <c r="A130" s="80" t="s">
        <v>271</v>
      </c>
      <c r="B130" s="92" t="s">
        <v>50</v>
      </c>
      <c r="C130" s="82" t="s">
        <v>381</v>
      </c>
      <c r="D130" s="93" t="s">
        <v>152</v>
      </c>
      <c r="E130" s="84" t="s">
        <v>126</v>
      </c>
      <c r="F130" s="85">
        <v>4</v>
      </c>
      <c r="G130" s="86"/>
      <c r="H130" s="87">
        <f>ROUND(G130*F130,2)</f>
        <v>0</v>
      </c>
    </row>
    <row r="131" spans="1:8" s="88" customFormat="1" ht="30" customHeight="1" x14ac:dyDescent="0.2">
      <c r="A131" s="80" t="s">
        <v>154</v>
      </c>
      <c r="B131" s="81" t="s">
        <v>494</v>
      </c>
      <c r="C131" s="82" t="s">
        <v>261</v>
      </c>
      <c r="D131" s="93" t="s">
        <v>156</v>
      </c>
      <c r="E131" s="84" t="s">
        <v>48</v>
      </c>
      <c r="F131" s="111">
        <v>115</v>
      </c>
      <c r="G131" s="86"/>
      <c r="H131" s="87">
        <f>ROUND(G131*F131,2)</f>
        <v>0</v>
      </c>
    </row>
    <row r="132" spans="1:8" ht="39.950000000000003" customHeight="1" x14ac:dyDescent="0.2">
      <c r="A132" s="21"/>
      <c r="B132" s="7"/>
      <c r="C132" s="35" t="s">
        <v>21</v>
      </c>
      <c r="D132" s="11"/>
      <c r="E132" s="10"/>
      <c r="F132" s="9"/>
      <c r="G132" s="21"/>
      <c r="H132" s="24"/>
    </row>
    <row r="133" spans="1:8" s="88" customFormat="1" ht="30" customHeight="1" x14ac:dyDescent="0.2">
      <c r="A133" s="80" t="s">
        <v>325</v>
      </c>
      <c r="B133" s="81" t="s">
        <v>119</v>
      </c>
      <c r="C133" s="82" t="s">
        <v>327</v>
      </c>
      <c r="D133" s="93" t="s">
        <v>328</v>
      </c>
      <c r="E133" s="84" t="s">
        <v>126</v>
      </c>
      <c r="F133" s="111">
        <v>160</v>
      </c>
      <c r="G133" s="86"/>
      <c r="H133" s="87">
        <f>ROUND(G133*F133,2)</f>
        <v>0</v>
      </c>
    </row>
    <row r="134" spans="1:8" ht="50.1" customHeight="1" x14ac:dyDescent="0.2">
      <c r="A134" s="21"/>
      <c r="B134" s="7"/>
      <c r="C134" s="35" t="s">
        <v>22</v>
      </c>
      <c r="D134" s="11"/>
      <c r="E134" s="10"/>
      <c r="F134" s="9"/>
      <c r="G134" s="21"/>
      <c r="H134" s="24"/>
    </row>
    <row r="135" spans="1:8" s="90" customFormat="1" ht="30" customHeight="1" x14ac:dyDescent="0.2">
      <c r="A135" s="80" t="s">
        <v>213</v>
      </c>
      <c r="B135" s="81" t="s">
        <v>405</v>
      </c>
      <c r="C135" s="82" t="s">
        <v>215</v>
      </c>
      <c r="D135" s="93" t="s">
        <v>216</v>
      </c>
      <c r="E135" s="84" t="s">
        <v>91</v>
      </c>
      <c r="F135" s="111">
        <v>2</v>
      </c>
      <c r="G135" s="86"/>
      <c r="H135" s="87">
        <f>ROUND(G135*F135,2)</f>
        <v>0</v>
      </c>
    </row>
    <row r="136" spans="1:8" ht="39.950000000000003" customHeight="1" x14ac:dyDescent="0.2">
      <c r="A136" s="21"/>
      <c r="B136" s="13"/>
      <c r="C136" s="35" t="s">
        <v>23</v>
      </c>
      <c r="D136" s="11"/>
      <c r="E136" s="10"/>
      <c r="F136" s="9"/>
      <c r="G136" s="21"/>
      <c r="H136" s="24"/>
    </row>
    <row r="137" spans="1:8" s="88" customFormat="1" ht="30" customHeight="1" x14ac:dyDescent="0.2">
      <c r="A137" s="80" t="s">
        <v>242</v>
      </c>
      <c r="B137" s="81" t="s">
        <v>316</v>
      </c>
      <c r="C137" s="116" t="s">
        <v>244</v>
      </c>
      <c r="D137" s="69" t="s">
        <v>184</v>
      </c>
      <c r="E137" s="84"/>
      <c r="F137" s="111"/>
      <c r="G137" s="91"/>
      <c r="H137" s="112"/>
    </row>
    <row r="138" spans="1:8" s="90" customFormat="1" ht="30" customHeight="1" x14ac:dyDescent="0.2">
      <c r="A138" s="80" t="s">
        <v>247</v>
      </c>
      <c r="B138" s="92" t="s">
        <v>50</v>
      </c>
      <c r="C138" s="82" t="s">
        <v>248</v>
      </c>
      <c r="D138" s="93"/>
      <c r="E138" s="84" t="s">
        <v>91</v>
      </c>
      <c r="F138" s="111">
        <v>1</v>
      </c>
      <c r="G138" s="86"/>
      <c r="H138" s="87">
        <f t="shared" ref="H138:H139" si="16">ROUND(G138*F138,2)</f>
        <v>0</v>
      </c>
    </row>
    <row r="139" spans="1:8" s="90" customFormat="1" ht="30" customHeight="1" x14ac:dyDescent="0.2">
      <c r="A139" s="80" t="s">
        <v>236</v>
      </c>
      <c r="B139" s="81" t="s">
        <v>495</v>
      </c>
      <c r="C139" s="82" t="s">
        <v>238</v>
      </c>
      <c r="D139" s="69" t="s">
        <v>184</v>
      </c>
      <c r="E139" s="84" t="s">
        <v>91</v>
      </c>
      <c r="F139" s="111">
        <v>1</v>
      </c>
      <c r="G139" s="86"/>
      <c r="H139" s="87">
        <f t="shared" si="16"/>
        <v>0</v>
      </c>
    </row>
    <row r="140" spans="1:8" ht="39.950000000000003" customHeight="1" x14ac:dyDescent="0.2">
      <c r="A140" s="21"/>
      <c r="B140" s="17"/>
      <c r="C140" s="35" t="s">
        <v>24</v>
      </c>
      <c r="D140" s="11"/>
      <c r="E140" s="8"/>
      <c r="F140" s="11"/>
      <c r="G140" s="21"/>
      <c r="H140" s="24"/>
    </row>
    <row r="141" spans="1:8" s="88" customFormat="1" ht="30" customHeight="1" x14ac:dyDescent="0.2">
      <c r="A141" s="97" t="s">
        <v>253</v>
      </c>
      <c r="B141" s="81" t="s">
        <v>496</v>
      </c>
      <c r="C141" s="82" t="s">
        <v>255</v>
      </c>
      <c r="D141" s="93" t="s">
        <v>256</v>
      </c>
      <c r="E141" s="84"/>
      <c r="F141" s="85"/>
      <c r="G141" s="91"/>
      <c r="H141" s="87"/>
    </row>
    <row r="142" spans="1:8" s="90" customFormat="1" ht="30" customHeight="1" x14ac:dyDescent="0.2">
      <c r="A142" s="97" t="s">
        <v>257</v>
      </c>
      <c r="B142" s="92" t="s">
        <v>50</v>
      </c>
      <c r="C142" s="82" t="s">
        <v>258</v>
      </c>
      <c r="D142" s="93"/>
      <c r="E142" s="84" t="s">
        <v>48</v>
      </c>
      <c r="F142" s="85">
        <v>30</v>
      </c>
      <c r="G142" s="86"/>
      <c r="H142" s="87">
        <f>ROUND(G142*F142,2)</f>
        <v>0</v>
      </c>
    </row>
    <row r="143" spans="1:8" s="90" customFormat="1" ht="30" customHeight="1" x14ac:dyDescent="0.2">
      <c r="A143" s="97" t="s">
        <v>259</v>
      </c>
      <c r="B143" s="92" t="s">
        <v>52</v>
      </c>
      <c r="C143" s="82" t="s">
        <v>260</v>
      </c>
      <c r="D143" s="93"/>
      <c r="E143" s="84" t="s">
        <v>48</v>
      </c>
      <c r="F143" s="85">
        <v>370</v>
      </c>
      <c r="G143" s="86"/>
      <c r="H143" s="87">
        <f>ROUND(G143*F143,2)</f>
        <v>0</v>
      </c>
    </row>
    <row r="144" spans="1:8" s="43" customFormat="1" ht="39.950000000000003" customHeight="1" thickBot="1" x14ac:dyDescent="0.25">
      <c r="A144" s="44"/>
      <c r="B144" s="39" t="str">
        <f>B85</f>
        <v>B</v>
      </c>
      <c r="C144" s="162" t="str">
        <f>C85</f>
        <v xml:space="preserve">BATTERY STREET from Aberdeen Avenue to Redwood Avenue - Concrete Pavement Rehabilitation </v>
      </c>
      <c r="D144" s="163"/>
      <c r="E144" s="163"/>
      <c r="F144" s="164"/>
      <c r="G144" s="44" t="s">
        <v>17</v>
      </c>
      <c r="H144" s="44">
        <f>SUM(H85:H143)</f>
        <v>0</v>
      </c>
    </row>
    <row r="145" spans="1:8" s="43" customFormat="1" ht="39.950000000000003" customHeight="1" thickTop="1" x14ac:dyDescent="0.2">
      <c r="A145" s="41"/>
      <c r="B145" s="40" t="s">
        <v>14</v>
      </c>
      <c r="C145" s="154" t="s">
        <v>37</v>
      </c>
      <c r="D145" s="155"/>
      <c r="E145" s="155"/>
      <c r="F145" s="156"/>
      <c r="G145" s="59"/>
      <c r="H145" s="60" t="s">
        <v>2</v>
      </c>
    </row>
    <row r="146" spans="1:8" ht="39.950000000000003" customHeight="1" x14ac:dyDescent="0.2">
      <c r="A146" s="21"/>
      <c r="B146" s="17"/>
      <c r="C146" s="34" t="s">
        <v>19</v>
      </c>
      <c r="D146" s="11"/>
      <c r="E146" s="9" t="s">
        <v>2</v>
      </c>
      <c r="F146" s="9" t="s">
        <v>2</v>
      </c>
      <c r="G146" s="21" t="s">
        <v>2</v>
      </c>
      <c r="H146" s="24"/>
    </row>
    <row r="147" spans="1:8" s="88" customFormat="1" ht="30" customHeight="1" x14ac:dyDescent="0.2">
      <c r="A147" s="80" t="s">
        <v>39</v>
      </c>
      <c r="B147" s="81" t="s">
        <v>143</v>
      </c>
      <c r="C147" s="82" t="s">
        <v>41</v>
      </c>
      <c r="D147" s="83" t="s">
        <v>42</v>
      </c>
      <c r="E147" s="84" t="s">
        <v>43</v>
      </c>
      <c r="F147" s="85">
        <v>20</v>
      </c>
      <c r="G147" s="86"/>
      <c r="H147" s="87">
        <f t="shared" ref="H147" si="17">ROUND(G147*F147,2)</f>
        <v>0</v>
      </c>
    </row>
    <row r="148" spans="1:8" s="88" customFormat="1" ht="39.950000000000003" customHeight="1" x14ac:dyDescent="0.2">
      <c r="A148" s="89" t="s">
        <v>53</v>
      </c>
      <c r="B148" s="81" t="s">
        <v>361</v>
      </c>
      <c r="C148" s="82" t="s">
        <v>55</v>
      </c>
      <c r="D148" s="83" t="s">
        <v>42</v>
      </c>
      <c r="E148" s="84"/>
      <c r="F148" s="85"/>
      <c r="G148" s="91"/>
      <c r="H148" s="87"/>
    </row>
    <row r="149" spans="1:8" s="88" customFormat="1" ht="30" customHeight="1" x14ac:dyDescent="0.2">
      <c r="A149" s="89" t="s">
        <v>344</v>
      </c>
      <c r="B149" s="92" t="s">
        <v>50</v>
      </c>
      <c r="C149" s="82" t="s">
        <v>372</v>
      </c>
      <c r="D149" s="93" t="s">
        <v>2</v>
      </c>
      <c r="E149" s="84" t="s">
        <v>43</v>
      </c>
      <c r="F149" s="85">
        <v>20</v>
      </c>
      <c r="G149" s="86"/>
      <c r="H149" s="87">
        <f t="shared" ref="H149:H150" si="18">ROUND(G149*F149,2)</f>
        <v>0</v>
      </c>
    </row>
    <row r="150" spans="1:8" s="90" customFormat="1" ht="30" customHeight="1" x14ac:dyDescent="0.2">
      <c r="A150" s="80" t="s">
        <v>58</v>
      </c>
      <c r="B150" s="81" t="s">
        <v>147</v>
      </c>
      <c r="C150" s="82" t="s">
        <v>60</v>
      </c>
      <c r="D150" s="83" t="s">
        <v>42</v>
      </c>
      <c r="E150" s="84" t="s">
        <v>48</v>
      </c>
      <c r="F150" s="85">
        <v>200</v>
      </c>
      <c r="G150" s="86"/>
      <c r="H150" s="87">
        <f t="shared" si="18"/>
        <v>0</v>
      </c>
    </row>
    <row r="151" spans="1:8" ht="39.950000000000003" customHeight="1" x14ac:dyDescent="0.2">
      <c r="A151" s="21"/>
      <c r="B151" s="17"/>
      <c r="C151" s="35" t="s">
        <v>30</v>
      </c>
      <c r="D151" s="11"/>
      <c r="E151" s="8"/>
      <c r="F151" s="11"/>
      <c r="G151" s="21"/>
      <c r="H151" s="24"/>
    </row>
    <row r="152" spans="1:8" s="88" customFormat="1" ht="30" customHeight="1" x14ac:dyDescent="0.2">
      <c r="A152" s="97" t="s">
        <v>80</v>
      </c>
      <c r="B152" s="81" t="s">
        <v>153</v>
      </c>
      <c r="C152" s="82" t="s">
        <v>82</v>
      </c>
      <c r="D152" s="83" t="s">
        <v>42</v>
      </c>
      <c r="E152" s="84"/>
      <c r="F152" s="85"/>
      <c r="G152" s="91"/>
      <c r="H152" s="87"/>
    </row>
    <row r="153" spans="1:8" s="90" customFormat="1" ht="30" customHeight="1" x14ac:dyDescent="0.2">
      <c r="A153" s="97" t="s">
        <v>83</v>
      </c>
      <c r="B153" s="92" t="s">
        <v>50</v>
      </c>
      <c r="C153" s="82" t="s">
        <v>84</v>
      </c>
      <c r="D153" s="93" t="s">
        <v>2</v>
      </c>
      <c r="E153" s="84" t="s">
        <v>48</v>
      </c>
      <c r="F153" s="85">
        <v>275</v>
      </c>
      <c r="G153" s="86"/>
      <c r="H153" s="87">
        <f>ROUND(G153*F153,2)</f>
        <v>0</v>
      </c>
    </row>
    <row r="154" spans="1:8" s="90" customFormat="1" ht="30" customHeight="1" x14ac:dyDescent="0.2">
      <c r="A154" s="97" t="s">
        <v>273</v>
      </c>
      <c r="B154" s="81" t="s">
        <v>155</v>
      </c>
      <c r="C154" s="82" t="s">
        <v>275</v>
      </c>
      <c r="D154" s="93" t="s">
        <v>88</v>
      </c>
      <c r="E154" s="84"/>
      <c r="F154" s="85"/>
      <c r="G154" s="91"/>
      <c r="H154" s="87"/>
    </row>
    <row r="155" spans="1:8" s="90" customFormat="1" ht="39.950000000000003" customHeight="1" x14ac:dyDescent="0.2">
      <c r="A155" s="97" t="s">
        <v>441</v>
      </c>
      <c r="B155" s="92" t="s">
        <v>50</v>
      </c>
      <c r="C155" s="82" t="s">
        <v>445</v>
      </c>
      <c r="D155" s="93" t="s">
        <v>2</v>
      </c>
      <c r="E155" s="84" t="s">
        <v>48</v>
      </c>
      <c r="F155" s="85">
        <v>1100</v>
      </c>
      <c r="G155" s="86"/>
      <c r="H155" s="87">
        <f>ROUND(G155*F155,2)</f>
        <v>0</v>
      </c>
    </row>
    <row r="156" spans="1:8" s="90" customFormat="1" ht="30" customHeight="1" x14ac:dyDescent="0.2">
      <c r="A156" s="97" t="s">
        <v>278</v>
      </c>
      <c r="B156" s="81" t="s">
        <v>438</v>
      </c>
      <c r="C156" s="82" t="s">
        <v>280</v>
      </c>
      <c r="D156" s="93" t="s">
        <v>281</v>
      </c>
      <c r="E156" s="84"/>
      <c r="F156" s="85"/>
      <c r="G156" s="91"/>
      <c r="H156" s="87"/>
    </row>
    <row r="157" spans="1:8" s="90" customFormat="1" ht="30" customHeight="1" x14ac:dyDescent="0.2">
      <c r="A157" s="97" t="s">
        <v>442</v>
      </c>
      <c r="B157" s="92" t="s">
        <v>50</v>
      </c>
      <c r="C157" s="82" t="s">
        <v>446</v>
      </c>
      <c r="D157" s="93" t="s">
        <v>2</v>
      </c>
      <c r="E157" s="84" t="s">
        <v>48</v>
      </c>
      <c r="F157" s="85">
        <v>5</v>
      </c>
      <c r="G157" s="86"/>
      <c r="H157" s="87">
        <f t="shared" ref="H157:H160" si="19">ROUND(G157*F157,2)</f>
        <v>0</v>
      </c>
    </row>
    <row r="158" spans="1:8" s="90" customFormat="1" ht="30" customHeight="1" x14ac:dyDescent="0.2">
      <c r="A158" s="97" t="s">
        <v>417</v>
      </c>
      <c r="B158" s="92" t="s">
        <v>52</v>
      </c>
      <c r="C158" s="82" t="s">
        <v>418</v>
      </c>
      <c r="D158" s="93" t="s">
        <v>2</v>
      </c>
      <c r="E158" s="84" t="s">
        <v>48</v>
      </c>
      <c r="F158" s="85">
        <v>225</v>
      </c>
      <c r="G158" s="86"/>
      <c r="H158" s="87">
        <f t="shared" si="19"/>
        <v>0</v>
      </c>
    </row>
    <row r="159" spans="1:8" s="90" customFormat="1" ht="30" customHeight="1" x14ac:dyDescent="0.2">
      <c r="A159" s="97" t="s">
        <v>443</v>
      </c>
      <c r="B159" s="92" t="s">
        <v>78</v>
      </c>
      <c r="C159" s="82" t="s">
        <v>447</v>
      </c>
      <c r="D159" s="93" t="s">
        <v>2</v>
      </c>
      <c r="E159" s="84" t="s">
        <v>48</v>
      </c>
      <c r="F159" s="85">
        <v>20</v>
      </c>
      <c r="G159" s="86"/>
      <c r="H159" s="87">
        <f t="shared" si="19"/>
        <v>0</v>
      </c>
    </row>
    <row r="160" spans="1:8" s="90" customFormat="1" ht="30" customHeight="1" x14ac:dyDescent="0.2">
      <c r="A160" s="97" t="s">
        <v>444</v>
      </c>
      <c r="B160" s="92" t="s">
        <v>103</v>
      </c>
      <c r="C160" s="82" t="s">
        <v>448</v>
      </c>
      <c r="D160" s="93" t="s">
        <v>2</v>
      </c>
      <c r="E160" s="84" t="s">
        <v>48</v>
      </c>
      <c r="F160" s="85">
        <v>200</v>
      </c>
      <c r="G160" s="86"/>
      <c r="H160" s="87">
        <f t="shared" si="19"/>
        <v>0</v>
      </c>
    </row>
    <row r="161" spans="1:8" s="90" customFormat="1" ht="30" customHeight="1" x14ac:dyDescent="0.2">
      <c r="A161" s="97" t="s">
        <v>286</v>
      </c>
      <c r="B161" s="81" t="s">
        <v>439</v>
      </c>
      <c r="C161" s="82" t="s">
        <v>288</v>
      </c>
      <c r="D161" s="93" t="s">
        <v>281</v>
      </c>
      <c r="E161" s="84"/>
      <c r="F161" s="85"/>
      <c r="G161" s="91"/>
      <c r="H161" s="87"/>
    </row>
    <row r="162" spans="1:8" s="90" customFormat="1" ht="39.950000000000003" customHeight="1" x14ac:dyDescent="0.2">
      <c r="A162" s="97" t="s">
        <v>345</v>
      </c>
      <c r="B162" s="92" t="s">
        <v>50</v>
      </c>
      <c r="C162" s="82" t="s">
        <v>346</v>
      </c>
      <c r="D162" s="93" t="s">
        <v>2</v>
      </c>
      <c r="E162" s="84" t="s">
        <v>48</v>
      </c>
      <c r="F162" s="85">
        <v>200</v>
      </c>
      <c r="G162" s="86"/>
      <c r="H162" s="87">
        <f>ROUND(G162*F162,2)</f>
        <v>0</v>
      </c>
    </row>
    <row r="163" spans="1:8" s="90" customFormat="1" ht="39.950000000000003" customHeight="1" x14ac:dyDescent="0.2">
      <c r="A163" s="97" t="s">
        <v>289</v>
      </c>
      <c r="B163" s="81" t="s">
        <v>497</v>
      </c>
      <c r="C163" s="82" t="s">
        <v>291</v>
      </c>
      <c r="D163" s="93" t="s">
        <v>88</v>
      </c>
      <c r="E163" s="84"/>
      <c r="F163" s="85"/>
      <c r="G163" s="91"/>
      <c r="H163" s="87"/>
    </row>
    <row r="164" spans="1:8" s="90" customFormat="1" ht="30" customHeight="1" x14ac:dyDescent="0.2">
      <c r="A164" s="97" t="s">
        <v>347</v>
      </c>
      <c r="B164" s="92" t="s">
        <v>50</v>
      </c>
      <c r="C164" s="82" t="s">
        <v>348</v>
      </c>
      <c r="D164" s="93" t="s">
        <v>2</v>
      </c>
      <c r="E164" s="84" t="s">
        <v>48</v>
      </c>
      <c r="F164" s="85">
        <v>5</v>
      </c>
      <c r="G164" s="86"/>
      <c r="H164" s="87">
        <f t="shared" ref="H164:H167" si="20">ROUND(G164*F164,2)</f>
        <v>0</v>
      </c>
    </row>
    <row r="165" spans="1:8" s="90" customFormat="1" ht="39.950000000000003" customHeight="1" x14ac:dyDescent="0.2">
      <c r="A165" s="97" t="s">
        <v>349</v>
      </c>
      <c r="B165" s="92" t="s">
        <v>52</v>
      </c>
      <c r="C165" s="82" t="s">
        <v>350</v>
      </c>
      <c r="D165" s="93" t="s">
        <v>2</v>
      </c>
      <c r="E165" s="84" t="s">
        <v>48</v>
      </c>
      <c r="F165" s="85">
        <v>175</v>
      </c>
      <c r="G165" s="86"/>
      <c r="H165" s="87">
        <f t="shared" si="20"/>
        <v>0</v>
      </c>
    </row>
    <row r="166" spans="1:8" s="90" customFormat="1" ht="39.950000000000003" customHeight="1" x14ac:dyDescent="0.2">
      <c r="A166" s="97" t="s">
        <v>351</v>
      </c>
      <c r="B166" s="92" t="s">
        <v>78</v>
      </c>
      <c r="C166" s="82" t="s">
        <v>352</v>
      </c>
      <c r="D166" s="93" t="s">
        <v>2</v>
      </c>
      <c r="E166" s="84" t="s">
        <v>48</v>
      </c>
      <c r="F166" s="85">
        <v>20</v>
      </c>
      <c r="G166" s="86"/>
      <c r="H166" s="87">
        <f t="shared" si="20"/>
        <v>0</v>
      </c>
    </row>
    <row r="167" spans="1:8" s="90" customFormat="1" ht="39.950000000000003" customHeight="1" x14ac:dyDescent="0.2">
      <c r="A167" s="97" t="s">
        <v>353</v>
      </c>
      <c r="B167" s="92" t="s">
        <v>103</v>
      </c>
      <c r="C167" s="82" t="s">
        <v>354</v>
      </c>
      <c r="D167" s="93" t="s">
        <v>2</v>
      </c>
      <c r="E167" s="84" t="s">
        <v>48</v>
      </c>
      <c r="F167" s="85">
        <v>125</v>
      </c>
      <c r="G167" s="86"/>
      <c r="H167" s="87">
        <f t="shared" si="20"/>
        <v>0</v>
      </c>
    </row>
    <row r="168" spans="1:8" s="90" customFormat="1" ht="30" customHeight="1" x14ac:dyDescent="0.2">
      <c r="A168" s="97" t="s">
        <v>85</v>
      </c>
      <c r="B168" s="81" t="s">
        <v>437</v>
      </c>
      <c r="C168" s="82" t="s">
        <v>87</v>
      </c>
      <c r="D168" s="93" t="s">
        <v>88</v>
      </c>
      <c r="E168" s="84"/>
      <c r="F168" s="85"/>
      <c r="G168" s="91"/>
      <c r="H168" s="87"/>
    </row>
    <row r="169" spans="1:8" s="90" customFormat="1" ht="30" customHeight="1" x14ac:dyDescent="0.2">
      <c r="A169" s="97" t="s">
        <v>89</v>
      </c>
      <c r="B169" s="92" t="s">
        <v>50</v>
      </c>
      <c r="C169" s="82" t="s">
        <v>90</v>
      </c>
      <c r="D169" s="93" t="s">
        <v>2</v>
      </c>
      <c r="E169" s="84" t="s">
        <v>91</v>
      </c>
      <c r="F169" s="85">
        <v>1100</v>
      </c>
      <c r="G169" s="86"/>
      <c r="H169" s="87">
        <f>ROUND(G169*F169,2)</f>
        <v>0</v>
      </c>
    </row>
    <row r="170" spans="1:8" s="90" customFormat="1" ht="30" customHeight="1" x14ac:dyDescent="0.2">
      <c r="A170" s="97" t="s">
        <v>92</v>
      </c>
      <c r="B170" s="81" t="s">
        <v>440</v>
      </c>
      <c r="C170" s="82" t="s">
        <v>94</v>
      </c>
      <c r="D170" s="93" t="s">
        <v>88</v>
      </c>
      <c r="E170" s="84"/>
      <c r="F170" s="85"/>
      <c r="G170" s="91"/>
      <c r="H170" s="87"/>
    </row>
    <row r="171" spans="1:8" s="90" customFormat="1" ht="30" customHeight="1" x14ac:dyDescent="0.2">
      <c r="A171" s="98" t="s">
        <v>95</v>
      </c>
      <c r="B171" s="99" t="s">
        <v>50</v>
      </c>
      <c r="C171" s="100" t="s">
        <v>96</v>
      </c>
      <c r="D171" s="99" t="s">
        <v>2</v>
      </c>
      <c r="E171" s="99" t="s">
        <v>91</v>
      </c>
      <c r="F171" s="85">
        <v>20</v>
      </c>
      <c r="G171" s="86"/>
      <c r="H171" s="87">
        <f>ROUND(G171*F171,2)</f>
        <v>0</v>
      </c>
    </row>
    <row r="172" spans="1:8" s="90" customFormat="1" ht="30" customHeight="1" x14ac:dyDescent="0.2">
      <c r="A172" s="97" t="s">
        <v>97</v>
      </c>
      <c r="B172" s="92" t="s">
        <v>52</v>
      </c>
      <c r="C172" s="82" t="s">
        <v>98</v>
      </c>
      <c r="D172" s="93" t="s">
        <v>2</v>
      </c>
      <c r="E172" s="84" t="s">
        <v>91</v>
      </c>
      <c r="F172" s="85">
        <v>1700</v>
      </c>
      <c r="G172" s="86"/>
      <c r="H172" s="87">
        <f>ROUND(G172*F172,2)</f>
        <v>0</v>
      </c>
    </row>
    <row r="173" spans="1:8" s="88" customFormat="1" ht="30" customHeight="1" x14ac:dyDescent="0.2">
      <c r="A173" s="97" t="s">
        <v>104</v>
      </c>
      <c r="B173" s="81" t="s">
        <v>454</v>
      </c>
      <c r="C173" s="82" t="s">
        <v>105</v>
      </c>
      <c r="D173" s="93" t="s">
        <v>106</v>
      </c>
      <c r="E173" s="84"/>
      <c r="F173" s="85"/>
      <c r="G173" s="91"/>
      <c r="H173" s="87"/>
    </row>
    <row r="174" spans="1:8" s="90" customFormat="1" ht="30" customHeight="1" x14ac:dyDescent="0.2">
      <c r="A174" s="97" t="s">
        <v>107</v>
      </c>
      <c r="B174" s="92" t="s">
        <v>396</v>
      </c>
      <c r="C174" s="82" t="s">
        <v>261</v>
      </c>
      <c r="D174" s="93" t="s">
        <v>108</v>
      </c>
      <c r="E174" s="84"/>
      <c r="F174" s="85"/>
      <c r="G174" s="91"/>
      <c r="H174" s="87"/>
    </row>
    <row r="175" spans="1:8" s="90" customFormat="1" ht="30" customHeight="1" x14ac:dyDescent="0.2">
      <c r="A175" s="97" t="s">
        <v>109</v>
      </c>
      <c r="B175" s="101" t="s">
        <v>110</v>
      </c>
      <c r="C175" s="82" t="s">
        <v>111</v>
      </c>
      <c r="D175" s="93"/>
      <c r="E175" s="84" t="s">
        <v>48</v>
      </c>
      <c r="F175" s="85">
        <v>25</v>
      </c>
      <c r="G175" s="86"/>
      <c r="H175" s="87">
        <f>ROUND(G175*F175,2)</f>
        <v>0</v>
      </c>
    </row>
    <row r="176" spans="1:8" s="90" customFormat="1" ht="30" customHeight="1" x14ac:dyDescent="0.2">
      <c r="A176" s="97" t="s">
        <v>112</v>
      </c>
      <c r="B176" s="101" t="s">
        <v>113</v>
      </c>
      <c r="C176" s="82" t="s">
        <v>114</v>
      </c>
      <c r="D176" s="93"/>
      <c r="E176" s="84" t="s">
        <v>48</v>
      </c>
      <c r="F176" s="85">
        <v>40</v>
      </c>
      <c r="G176" s="86"/>
      <c r="H176" s="87">
        <f>ROUND(G176*F176,2)</f>
        <v>0</v>
      </c>
    </row>
    <row r="177" spans="1:8" s="90" customFormat="1" ht="30" customHeight="1" x14ac:dyDescent="0.2">
      <c r="A177" s="97" t="s">
        <v>115</v>
      </c>
      <c r="B177" s="101" t="s">
        <v>116</v>
      </c>
      <c r="C177" s="82" t="s">
        <v>117</v>
      </c>
      <c r="D177" s="93" t="s">
        <v>2</v>
      </c>
      <c r="E177" s="84" t="s">
        <v>48</v>
      </c>
      <c r="F177" s="85">
        <v>30</v>
      </c>
      <c r="G177" s="86"/>
      <c r="H177" s="87">
        <f>ROUND(G177*F177,2)</f>
        <v>0</v>
      </c>
    </row>
    <row r="178" spans="1:8" s="90" customFormat="1" ht="30" customHeight="1" x14ac:dyDescent="0.2">
      <c r="A178" s="97" t="s">
        <v>357</v>
      </c>
      <c r="B178" s="92" t="s">
        <v>52</v>
      </c>
      <c r="C178" s="82" t="s">
        <v>449</v>
      </c>
      <c r="D178" s="93" t="s">
        <v>358</v>
      </c>
      <c r="E178" s="84" t="s">
        <v>48</v>
      </c>
      <c r="F178" s="85">
        <v>1</v>
      </c>
      <c r="G178" s="86"/>
      <c r="H178" s="87">
        <f t="shared" ref="H178:H182" si="21">ROUND(G178*F178,2)</f>
        <v>0</v>
      </c>
    </row>
    <row r="179" spans="1:8" s="90" customFormat="1" ht="39.950000000000003" customHeight="1" x14ac:dyDescent="0.2">
      <c r="A179" s="97" t="s">
        <v>370</v>
      </c>
      <c r="B179" s="92" t="s">
        <v>78</v>
      </c>
      <c r="C179" s="82" t="s">
        <v>450</v>
      </c>
      <c r="D179" s="93" t="s">
        <v>371</v>
      </c>
      <c r="E179" s="84" t="s">
        <v>48</v>
      </c>
      <c r="F179" s="85">
        <v>800</v>
      </c>
      <c r="G179" s="86"/>
      <c r="H179" s="87">
        <f t="shared" si="21"/>
        <v>0</v>
      </c>
    </row>
    <row r="180" spans="1:8" s="88" customFormat="1" ht="30" customHeight="1" x14ac:dyDescent="0.2">
      <c r="A180" s="97" t="s">
        <v>292</v>
      </c>
      <c r="B180" s="81" t="s">
        <v>158</v>
      </c>
      <c r="C180" s="82" t="s">
        <v>294</v>
      </c>
      <c r="D180" s="93" t="s">
        <v>102</v>
      </c>
      <c r="E180" s="84" t="s">
        <v>48</v>
      </c>
      <c r="F180" s="111">
        <v>10</v>
      </c>
      <c r="G180" s="86"/>
      <c r="H180" s="87">
        <f t="shared" si="21"/>
        <v>0</v>
      </c>
    </row>
    <row r="181" spans="1:8" s="90" customFormat="1" ht="30" customHeight="1" x14ac:dyDescent="0.2">
      <c r="A181" s="97" t="s">
        <v>295</v>
      </c>
      <c r="B181" s="81" t="s">
        <v>455</v>
      </c>
      <c r="C181" s="82" t="s">
        <v>297</v>
      </c>
      <c r="D181" s="93" t="s">
        <v>102</v>
      </c>
      <c r="E181" s="84" t="s">
        <v>48</v>
      </c>
      <c r="F181" s="85">
        <v>5</v>
      </c>
      <c r="G181" s="86"/>
      <c r="H181" s="87">
        <f t="shared" si="21"/>
        <v>0</v>
      </c>
    </row>
    <row r="182" spans="1:8" s="90" customFormat="1" ht="30" customHeight="1" x14ac:dyDescent="0.2">
      <c r="A182" s="97" t="s">
        <v>298</v>
      </c>
      <c r="B182" s="81" t="s">
        <v>456</v>
      </c>
      <c r="C182" s="82" t="s">
        <v>300</v>
      </c>
      <c r="D182" s="93" t="s">
        <v>102</v>
      </c>
      <c r="E182" s="84" t="s">
        <v>48</v>
      </c>
      <c r="F182" s="85">
        <v>5</v>
      </c>
      <c r="G182" s="86"/>
      <c r="H182" s="87">
        <f t="shared" si="21"/>
        <v>0</v>
      </c>
    </row>
    <row r="183" spans="1:8" s="88" customFormat="1" ht="30" customHeight="1" x14ac:dyDescent="0.2">
      <c r="A183" s="97" t="s">
        <v>301</v>
      </c>
      <c r="B183" s="81" t="s">
        <v>457</v>
      </c>
      <c r="C183" s="82" t="s">
        <v>303</v>
      </c>
      <c r="D183" s="93" t="s">
        <v>304</v>
      </c>
      <c r="E183" s="84"/>
      <c r="F183" s="85"/>
      <c r="G183" s="91"/>
      <c r="H183" s="87"/>
    </row>
    <row r="184" spans="1:8" s="90" customFormat="1" ht="30" customHeight="1" x14ac:dyDescent="0.2">
      <c r="A184" s="97" t="s">
        <v>359</v>
      </c>
      <c r="B184" s="92" t="s">
        <v>50</v>
      </c>
      <c r="C184" s="82" t="s">
        <v>307</v>
      </c>
      <c r="D184" s="93" t="s">
        <v>2</v>
      </c>
      <c r="E184" s="84" t="s">
        <v>126</v>
      </c>
      <c r="F184" s="85">
        <v>15</v>
      </c>
      <c r="G184" s="86"/>
      <c r="H184" s="87">
        <f t="shared" ref="H184" si="22">ROUND(G184*F184,2)</f>
        <v>0</v>
      </c>
    </row>
    <row r="185" spans="1:8" s="90" customFormat="1" ht="30" customHeight="1" x14ac:dyDescent="0.2">
      <c r="A185" s="97" t="s">
        <v>339</v>
      </c>
      <c r="B185" s="81" t="s">
        <v>458</v>
      </c>
      <c r="C185" s="82" t="s">
        <v>340</v>
      </c>
      <c r="D185" s="93" t="s">
        <v>304</v>
      </c>
      <c r="E185" s="84"/>
      <c r="F185" s="85"/>
      <c r="G185" s="91"/>
      <c r="H185" s="87"/>
    </row>
    <row r="186" spans="1:8" s="90" customFormat="1" ht="39.950000000000003" customHeight="1" x14ac:dyDescent="0.2">
      <c r="A186" s="97" t="s">
        <v>341</v>
      </c>
      <c r="B186" s="92" t="s">
        <v>50</v>
      </c>
      <c r="C186" s="82" t="s">
        <v>451</v>
      </c>
      <c r="D186" s="93" t="s">
        <v>150</v>
      </c>
      <c r="E186" s="84" t="s">
        <v>126</v>
      </c>
      <c r="F186" s="85">
        <v>15</v>
      </c>
      <c r="G186" s="86"/>
      <c r="H186" s="87">
        <f t="shared" ref="H186" si="23">ROUND(G186*F186,2)</f>
        <v>0</v>
      </c>
    </row>
    <row r="187" spans="1:8" s="90" customFormat="1" ht="30" customHeight="1" x14ac:dyDescent="0.2">
      <c r="A187" s="97" t="s">
        <v>118</v>
      </c>
      <c r="B187" s="81" t="s">
        <v>459</v>
      </c>
      <c r="C187" s="82" t="s">
        <v>120</v>
      </c>
      <c r="D187" s="93" t="s">
        <v>121</v>
      </c>
      <c r="E187" s="84"/>
      <c r="F187" s="85"/>
      <c r="G187" s="91"/>
      <c r="H187" s="87"/>
    </row>
    <row r="188" spans="1:8" s="90" customFormat="1" ht="39.950000000000003" customHeight="1" x14ac:dyDescent="0.2">
      <c r="A188" s="97" t="s">
        <v>309</v>
      </c>
      <c r="B188" s="92" t="s">
        <v>50</v>
      </c>
      <c r="C188" s="82" t="s">
        <v>452</v>
      </c>
      <c r="D188" s="93" t="s">
        <v>123</v>
      </c>
      <c r="E188" s="84"/>
      <c r="F188" s="85"/>
      <c r="G188" s="94"/>
      <c r="H188" s="87"/>
    </row>
    <row r="189" spans="1:8" s="90" customFormat="1" ht="30" customHeight="1" x14ac:dyDescent="0.2">
      <c r="A189" s="97" t="s">
        <v>127</v>
      </c>
      <c r="B189" s="102" t="s">
        <v>110</v>
      </c>
      <c r="C189" s="103" t="s">
        <v>128</v>
      </c>
      <c r="D189" s="83"/>
      <c r="E189" s="104" t="s">
        <v>126</v>
      </c>
      <c r="F189" s="105">
        <v>40</v>
      </c>
      <c r="G189" s="86"/>
      <c r="H189" s="94">
        <f>ROUND(G189*F189,2)</f>
        <v>0</v>
      </c>
    </row>
    <row r="190" spans="1:8" s="106" customFormat="1" ht="39.950000000000003" customHeight="1" x14ac:dyDescent="0.2">
      <c r="A190" s="97" t="s">
        <v>129</v>
      </c>
      <c r="B190" s="92" t="s">
        <v>52</v>
      </c>
      <c r="C190" s="82" t="s">
        <v>453</v>
      </c>
      <c r="D190" s="93" t="s">
        <v>130</v>
      </c>
      <c r="E190" s="84" t="s">
        <v>126</v>
      </c>
      <c r="F190" s="85">
        <v>20</v>
      </c>
      <c r="G190" s="86"/>
      <c r="H190" s="87">
        <f t="shared" ref="H190:H191" si="24">ROUND(G190*F190,2)</f>
        <v>0</v>
      </c>
    </row>
    <row r="191" spans="1:8" s="90" customFormat="1" ht="39.950000000000003" customHeight="1" x14ac:dyDescent="0.2">
      <c r="A191" s="97" t="s">
        <v>315</v>
      </c>
      <c r="B191" s="81" t="s">
        <v>460</v>
      </c>
      <c r="C191" s="82" t="s">
        <v>317</v>
      </c>
      <c r="D191" s="93" t="s">
        <v>318</v>
      </c>
      <c r="E191" s="84" t="s">
        <v>48</v>
      </c>
      <c r="F191" s="85">
        <v>10</v>
      </c>
      <c r="G191" s="86"/>
      <c r="H191" s="87">
        <f t="shared" si="24"/>
        <v>0</v>
      </c>
    </row>
    <row r="192" spans="1:8" s="90" customFormat="1" ht="30" customHeight="1" x14ac:dyDescent="0.2">
      <c r="A192" s="97" t="s">
        <v>408</v>
      </c>
      <c r="B192" s="81" t="s">
        <v>464</v>
      </c>
      <c r="C192" s="82" t="s">
        <v>409</v>
      </c>
      <c r="D192" s="93" t="s">
        <v>545</v>
      </c>
      <c r="E192" s="84"/>
      <c r="F192" s="85"/>
      <c r="G192" s="91"/>
      <c r="H192" s="87"/>
    </row>
    <row r="193" spans="1:8" s="90" customFormat="1" ht="30" customHeight="1" x14ac:dyDescent="0.2">
      <c r="A193" s="97" t="s">
        <v>410</v>
      </c>
      <c r="B193" s="92" t="s">
        <v>50</v>
      </c>
      <c r="C193" s="82" t="s">
        <v>411</v>
      </c>
      <c r="D193" s="93"/>
      <c r="E193" s="84"/>
      <c r="F193" s="85"/>
      <c r="G193" s="91"/>
      <c r="H193" s="87"/>
    </row>
    <row r="194" spans="1:8" s="90" customFormat="1" ht="30" customHeight="1" x14ac:dyDescent="0.2">
      <c r="A194" s="97" t="s">
        <v>412</v>
      </c>
      <c r="B194" s="101" t="s">
        <v>110</v>
      </c>
      <c r="C194" s="82" t="s">
        <v>413</v>
      </c>
      <c r="D194" s="93"/>
      <c r="E194" s="84" t="s">
        <v>51</v>
      </c>
      <c r="F194" s="85">
        <v>1150</v>
      </c>
      <c r="G194" s="86"/>
      <c r="H194" s="87">
        <f>ROUND(G194*F194,2)</f>
        <v>0</v>
      </c>
    </row>
    <row r="195" spans="1:8" s="90" customFormat="1" ht="30" customHeight="1" x14ac:dyDescent="0.2">
      <c r="A195" s="97" t="s">
        <v>414</v>
      </c>
      <c r="B195" s="92" t="s">
        <v>52</v>
      </c>
      <c r="C195" s="82" t="s">
        <v>415</v>
      </c>
      <c r="D195" s="93"/>
      <c r="E195" s="84"/>
      <c r="F195" s="85"/>
      <c r="G195" s="91"/>
      <c r="H195" s="87"/>
    </row>
    <row r="196" spans="1:8" s="90" customFormat="1" ht="30" customHeight="1" x14ac:dyDescent="0.2">
      <c r="A196" s="97" t="s">
        <v>416</v>
      </c>
      <c r="B196" s="101" t="s">
        <v>110</v>
      </c>
      <c r="C196" s="82" t="s">
        <v>413</v>
      </c>
      <c r="D196" s="93"/>
      <c r="E196" s="84" t="s">
        <v>51</v>
      </c>
      <c r="F196" s="85">
        <v>15</v>
      </c>
      <c r="G196" s="86"/>
      <c r="H196" s="87">
        <f t="shared" ref="H196:H197" si="25">ROUND(G196*F196,2)</f>
        <v>0</v>
      </c>
    </row>
    <row r="197" spans="1:8" s="90" customFormat="1" ht="30" customHeight="1" x14ac:dyDescent="0.2">
      <c r="A197" s="97" t="s">
        <v>435</v>
      </c>
      <c r="B197" s="81" t="s">
        <v>461</v>
      </c>
      <c r="C197" s="82" t="s">
        <v>159</v>
      </c>
      <c r="D197" s="93" t="s">
        <v>545</v>
      </c>
      <c r="E197" s="84" t="s">
        <v>48</v>
      </c>
      <c r="F197" s="85">
        <v>5</v>
      </c>
      <c r="G197" s="86"/>
      <c r="H197" s="87">
        <f t="shared" si="25"/>
        <v>0</v>
      </c>
    </row>
    <row r="198" spans="1:8" s="88" customFormat="1" ht="30" customHeight="1" x14ac:dyDescent="0.2">
      <c r="A198" s="97" t="s">
        <v>134</v>
      </c>
      <c r="B198" s="81" t="s">
        <v>498</v>
      </c>
      <c r="C198" s="82" t="s">
        <v>135</v>
      </c>
      <c r="D198" s="93" t="s">
        <v>136</v>
      </c>
      <c r="E198" s="84"/>
      <c r="F198" s="85"/>
      <c r="G198" s="91"/>
      <c r="H198" s="87"/>
    </row>
    <row r="199" spans="1:8" s="90" customFormat="1" ht="30" customHeight="1" x14ac:dyDescent="0.2">
      <c r="A199" s="97" t="s">
        <v>319</v>
      </c>
      <c r="B199" s="92" t="s">
        <v>50</v>
      </c>
      <c r="C199" s="82" t="s">
        <v>320</v>
      </c>
      <c r="D199" s="93" t="s">
        <v>2</v>
      </c>
      <c r="E199" s="84" t="s">
        <v>48</v>
      </c>
      <c r="F199" s="85">
        <v>100</v>
      </c>
      <c r="G199" s="86"/>
      <c r="H199" s="87">
        <f t="shared" ref="H199:H200" si="26">ROUND(G199*F199,2)</f>
        <v>0</v>
      </c>
    </row>
    <row r="200" spans="1:8" s="90" customFormat="1" ht="30" customHeight="1" x14ac:dyDescent="0.2">
      <c r="A200" s="97" t="s">
        <v>137</v>
      </c>
      <c r="B200" s="92" t="s">
        <v>52</v>
      </c>
      <c r="C200" s="82" t="s">
        <v>138</v>
      </c>
      <c r="D200" s="93" t="s">
        <v>2</v>
      </c>
      <c r="E200" s="84" t="s">
        <v>48</v>
      </c>
      <c r="F200" s="85">
        <v>5300</v>
      </c>
      <c r="G200" s="86"/>
      <c r="H200" s="87">
        <f t="shared" si="26"/>
        <v>0</v>
      </c>
    </row>
    <row r="201" spans="1:8" ht="39.950000000000003" customHeight="1" x14ac:dyDescent="0.2">
      <c r="A201" s="21"/>
      <c r="B201" s="7"/>
      <c r="C201" s="35" t="s">
        <v>20</v>
      </c>
      <c r="D201" s="11"/>
      <c r="E201" s="9"/>
      <c r="F201" s="9"/>
      <c r="G201" s="21"/>
      <c r="H201" s="24"/>
    </row>
    <row r="202" spans="1:8" s="88" customFormat="1" ht="30" customHeight="1" x14ac:dyDescent="0.2">
      <c r="A202" s="80" t="s">
        <v>360</v>
      </c>
      <c r="B202" s="81" t="s">
        <v>499</v>
      </c>
      <c r="C202" s="82" t="s">
        <v>362</v>
      </c>
      <c r="D202" s="93" t="s">
        <v>566</v>
      </c>
      <c r="E202" s="84"/>
      <c r="F202" s="111"/>
      <c r="G202" s="91"/>
      <c r="H202" s="112"/>
    </row>
    <row r="203" spans="1:8" s="88" customFormat="1" ht="54.95" customHeight="1" x14ac:dyDescent="0.2">
      <c r="A203" s="80" t="s">
        <v>363</v>
      </c>
      <c r="B203" s="92" t="s">
        <v>50</v>
      </c>
      <c r="C203" s="82" t="s">
        <v>364</v>
      </c>
      <c r="D203" s="93"/>
      <c r="E203" s="84" t="s">
        <v>48</v>
      </c>
      <c r="F203" s="111">
        <v>275</v>
      </c>
      <c r="G203" s="86"/>
      <c r="H203" s="87">
        <f t="shared" ref="H203" si="27">ROUND(G203*F203,2)</f>
        <v>0</v>
      </c>
    </row>
    <row r="204" spans="1:8" ht="39.950000000000003" customHeight="1" x14ac:dyDescent="0.2">
      <c r="A204" s="21"/>
      <c r="B204" s="7"/>
      <c r="C204" s="35" t="s">
        <v>21</v>
      </c>
      <c r="D204" s="11"/>
      <c r="E204" s="10"/>
      <c r="F204" s="9"/>
      <c r="G204" s="21"/>
      <c r="H204" s="24"/>
    </row>
    <row r="205" spans="1:8" s="88" customFormat="1" ht="30" customHeight="1" x14ac:dyDescent="0.2">
      <c r="A205" s="80" t="s">
        <v>325</v>
      </c>
      <c r="B205" s="81" t="s">
        <v>462</v>
      </c>
      <c r="C205" s="82" t="s">
        <v>327</v>
      </c>
      <c r="D205" s="93" t="s">
        <v>328</v>
      </c>
      <c r="E205" s="84" t="s">
        <v>126</v>
      </c>
      <c r="F205" s="111">
        <v>1200</v>
      </c>
      <c r="G205" s="86"/>
      <c r="H205" s="87">
        <f>ROUND(G205*F205,2)</f>
        <v>0</v>
      </c>
    </row>
    <row r="206" spans="1:8" ht="39.950000000000003" customHeight="1" x14ac:dyDescent="0.2">
      <c r="A206" s="21"/>
      <c r="B206" s="7"/>
      <c r="C206" s="35" t="s">
        <v>22</v>
      </c>
      <c r="D206" s="11"/>
      <c r="E206" s="10"/>
      <c r="F206" s="9"/>
      <c r="G206" s="21"/>
      <c r="H206" s="24"/>
    </row>
    <row r="207" spans="1:8" s="88" customFormat="1" ht="30" customHeight="1" x14ac:dyDescent="0.2">
      <c r="A207" s="80" t="s">
        <v>166</v>
      </c>
      <c r="B207" s="81" t="s">
        <v>463</v>
      </c>
      <c r="C207" s="82" t="s">
        <v>168</v>
      </c>
      <c r="D207" s="93" t="s">
        <v>163</v>
      </c>
      <c r="E207" s="84"/>
      <c r="F207" s="111"/>
      <c r="G207" s="91"/>
      <c r="H207" s="112"/>
    </row>
    <row r="208" spans="1:8" s="88" customFormat="1" ht="30" customHeight="1" x14ac:dyDescent="0.2">
      <c r="A208" s="80" t="s">
        <v>169</v>
      </c>
      <c r="B208" s="92" t="s">
        <v>50</v>
      </c>
      <c r="C208" s="82" t="s">
        <v>170</v>
      </c>
      <c r="D208" s="93"/>
      <c r="E208" s="84" t="s">
        <v>91</v>
      </c>
      <c r="F208" s="111">
        <v>1</v>
      </c>
      <c r="G208" s="86"/>
      <c r="H208" s="87">
        <f>ROUND(G208*F208,2)</f>
        <v>0</v>
      </c>
    </row>
    <row r="209" spans="1:8" s="90" customFormat="1" ht="30" customHeight="1" x14ac:dyDescent="0.2">
      <c r="A209" s="80" t="s">
        <v>176</v>
      </c>
      <c r="B209" s="81" t="s">
        <v>500</v>
      </c>
      <c r="C209" s="82" t="s">
        <v>178</v>
      </c>
      <c r="D209" s="93" t="s">
        <v>163</v>
      </c>
      <c r="E209" s="84" t="s">
        <v>126</v>
      </c>
      <c r="F209" s="111">
        <v>2</v>
      </c>
      <c r="G209" s="86"/>
      <c r="H209" s="87">
        <f>ROUND(G209*F209,2)</f>
        <v>0</v>
      </c>
    </row>
    <row r="210" spans="1:8" s="115" customFormat="1" ht="30" customHeight="1" x14ac:dyDescent="0.2">
      <c r="A210" s="80" t="s">
        <v>181</v>
      </c>
      <c r="B210" s="81" t="s">
        <v>501</v>
      </c>
      <c r="C210" s="114" t="s">
        <v>183</v>
      </c>
      <c r="D210" s="69" t="s">
        <v>184</v>
      </c>
      <c r="E210" s="84"/>
      <c r="F210" s="111"/>
      <c r="G210" s="91"/>
      <c r="H210" s="112"/>
    </row>
    <row r="211" spans="1:8" s="90" customFormat="1" ht="39.950000000000003" customHeight="1" x14ac:dyDescent="0.2">
      <c r="A211" s="80" t="s">
        <v>185</v>
      </c>
      <c r="B211" s="92" t="s">
        <v>50</v>
      </c>
      <c r="C211" s="116" t="s">
        <v>186</v>
      </c>
      <c r="D211" s="93"/>
      <c r="E211" s="84" t="s">
        <v>91</v>
      </c>
      <c r="F211" s="111">
        <v>6</v>
      </c>
      <c r="G211" s="86"/>
      <c r="H211" s="87">
        <f t="shared" ref="H211:H214" si="28">ROUND(G211*F211,2)</f>
        <v>0</v>
      </c>
    </row>
    <row r="212" spans="1:8" s="90" customFormat="1" ht="39.950000000000003" customHeight="1" x14ac:dyDescent="0.2">
      <c r="A212" s="80" t="s">
        <v>187</v>
      </c>
      <c r="B212" s="92" t="s">
        <v>52</v>
      </c>
      <c r="C212" s="116" t="s">
        <v>188</v>
      </c>
      <c r="D212" s="93"/>
      <c r="E212" s="84" t="s">
        <v>91</v>
      </c>
      <c r="F212" s="111">
        <v>6</v>
      </c>
      <c r="G212" s="86"/>
      <c r="H212" s="87">
        <f t="shared" si="28"/>
        <v>0</v>
      </c>
    </row>
    <row r="213" spans="1:8" s="90" customFormat="1" ht="30" customHeight="1" x14ac:dyDescent="0.2">
      <c r="A213" s="80" t="s">
        <v>329</v>
      </c>
      <c r="B213" s="92" t="s">
        <v>78</v>
      </c>
      <c r="C213" s="116" t="s">
        <v>330</v>
      </c>
      <c r="D213" s="93"/>
      <c r="E213" s="84" t="s">
        <v>91</v>
      </c>
      <c r="F213" s="111">
        <v>10</v>
      </c>
      <c r="G213" s="86"/>
      <c r="H213" s="87">
        <f t="shared" si="28"/>
        <v>0</v>
      </c>
    </row>
    <row r="214" spans="1:8" s="90" customFormat="1" ht="30" customHeight="1" x14ac:dyDescent="0.2">
      <c r="A214" s="80" t="s">
        <v>331</v>
      </c>
      <c r="B214" s="92" t="s">
        <v>103</v>
      </c>
      <c r="C214" s="116" t="s">
        <v>332</v>
      </c>
      <c r="D214" s="93"/>
      <c r="E214" s="84" t="s">
        <v>91</v>
      </c>
      <c r="F214" s="111">
        <v>10</v>
      </c>
      <c r="G214" s="86"/>
      <c r="H214" s="87">
        <f t="shared" si="28"/>
        <v>0</v>
      </c>
    </row>
    <row r="215" spans="1:8" s="115" customFormat="1" ht="30" customHeight="1" x14ac:dyDescent="0.2">
      <c r="A215" s="80" t="s">
        <v>194</v>
      </c>
      <c r="B215" s="81" t="s">
        <v>502</v>
      </c>
      <c r="C215" s="117" t="s">
        <v>196</v>
      </c>
      <c r="D215" s="93" t="s">
        <v>163</v>
      </c>
      <c r="E215" s="84"/>
      <c r="F215" s="111"/>
      <c r="G215" s="91"/>
      <c r="H215" s="112"/>
    </row>
    <row r="216" spans="1:8" s="115" customFormat="1" ht="30" customHeight="1" x14ac:dyDescent="0.2">
      <c r="A216" s="80" t="s">
        <v>197</v>
      </c>
      <c r="B216" s="92" t="s">
        <v>50</v>
      </c>
      <c r="C216" s="117" t="s">
        <v>198</v>
      </c>
      <c r="D216" s="93"/>
      <c r="E216" s="84" t="s">
        <v>91</v>
      </c>
      <c r="F216" s="111">
        <v>1</v>
      </c>
      <c r="G216" s="86"/>
      <c r="H216" s="87">
        <f>ROUND(G216*F216,2)</f>
        <v>0</v>
      </c>
    </row>
    <row r="217" spans="1:8" s="88" customFormat="1" ht="30" customHeight="1" x14ac:dyDescent="0.2">
      <c r="A217" s="80" t="s">
        <v>365</v>
      </c>
      <c r="B217" s="81" t="s">
        <v>503</v>
      </c>
      <c r="C217" s="82" t="s">
        <v>367</v>
      </c>
      <c r="D217" s="93" t="s">
        <v>163</v>
      </c>
      <c r="E217" s="84" t="s">
        <v>91</v>
      </c>
      <c r="F217" s="111">
        <v>1</v>
      </c>
      <c r="G217" s="86"/>
      <c r="H217" s="87">
        <f t="shared" ref="H217:H218" si="29">ROUND(G217*F217,2)</f>
        <v>0</v>
      </c>
    </row>
    <row r="218" spans="1:8" s="90" customFormat="1" ht="30" customHeight="1" x14ac:dyDescent="0.2">
      <c r="A218" s="80" t="s">
        <v>213</v>
      </c>
      <c r="B218" s="81" t="s">
        <v>504</v>
      </c>
      <c r="C218" s="82" t="s">
        <v>215</v>
      </c>
      <c r="D218" s="93" t="s">
        <v>216</v>
      </c>
      <c r="E218" s="84" t="s">
        <v>91</v>
      </c>
      <c r="F218" s="111">
        <v>11</v>
      </c>
      <c r="G218" s="86"/>
      <c r="H218" s="87">
        <f t="shared" si="29"/>
        <v>0</v>
      </c>
    </row>
    <row r="219" spans="1:8" ht="39.950000000000003" customHeight="1" x14ac:dyDescent="0.2">
      <c r="A219" s="21"/>
      <c r="B219" s="13"/>
      <c r="C219" s="35" t="s">
        <v>23</v>
      </c>
      <c r="D219" s="11"/>
      <c r="E219" s="10"/>
      <c r="F219" s="9"/>
      <c r="G219" s="21"/>
      <c r="H219" s="24"/>
    </row>
    <row r="220" spans="1:8" s="90" customFormat="1" ht="39.950000000000003" customHeight="1" x14ac:dyDescent="0.2">
      <c r="A220" s="80" t="s">
        <v>333</v>
      </c>
      <c r="B220" s="81" t="s">
        <v>505</v>
      </c>
      <c r="C220" s="116" t="s">
        <v>335</v>
      </c>
      <c r="D220" s="69" t="s">
        <v>184</v>
      </c>
      <c r="E220" s="84" t="s">
        <v>91</v>
      </c>
      <c r="F220" s="111">
        <v>1</v>
      </c>
      <c r="G220" s="86"/>
      <c r="H220" s="87">
        <f>ROUND(G220*F220,2)</f>
        <v>0</v>
      </c>
    </row>
    <row r="221" spans="1:8" s="90" customFormat="1" ht="30" customHeight="1" x14ac:dyDescent="0.2">
      <c r="A221" s="80" t="s">
        <v>226</v>
      </c>
      <c r="B221" s="81" t="s">
        <v>506</v>
      </c>
      <c r="C221" s="82" t="s">
        <v>227</v>
      </c>
      <c r="D221" s="93" t="s">
        <v>163</v>
      </c>
      <c r="E221" s="84"/>
      <c r="F221" s="111"/>
      <c r="G221" s="94"/>
      <c r="H221" s="112"/>
    </row>
    <row r="222" spans="1:8" s="90" customFormat="1" ht="30" customHeight="1" x14ac:dyDescent="0.2">
      <c r="A222" s="80" t="s">
        <v>228</v>
      </c>
      <c r="B222" s="92" t="s">
        <v>50</v>
      </c>
      <c r="C222" s="82" t="s">
        <v>229</v>
      </c>
      <c r="D222" s="93"/>
      <c r="E222" s="84" t="s">
        <v>180</v>
      </c>
      <c r="F222" s="113">
        <v>2</v>
      </c>
      <c r="G222" s="86"/>
      <c r="H222" s="87">
        <f>ROUND(G222*F222,2)</f>
        <v>0</v>
      </c>
    </row>
    <row r="223" spans="1:8" s="88" customFormat="1" ht="30" customHeight="1" x14ac:dyDescent="0.2">
      <c r="A223" s="80" t="s">
        <v>242</v>
      </c>
      <c r="B223" s="81" t="s">
        <v>507</v>
      </c>
      <c r="C223" s="116" t="s">
        <v>244</v>
      </c>
      <c r="D223" s="69" t="s">
        <v>184</v>
      </c>
      <c r="E223" s="84"/>
      <c r="F223" s="111"/>
      <c r="G223" s="91"/>
      <c r="H223" s="112"/>
    </row>
    <row r="224" spans="1:8" s="90" customFormat="1" ht="30" customHeight="1" x14ac:dyDescent="0.2">
      <c r="A224" s="80" t="s">
        <v>245</v>
      </c>
      <c r="B224" s="92" t="s">
        <v>50</v>
      </c>
      <c r="C224" s="82" t="s">
        <v>246</v>
      </c>
      <c r="D224" s="93"/>
      <c r="E224" s="84" t="s">
        <v>91</v>
      </c>
      <c r="F224" s="111">
        <v>2</v>
      </c>
      <c r="G224" s="86"/>
      <c r="H224" s="87">
        <f t="shared" ref="H224:H232" si="30">ROUND(G224*F224,2)</f>
        <v>0</v>
      </c>
    </row>
    <row r="225" spans="1:8" s="90" customFormat="1" ht="30" customHeight="1" x14ac:dyDescent="0.2">
      <c r="A225" s="80" t="s">
        <v>247</v>
      </c>
      <c r="B225" s="92" t="s">
        <v>52</v>
      </c>
      <c r="C225" s="82" t="s">
        <v>248</v>
      </c>
      <c r="D225" s="93"/>
      <c r="E225" s="84" t="s">
        <v>91</v>
      </c>
      <c r="F225" s="111">
        <v>2</v>
      </c>
      <c r="G225" s="86"/>
      <c r="H225" s="87">
        <f t="shared" si="30"/>
        <v>0</v>
      </c>
    </row>
    <row r="226" spans="1:8" s="90" customFormat="1" ht="30" customHeight="1" x14ac:dyDescent="0.2">
      <c r="A226" s="80" t="s">
        <v>249</v>
      </c>
      <c r="B226" s="92" t="s">
        <v>78</v>
      </c>
      <c r="C226" s="82" t="s">
        <v>250</v>
      </c>
      <c r="D226" s="93"/>
      <c r="E226" s="84" t="s">
        <v>91</v>
      </c>
      <c r="F226" s="111">
        <v>1</v>
      </c>
      <c r="G226" s="86"/>
      <c r="H226" s="87">
        <f t="shared" si="30"/>
        <v>0</v>
      </c>
    </row>
    <row r="227" spans="1:8" s="90" customFormat="1" ht="30" customHeight="1" x14ac:dyDescent="0.2">
      <c r="A227" s="80" t="s">
        <v>251</v>
      </c>
      <c r="B227" s="92" t="s">
        <v>103</v>
      </c>
      <c r="C227" s="82" t="s">
        <v>252</v>
      </c>
      <c r="D227" s="93"/>
      <c r="E227" s="84" t="s">
        <v>91</v>
      </c>
      <c r="F227" s="111">
        <v>1</v>
      </c>
      <c r="G227" s="86"/>
      <c r="H227" s="87">
        <f t="shared" si="30"/>
        <v>0</v>
      </c>
    </row>
    <row r="228" spans="1:8" s="88" customFormat="1" ht="30" customHeight="1" x14ac:dyDescent="0.2">
      <c r="A228" s="80" t="s">
        <v>230</v>
      </c>
      <c r="B228" s="81" t="s">
        <v>508</v>
      </c>
      <c r="C228" s="82" t="s">
        <v>232</v>
      </c>
      <c r="D228" s="69" t="s">
        <v>184</v>
      </c>
      <c r="E228" s="84" t="s">
        <v>91</v>
      </c>
      <c r="F228" s="111">
        <v>4</v>
      </c>
      <c r="G228" s="86"/>
      <c r="H228" s="87">
        <f t="shared" si="30"/>
        <v>0</v>
      </c>
    </row>
    <row r="229" spans="1:8" s="88" customFormat="1" ht="30" customHeight="1" x14ac:dyDescent="0.2">
      <c r="A229" s="80" t="s">
        <v>233</v>
      </c>
      <c r="B229" s="81" t="s">
        <v>509</v>
      </c>
      <c r="C229" s="82" t="s">
        <v>235</v>
      </c>
      <c r="D229" s="69" t="s">
        <v>184</v>
      </c>
      <c r="E229" s="84" t="s">
        <v>91</v>
      </c>
      <c r="F229" s="111">
        <v>3</v>
      </c>
      <c r="G229" s="86"/>
      <c r="H229" s="87">
        <f t="shared" si="30"/>
        <v>0</v>
      </c>
    </row>
    <row r="230" spans="1:8" s="90" customFormat="1" ht="30" customHeight="1" x14ac:dyDescent="0.2">
      <c r="A230" s="80" t="s">
        <v>236</v>
      </c>
      <c r="B230" s="81" t="s">
        <v>510</v>
      </c>
      <c r="C230" s="82" t="s">
        <v>238</v>
      </c>
      <c r="D230" s="69" t="s">
        <v>184</v>
      </c>
      <c r="E230" s="84" t="s">
        <v>91</v>
      </c>
      <c r="F230" s="111">
        <v>8</v>
      </c>
      <c r="G230" s="86"/>
      <c r="H230" s="87">
        <f t="shared" si="30"/>
        <v>0</v>
      </c>
    </row>
    <row r="231" spans="1:8" s="90" customFormat="1" ht="30" customHeight="1" x14ac:dyDescent="0.2">
      <c r="A231" s="124" t="s">
        <v>239</v>
      </c>
      <c r="B231" s="125" t="s">
        <v>511</v>
      </c>
      <c r="C231" s="116" t="s">
        <v>241</v>
      </c>
      <c r="D231" s="69" t="s">
        <v>184</v>
      </c>
      <c r="E231" s="126" t="s">
        <v>91</v>
      </c>
      <c r="F231" s="127">
        <v>8</v>
      </c>
      <c r="G231" s="128"/>
      <c r="H231" s="129">
        <f t="shared" si="30"/>
        <v>0</v>
      </c>
    </row>
    <row r="232" spans="1:8" s="90" customFormat="1" ht="30" customHeight="1" x14ac:dyDescent="0.2">
      <c r="A232" s="80" t="s">
        <v>336</v>
      </c>
      <c r="B232" s="81" t="s">
        <v>512</v>
      </c>
      <c r="C232" s="82" t="s">
        <v>337</v>
      </c>
      <c r="D232" s="93" t="s">
        <v>338</v>
      </c>
      <c r="E232" s="84" t="s">
        <v>91</v>
      </c>
      <c r="F232" s="122">
        <v>1</v>
      </c>
      <c r="G232" s="86"/>
      <c r="H232" s="87">
        <f t="shared" si="30"/>
        <v>0</v>
      </c>
    </row>
    <row r="233" spans="1:8" ht="39.950000000000003" customHeight="1" x14ac:dyDescent="0.2">
      <c r="A233" s="21"/>
      <c r="B233" s="17"/>
      <c r="C233" s="35" t="s">
        <v>24</v>
      </c>
      <c r="D233" s="11"/>
      <c r="E233" s="8"/>
      <c r="F233" s="11"/>
      <c r="G233" s="21"/>
      <c r="H233" s="24"/>
    </row>
    <row r="234" spans="1:8" s="88" customFormat="1" ht="30" customHeight="1" x14ac:dyDescent="0.2">
      <c r="A234" s="97" t="s">
        <v>253</v>
      </c>
      <c r="B234" s="81" t="s">
        <v>513</v>
      </c>
      <c r="C234" s="82" t="s">
        <v>255</v>
      </c>
      <c r="D234" s="93" t="s">
        <v>256</v>
      </c>
      <c r="E234" s="84"/>
      <c r="F234" s="85"/>
      <c r="G234" s="91"/>
      <c r="H234" s="87"/>
    </row>
    <row r="235" spans="1:8" s="90" customFormat="1" ht="30" customHeight="1" x14ac:dyDescent="0.2">
      <c r="A235" s="97" t="s">
        <v>257</v>
      </c>
      <c r="B235" s="92" t="s">
        <v>50</v>
      </c>
      <c r="C235" s="82" t="s">
        <v>258</v>
      </c>
      <c r="D235" s="93"/>
      <c r="E235" s="84" t="s">
        <v>48</v>
      </c>
      <c r="F235" s="85">
        <v>25</v>
      </c>
      <c r="G235" s="86"/>
      <c r="H235" s="87">
        <f>ROUND(G235*F235,2)</f>
        <v>0</v>
      </c>
    </row>
    <row r="236" spans="1:8" s="90" customFormat="1" ht="30" customHeight="1" x14ac:dyDescent="0.2">
      <c r="A236" s="97" t="s">
        <v>259</v>
      </c>
      <c r="B236" s="92" t="s">
        <v>52</v>
      </c>
      <c r="C236" s="82" t="s">
        <v>260</v>
      </c>
      <c r="D236" s="93"/>
      <c r="E236" s="84" t="s">
        <v>48</v>
      </c>
      <c r="F236" s="85">
        <v>175</v>
      </c>
      <c r="G236" s="86"/>
      <c r="H236" s="87">
        <f>ROUND(G236*F236,2)</f>
        <v>0</v>
      </c>
    </row>
    <row r="237" spans="1:8" ht="39.950000000000003" customHeight="1" x14ac:dyDescent="0.2">
      <c r="A237" s="21"/>
      <c r="B237" s="6"/>
      <c r="C237" s="35" t="s">
        <v>25</v>
      </c>
      <c r="D237" s="11"/>
      <c r="E237" s="10"/>
      <c r="F237" s="9"/>
      <c r="G237" s="21"/>
      <c r="H237" s="24"/>
    </row>
    <row r="238" spans="1:8" s="90" customFormat="1" ht="39.950000000000003" customHeight="1" x14ac:dyDescent="0.2">
      <c r="A238" s="130" t="s">
        <v>368</v>
      </c>
      <c r="B238" s="131" t="s">
        <v>514</v>
      </c>
      <c r="C238" s="82" t="s">
        <v>369</v>
      </c>
      <c r="D238" s="93" t="s">
        <v>163</v>
      </c>
      <c r="E238" s="84" t="s">
        <v>91</v>
      </c>
      <c r="F238" s="132">
        <v>5</v>
      </c>
      <c r="G238" s="133"/>
      <c r="H238" s="134">
        <f>ROUND(G238*F238,2)</f>
        <v>0</v>
      </c>
    </row>
    <row r="239" spans="1:8" ht="39.950000000000003" customHeight="1" thickBot="1" x14ac:dyDescent="0.25">
      <c r="A239" s="22"/>
      <c r="B239" s="39" t="str">
        <f>B145</f>
        <v>C</v>
      </c>
      <c r="C239" s="162" t="str">
        <f>C145</f>
        <v>MOUNTAIN AVENUE from Fife Street to McPhillips Street - Concrete Pavement Rehabilitation</v>
      </c>
      <c r="D239" s="163"/>
      <c r="E239" s="163"/>
      <c r="F239" s="164"/>
      <c r="G239" s="22" t="s">
        <v>17</v>
      </c>
      <c r="H239" s="22">
        <f>SUM(H145:H238)</f>
        <v>0</v>
      </c>
    </row>
    <row r="240" spans="1:8" s="43" customFormat="1" ht="39.950000000000003" customHeight="1" thickTop="1" x14ac:dyDescent="0.2">
      <c r="A240" s="41"/>
      <c r="B240" s="40" t="s">
        <v>15</v>
      </c>
      <c r="C240" s="159" t="s">
        <v>38</v>
      </c>
      <c r="D240" s="160"/>
      <c r="E240" s="160"/>
      <c r="F240" s="161"/>
      <c r="G240" s="41"/>
      <c r="H240" s="42"/>
    </row>
    <row r="241" spans="1:8" ht="39.950000000000003" customHeight="1" x14ac:dyDescent="0.2">
      <c r="A241" s="21"/>
      <c r="B241" s="17"/>
      <c r="C241" s="34" t="s">
        <v>19</v>
      </c>
      <c r="D241" s="11"/>
      <c r="E241" s="9" t="s">
        <v>2</v>
      </c>
      <c r="F241" s="9" t="s">
        <v>2</v>
      </c>
      <c r="G241" s="21" t="s">
        <v>2</v>
      </c>
      <c r="H241" s="24"/>
    </row>
    <row r="242" spans="1:8" s="88" customFormat="1" ht="30" customHeight="1" x14ac:dyDescent="0.2">
      <c r="A242" s="80" t="s">
        <v>39</v>
      </c>
      <c r="B242" s="81" t="s">
        <v>467</v>
      </c>
      <c r="C242" s="82" t="s">
        <v>41</v>
      </c>
      <c r="D242" s="83" t="s">
        <v>42</v>
      </c>
      <c r="E242" s="84" t="s">
        <v>43</v>
      </c>
      <c r="F242" s="85">
        <v>55</v>
      </c>
      <c r="G242" s="86"/>
      <c r="H242" s="87">
        <f t="shared" ref="H242:H243" si="31">ROUND(G242*F242,2)</f>
        <v>0</v>
      </c>
    </row>
    <row r="243" spans="1:8" s="90" customFormat="1" ht="30" customHeight="1" x14ac:dyDescent="0.2">
      <c r="A243" s="89" t="s">
        <v>44</v>
      </c>
      <c r="B243" s="81" t="s">
        <v>468</v>
      </c>
      <c r="C243" s="82" t="s">
        <v>46</v>
      </c>
      <c r="D243" s="93" t="s">
        <v>47</v>
      </c>
      <c r="E243" s="84" t="s">
        <v>48</v>
      </c>
      <c r="F243" s="85">
        <v>340</v>
      </c>
      <c r="G243" s="141"/>
      <c r="H243" s="87">
        <f t="shared" si="31"/>
        <v>0</v>
      </c>
    </row>
    <row r="244" spans="1:8" s="90" customFormat="1" ht="30" customHeight="1" x14ac:dyDescent="0.2">
      <c r="A244" s="80" t="s">
        <v>58</v>
      </c>
      <c r="B244" s="81" t="s">
        <v>465</v>
      </c>
      <c r="C244" s="82" t="s">
        <v>60</v>
      </c>
      <c r="D244" s="83" t="s">
        <v>42</v>
      </c>
      <c r="E244" s="84" t="s">
        <v>48</v>
      </c>
      <c r="F244" s="85">
        <v>500</v>
      </c>
      <c r="G244" s="86"/>
      <c r="H244" s="87">
        <f>ROUND(G244*F244,2)</f>
        <v>0</v>
      </c>
    </row>
    <row r="245" spans="1:8" ht="39.950000000000003" customHeight="1" x14ac:dyDescent="0.2">
      <c r="A245" s="21"/>
      <c r="B245" s="17"/>
      <c r="C245" s="35" t="s">
        <v>30</v>
      </c>
      <c r="D245" s="11"/>
      <c r="E245" s="8"/>
      <c r="F245" s="11"/>
      <c r="G245" s="21"/>
      <c r="H245" s="24"/>
    </row>
    <row r="246" spans="1:8" s="90" customFormat="1" ht="33" customHeight="1" x14ac:dyDescent="0.2">
      <c r="A246" s="97" t="s">
        <v>273</v>
      </c>
      <c r="B246" s="81" t="s">
        <v>326</v>
      </c>
      <c r="C246" s="82" t="s">
        <v>275</v>
      </c>
      <c r="D246" s="93" t="s">
        <v>88</v>
      </c>
      <c r="E246" s="84"/>
      <c r="F246" s="85"/>
      <c r="G246" s="91"/>
      <c r="H246" s="87"/>
    </row>
    <row r="247" spans="1:8" s="90" customFormat="1" ht="39.950000000000003" customHeight="1" x14ac:dyDescent="0.2">
      <c r="A247" s="97" t="s">
        <v>276</v>
      </c>
      <c r="B247" s="92" t="s">
        <v>50</v>
      </c>
      <c r="C247" s="82" t="s">
        <v>277</v>
      </c>
      <c r="D247" s="93" t="s">
        <v>2</v>
      </c>
      <c r="E247" s="84" t="s">
        <v>48</v>
      </c>
      <c r="F247" s="85">
        <v>125</v>
      </c>
      <c r="G247" s="86"/>
      <c r="H247" s="87">
        <f>ROUND(G247*F247,2)</f>
        <v>0</v>
      </c>
    </row>
    <row r="248" spans="1:8" s="90" customFormat="1" ht="30" customHeight="1" x14ac:dyDescent="0.2">
      <c r="A248" s="97" t="s">
        <v>278</v>
      </c>
      <c r="B248" s="81" t="s">
        <v>469</v>
      </c>
      <c r="C248" s="82" t="s">
        <v>280</v>
      </c>
      <c r="D248" s="93" t="s">
        <v>281</v>
      </c>
      <c r="E248" s="84"/>
      <c r="F248" s="85"/>
      <c r="G248" s="91"/>
      <c r="H248" s="87"/>
    </row>
    <row r="249" spans="1:8" s="90" customFormat="1" ht="30" customHeight="1" x14ac:dyDescent="0.2">
      <c r="A249" s="97" t="s">
        <v>282</v>
      </c>
      <c r="B249" s="92" t="s">
        <v>50</v>
      </c>
      <c r="C249" s="82" t="s">
        <v>374</v>
      </c>
      <c r="D249" s="93" t="s">
        <v>2</v>
      </c>
      <c r="E249" s="84" t="s">
        <v>48</v>
      </c>
      <c r="F249" s="85">
        <v>5</v>
      </c>
      <c r="G249" s="86"/>
      <c r="H249" s="87">
        <f>ROUND(G249*F249,2)</f>
        <v>0</v>
      </c>
    </row>
    <row r="250" spans="1:8" s="90" customFormat="1" ht="39.950000000000003" customHeight="1" x14ac:dyDescent="0.2">
      <c r="A250" s="97" t="s">
        <v>283</v>
      </c>
      <c r="B250" s="92" t="s">
        <v>52</v>
      </c>
      <c r="C250" s="82" t="s">
        <v>375</v>
      </c>
      <c r="D250" s="93" t="s">
        <v>2</v>
      </c>
      <c r="E250" s="84" t="s">
        <v>48</v>
      </c>
      <c r="F250" s="85">
        <v>10</v>
      </c>
      <c r="G250" s="86"/>
      <c r="H250" s="87">
        <f>ROUND(G250*F250,2)</f>
        <v>0</v>
      </c>
    </row>
    <row r="251" spans="1:8" s="90" customFormat="1" ht="39.950000000000003" customHeight="1" x14ac:dyDescent="0.2">
      <c r="A251" s="97" t="s">
        <v>285</v>
      </c>
      <c r="B251" s="92" t="s">
        <v>78</v>
      </c>
      <c r="C251" s="82" t="s">
        <v>377</v>
      </c>
      <c r="D251" s="93" t="s">
        <v>2</v>
      </c>
      <c r="E251" s="84" t="s">
        <v>48</v>
      </c>
      <c r="F251" s="85">
        <v>20</v>
      </c>
      <c r="G251" s="86"/>
      <c r="H251" s="87">
        <f>ROUND(G251*F251,2)</f>
        <v>0</v>
      </c>
    </row>
    <row r="252" spans="1:8" s="90" customFormat="1" ht="30" customHeight="1" x14ac:dyDescent="0.2">
      <c r="A252" s="97" t="s">
        <v>85</v>
      </c>
      <c r="B252" s="81" t="s">
        <v>478</v>
      </c>
      <c r="C252" s="82" t="s">
        <v>87</v>
      </c>
      <c r="D252" s="93" t="s">
        <v>88</v>
      </c>
      <c r="E252" s="84"/>
      <c r="F252" s="85"/>
      <c r="G252" s="91"/>
      <c r="H252" s="87"/>
    </row>
    <row r="253" spans="1:8" s="90" customFormat="1" ht="30" customHeight="1" x14ac:dyDescent="0.2">
      <c r="A253" s="97" t="s">
        <v>89</v>
      </c>
      <c r="B253" s="92" t="s">
        <v>50</v>
      </c>
      <c r="C253" s="82" t="s">
        <v>90</v>
      </c>
      <c r="D253" s="93" t="s">
        <v>2</v>
      </c>
      <c r="E253" s="84" t="s">
        <v>91</v>
      </c>
      <c r="F253" s="85">
        <v>20</v>
      </c>
      <c r="G253" s="86"/>
      <c r="H253" s="87">
        <f>ROUND(G253*F253,2)</f>
        <v>0</v>
      </c>
    </row>
    <row r="254" spans="1:8" s="90" customFormat="1" ht="30" customHeight="1" x14ac:dyDescent="0.2">
      <c r="A254" s="97" t="s">
        <v>92</v>
      </c>
      <c r="B254" s="81" t="s">
        <v>480</v>
      </c>
      <c r="C254" s="82" t="s">
        <v>94</v>
      </c>
      <c r="D254" s="93" t="s">
        <v>88</v>
      </c>
      <c r="E254" s="84"/>
      <c r="F254" s="85"/>
      <c r="G254" s="91"/>
      <c r="H254" s="87"/>
    </row>
    <row r="255" spans="1:8" s="90" customFormat="1" ht="30" customHeight="1" x14ac:dyDescent="0.2">
      <c r="A255" s="98" t="s">
        <v>95</v>
      </c>
      <c r="B255" s="99" t="s">
        <v>50</v>
      </c>
      <c r="C255" s="100" t="s">
        <v>96</v>
      </c>
      <c r="D255" s="99" t="s">
        <v>2</v>
      </c>
      <c r="E255" s="99" t="s">
        <v>91</v>
      </c>
      <c r="F255" s="85">
        <v>36</v>
      </c>
      <c r="G255" s="86"/>
      <c r="H255" s="87">
        <f>ROUND(G255*F255,2)</f>
        <v>0</v>
      </c>
    </row>
    <row r="256" spans="1:8" s="90" customFormat="1" ht="30" customHeight="1" x14ac:dyDescent="0.2">
      <c r="A256" s="97" t="s">
        <v>97</v>
      </c>
      <c r="B256" s="92" t="s">
        <v>52</v>
      </c>
      <c r="C256" s="82" t="s">
        <v>98</v>
      </c>
      <c r="D256" s="93" t="s">
        <v>2</v>
      </c>
      <c r="E256" s="84" t="s">
        <v>91</v>
      </c>
      <c r="F256" s="85">
        <v>110</v>
      </c>
      <c r="G256" s="86"/>
      <c r="H256" s="87">
        <f>ROUND(G256*F256,2)</f>
        <v>0</v>
      </c>
    </row>
    <row r="257" spans="1:8" s="88" customFormat="1" ht="30" customHeight="1" x14ac:dyDescent="0.2">
      <c r="A257" s="97" t="s">
        <v>104</v>
      </c>
      <c r="B257" s="81" t="s">
        <v>548</v>
      </c>
      <c r="C257" s="82" t="s">
        <v>105</v>
      </c>
      <c r="D257" s="93" t="s">
        <v>106</v>
      </c>
      <c r="E257" s="84"/>
      <c r="F257" s="85"/>
      <c r="G257" s="91"/>
      <c r="H257" s="87"/>
    </row>
    <row r="258" spans="1:8" s="90" customFormat="1" ht="30" customHeight="1" x14ac:dyDescent="0.2">
      <c r="A258" s="97" t="s">
        <v>107</v>
      </c>
      <c r="B258" s="92" t="s">
        <v>396</v>
      </c>
      <c r="C258" s="82" t="s">
        <v>261</v>
      </c>
      <c r="D258" s="93" t="s">
        <v>108</v>
      </c>
      <c r="E258" s="84"/>
      <c r="F258" s="85"/>
      <c r="G258" s="91"/>
      <c r="H258" s="87"/>
    </row>
    <row r="259" spans="1:8" s="90" customFormat="1" ht="30" customHeight="1" x14ac:dyDescent="0.2">
      <c r="A259" s="97" t="s">
        <v>112</v>
      </c>
      <c r="B259" s="101" t="s">
        <v>110</v>
      </c>
      <c r="C259" s="82" t="s">
        <v>114</v>
      </c>
      <c r="D259" s="93"/>
      <c r="E259" s="84" t="s">
        <v>48</v>
      </c>
      <c r="F259" s="85">
        <v>25</v>
      </c>
      <c r="G259" s="86"/>
      <c r="H259" s="87">
        <f>ROUND(G259*F259,2)</f>
        <v>0</v>
      </c>
    </row>
    <row r="260" spans="1:8" s="88" customFormat="1" ht="30" customHeight="1" x14ac:dyDescent="0.2">
      <c r="A260" s="97" t="s">
        <v>301</v>
      </c>
      <c r="B260" s="81" t="s">
        <v>549</v>
      </c>
      <c r="C260" s="82" t="s">
        <v>303</v>
      </c>
      <c r="D260" s="93" t="s">
        <v>304</v>
      </c>
      <c r="E260" s="84"/>
      <c r="F260" s="85"/>
      <c r="G260" s="91"/>
      <c r="H260" s="87"/>
    </row>
    <row r="261" spans="1:8" s="90" customFormat="1" ht="30" customHeight="1" x14ac:dyDescent="0.2">
      <c r="A261" s="97" t="s">
        <v>305</v>
      </c>
      <c r="B261" s="92" t="s">
        <v>50</v>
      </c>
      <c r="C261" s="82" t="s">
        <v>307</v>
      </c>
      <c r="D261" s="93" t="s">
        <v>2</v>
      </c>
      <c r="E261" s="84" t="s">
        <v>126</v>
      </c>
      <c r="F261" s="85">
        <v>13</v>
      </c>
      <c r="G261" s="86"/>
      <c r="H261" s="87">
        <f>ROUND(G261*F261,2)</f>
        <v>0</v>
      </c>
    </row>
    <row r="262" spans="1:8" s="90" customFormat="1" ht="30" customHeight="1" x14ac:dyDescent="0.2">
      <c r="A262" s="97" t="s">
        <v>306</v>
      </c>
      <c r="B262" s="92" t="s">
        <v>52</v>
      </c>
      <c r="C262" s="82" t="s">
        <v>308</v>
      </c>
      <c r="D262" s="93" t="s">
        <v>2</v>
      </c>
      <c r="E262" s="84" t="s">
        <v>126</v>
      </c>
      <c r="F262" s="85">
        <v>100</v>
      </c>
      <c r="G262" s="86"/>
      <c r="H262" s="87">
        <f>ROUND(G262*F262,2)</f>
        <v>0</v>
      </c>
    </row>
    <row r="263" spans="1:8" s="90" customFormat="1" ht="30" customHeight="1" x14ac:dyDescent="0.2">
      <c r="A263" s="97" t="s">
        <v>339</v>
      </c>
      <c r="B263" s="81" t="s">
        <v>470</v>
      </c>
      <c r="C263" s="82" t="s">
        <v>340</v>
      </c>
      <c r="D263" s="93" t="s">
        <v>304</v>
      </c>
      <c r="E263" s="84"/>
      <c r="F263" s="85"/>
      <c r="G263" s="91"/>
      <c r="H263" s="87"/>
    </row>
    <row r="264" spans="1:8" s="90" customFormat="1" ht="39.950000000000003" customHeight="1" x14ac:dyDescent="0.2">
      <c r="A264" s="97" t="s">
        <v>341</v>
      </c>
      <c r="B264" s="92" t="s">
        <v>50</v>
      </c>
      <c r="C264" s="82" t="s">
        <v>373</v>
      </c>
      <c r="D264" s="93" t="s">
        <v>150</v>
      </c>
      <c r="E264" s="84" t="s">
        <v>126</v>
      </c>
      <c r="F264" s="85">
        <v>13</v>
      </c>
      <c r="G264" s="86"/>
      <c r="H264" s="87">
        <f t="shared" ref="H264" si="32">ROUND(G264*F264,2)</f>
        <v>0</v>
      </c>
    </row>
    <row r="265" spans="1:8" s="90" customFormat="1" ht="30" customHeight="1" x14ac:dyDescent="0.2">
      <c r="A265" s="97" t="s">
        <v>118</v>
      </c>
      <c r="B265" s="81" t="s">
        <v>516</v>
      </c>
      <c r="C265" s="82" t="s">
        <v>120</v>
      </c>
      <c r="D265" s="93" t="s">
        <v>121</v>
      </c>
      <c r="E265" s="84"/>
      <c r="F265" s="85"/>
      <c r="G265" s="91"/>
      <c r="H265" s="87"/>
    </row>
    <row r="266" spans="1:8" s="90" customFormat="1" ht="39.950000000000003" customHeight="1" x14ac:dyDescent="0.2">
      <c r="A266" s="97" t="s">
        <v>309</v>
      </c>
      <c r="B266" s="92" t="s">
        <v>50</v>
      </c>
      <c r="C266" s="82" t="s">
        <v>575</v>
      </c>
      <c r="D266" s="93" t="s">
        <v>123</v>
      </c>
      <c r="E266" s="84"/>
      <c r="F266" s="85"/>
      <c r="G266" s="94"/>
      <c r="H266" s="87"/>
    </row>
    <row r="267" spans="1:8" s="90" customFormat="1" ht="30" customHeight="1" x14ac:dyDescent="0.2">
      <c r="A267" s="97" t="s">
        <v>124</v>
      </c>
      <c r="B267" s="102" t="s">
        <v>110</v>
      </c>
      <c r="C267" s="103" t="s">
        <v>125</v>
      </c>
      <c r="D267" s="83"/>
      <c r="E267" s="104" t="s">
        <v>126</v>
      </c>
      <c r="F267" s="105">
        <v>2</v>
      </c>
      <c r="G267" s="86"/>
      <c r="H267" s="94">
        <f>ROUND(G267*F267,2)</f>
        <v>0</v>
      </c>
    </row>
    <row r="268" spans="1:8" s="90" customFormat="1" ht="30" customHeight="1" x14ac:dyDescent="0.2">
      <c r="A268" s="97" t="s">
        <v>127</v>
      </c>
      <c r="B268" s="102" t="s">
        <v>113</v>
      </c>
      <c r="C268" s="103" t="s">
        <v>128</v>
      </c>
      <c r="D268" s="83"/>
      <c r="E268" s="104" t="s">
        <v>126</v>
      </c>
      <c r="F268" s="105">
        <v>55</v>
      </c>
      <c r="G268" s="86"/>
      <c r="H268" s="94">
        <f>ROUND(G268*F268,2)</f>
        <v>0</v>
      </c>
    </row>
    <row r="269" spans="1:8" s="90" customFormat="1" ht="30" customHeight="1" x14ac:dyDescent="0.2">
      <c r="A269" s="97" t="s">
        <v>538</v>
      </c>
      <c r="B269" s="101" t="s">
        <v>539</v>
      </c>
      <c r="C269" s="82" t="s">
        <v>540</v>
      </c>
      <c r="D269" s="93" t="s">
        <v>2</v>
      </c>
      <c r="E269" s="84" t="s">
        <v>126</v>
      </c>
      <c r="F269" s="85">
        <v>80</v>
      </c>
      <c r="G269" s="141"/>
      <c r="H269" s="87">
        <f>ROUND(G269*F269,2)</f>
        <v>0</v>
      </c>
    </row>
    <row r="270" spans="1:8" s="90" customFormat="1" ht="39.950000000000003" customHeight="1" x14ac:dyDescent="0.2">
      <c r="A270" s="97" t="s">
        <v>314</v>
      </c>
      <c r="B270" s="92" t="s">
        <v>52</v>
      </c>
      <c r="C270" s="82" t="s">
        <v>380</v>
      </c>
      <c r="D270" s="93" t="s">
        <v>150</v>
      </c>
      <c r="E270" s="84" t="s">
        <v>126</v>
      </c>
      <c r="F270" s="85">
        <v>5</v>
      </c>
      <c r="G270" s="86"/>
      <c r="H270" s="87">
        <f t="shared" ref="H270:H272" si="33">ROUND(G270*F270,2)</f>
        <v>0</v>
      </c>
    </row>
    <row r="271" spans="1:8" s="106" customFormat="1" ht="39.950000000000003" customHeight="1" x14ac:dyDescent="0.2">
      <c r="A271" s="97" t="s">
        <v>129</v>
      </c>
      <c r="B271" s="92" t="s">
        <v>78</v>
      </c>
      <c r="C271" s="82" t="s">
        <v>264</v>
      </c>
      <c r="D271" s="93" t="s">
        <v>130</v>
      </c>
      <c r="E271" s="84" t="s">
        <v>126</v>
      </c>
      <c r="F271" s="85">
        <v>11</v>
      </c>
      <c r="G271" s="86"/>
      <c r="H271" s="87">
        <f t="shared" si="33"/>
        <v>0</v>
      </c>
    </row>
    <row r="272" spans="1:8" s="90" customFormat="1" ht="39.950000000000003" customHeight="1" x14ac:dyDescent="0.2">
      <c r="A272" s="97" t="s">
        <v>315</v>
      </c>
      <c r="B272" s="81" t="s">
        <v>466</v>
      </c>
      <c r="C272" s="82" t="s">
        <v>317</v>
      </c>
      <c r="D272" s="93" t="s">
        <v>318</v>
      </c>
      <c r="E272" s="84" t="s">
        <v>48</v>
      </c>
      <c r="F272" s="85">
        <v>3</v>
      </c>
      <c r="G272" s="86"/>
      <c r="H272" s="87">
        <f t="shared" si="33"/>
        <v>0</v>
      </c>
    </row>
    <row r="273" spans="1:8" s="90" customFormat="1" ht="30" customHeight="1" x14ac:dyDescent="0.2">
      <c r="A273" s="97" t="s">
        <v>408</v>
      </c>
      <c r="B273" s="81" t="s">
        <v>517</v>
      </c>
      <c r="C273" s="82" t="s">
        <v>409</v>
      </c>
      <c r="D273" s="93" t="s">
        <v>545</v>
      </c>
      <c r="E273" s="84"/>
      <c r="F273" s="85"/>
      <c r="G273" s="91"/>
      <c r="H273" s="87"/>
    </row>
    <row r="274" spans="1:8" s="90" customFormat="1" ht="30" customHeight="1" x14ac:dyDescent="0.2">
      <c r="A274" s="97" t="s">
        <v>410</v>
      </c>
      <c r="B274" s="92" t="s">
        <v>50</v>
      </c>
      <c r="C274" s="82" t="s">
        <v>411</v>
      </c>
      <c r="D274" s="93"/>
      <c r="E274" s="84"/>
      <c r="F274" s="85"/>
      <c r="G274" s="91"/>
      <c r="H274" s="87"/>
    </row>
    <row r="275" spans="1:8" s="90" customFormat="1" ht="30" customHeight="1" x14ac:dyDescent="0.2">
      <c r="A275" s="97" t="s">
        <v>412</v>
      </c>
      <c r="B275" s="101" t="s">
        <v>110</v>
      </c>
      <c r="C275" s="82" t="s">
        <v>413</v>
      </c>
      <c r="D275" s="93"/>
      <c r="E275" s="84" t="s">
        <v>51</v>
      </c>
      <c r="F275" s="85">
        <v>100</v>
      </c>
      <c r="G275" s="86"/>
      <c r="H275" s="87">
        <f>ROUND(G275*F275,2)</f>
        <v>0</v>
      </c>
    </row>
    <row r="276" spans="1:8" s="90" customFormat="1" ht="30" customHeight="1" x14ac:dyDescent="0.2">
      <c r="A276" s="97" t="s">
        <v>541</v>
      </c>
      <c r="B276" s="101" t="s">
        <v>113</v>
      </c>
      <c r="C276" s="82" t="s">
        <v>542</v>
      </c>
      <c r="D276" s="93"/>
      <c r="E276" s="84" t="s">
        <v>51</v>
      </c>
      <c r="F276" s="85">
        <v>110</v>
      </c>
      <c r="G276" s="141"/>
      <c r="H276" s="87">
        <f>ROUND(G276*F276,2)</f>
        <v>0</v>
      </c>
    </row>
    <row r="277" spans="1:8" s="90" customFormat="1" ht="30" customHeight="1" x14ac:dyDescent="0.2">
      <c r="A277" s="97" t="s">
        <v>414</v>
      </c>
      <c r="B277" s="92" t="s">
        <v>52</v>
      </c>
      <c r="C277" s="82" t="s">
        <v>415</v>
      </c>
      <c r="D277" s="93"/>
      <c r="E277" s="84"/>
      <c r="F277" s="85"/>
      <c r="G277" s="91"/>
      <c r="H277" s="87"/>
    </row>
    <row r="278" spans="1:8" s="90" customFormat="1" ht="30" customHeight="1" x14ac:dyDescent="0.2">
      <c r="A278" s="97" t="s">
        <v>416</v>
      </c>
      <c r="B278" s="101" t="s">
        <v>110</v>
      </c>
      <c r="C278" s="82" t="s">
        <v>413</v>
      </c>
      <c r="D278" s="93"/>
      <c r="E278" s="84" t="s">
        <v>51</v>
      </c>
      <c r="F278" s="85">
        <v>20</v>
      </c>
      <c r="G278" s="86"/>
      <c r="H278" s="87">
        <f t="shared" ref="H278" si="34">ROUND(G278*F278,2)</f>
        <v>0</v>
      </c>
    </row>
    <row r="279" spans="1:8" s="88" customFormat="1" ht="30" customHeight="1" x14ac:dyDescent="0.2">
      <c r="A279" s="97" t="s">
        <v>134</v>
      </c>
      <c r="B279" s="81" t="s">
        <v>471</v>
      </c>
      <c r="C279" s="82" t="s">
        <v>135</v>
      </c>
      <c r="D279" s="93" t="s">
        <v>136</v>
      </c>
      <c r="E279" s="84"/>
      <c r="F279" s="85"/>
      <c r="G279" s="91"/>
      <c r="H279" s="87"/>
    </row>
    <row r="280" spans="1:8" s="90" customFormat="1" ht="30" customHeight="1" x14ac:dyDescent="0.2">
      <c r="A280" s="97" t="s">
        <v>319</v>
      </c>
      <c r="B280" s="92" t="s">
        <v>50</v>
      </c>
      <c r="C280" s="82" t="s">
        <v>320</v>
      </c>
      <c r="D280" s="93" t="s">
        <v>2</v>
      </c>
      <c r="E280" s="84" t="s">
        <v>48</v>
      </c>
      <c r="F280" s="85">
        <v>50</v>
      </c>
      <c r="G280" s="86"/>
      <c r="H280" s="87">
        <f>ROUND(G280*F280,2)</f>
        <v>0</v>
      </c>
    </row>
    <row r="281" spans="1:8" s="88" customFormat="1" ht="30" customHeight="1" x14ac:dyDescent="0.2">
      <c r="A281" s="97" t="s">
        <v>321</v>
      </c>
      <c r="B281" s="81" t="s">
        <v>472</v>
      </c>
      <c r="C281" s="82" t="s">
        <v>322</v>
      </c>
      <c r="D281" s="93" t="s">
        <v>490</v>
      </c>
      <c r="E281" s="84"/>
      <c r="F281" s="111"/>
      <c r="G281" s="91"/>
      <c r="H281" s="87"/>
    </row>
    <row r="282" spans="1:8" s="88" customFormat="1" ht="30" customHeight="1" x14ac:dyDescent="0.2">
      <c r="A282" s="97" t="s">
        <v>543</v>
      </c>
      <c r="B282" s="92" t="s">
        <v>50</v>
      </c>
      <c r="C282" s="82" t="s">
        <v>544</v>
      </c>
      <c r="D282" s="93"/>
      <c r="E282" s="84" t="s">
        <v>48</v>
      </c>
      <c r="F282" s="111">
        <v>600</v>
      </c>
      <c r="G282" s="141"/>
      <c r="H282" s="87">
        <f t="shared" ref="H282" si="35">ROUND(G282*F282,2)</f>
        <v>0</v>
      </c>
    </row>
    <row r="283" spans="1:8" ht="39.950000000000003" customHeight="1" x14ac:dyDescent="0.2">
      <c r="A283" s="21"/>
      <c r="B283" s="7"/>
      <c r="C283" s="35" t="s">
        <v>20</v>
      </c>
      <c r="D283" s="11"/>
      <c r="E283" s="9"/>
      <c r="F283" s="9"/>
      <c r="G283" s="21"/>
      <c r="H283" s="24"/>
    </row>
    <row r="284" spans="1:8" s="88" customFormat="1" ht="39.950000000000003" customHeight="1" x14ac:dyDescent="0.2">
      <c r="A284" s="80" t="s">
        <v>146</v>
      </c>
      <c r="B284" s="81" t="s">
        <v>518</v>
      </c>
      <c r="C284" s="82" t="s">
        <v>148</v>
      </c>
      <c r="D284" s="93" t="s">
        <v>566</v>
      </c>
      <c r="E284" s="84"/>
      <c r="F284" s="111"/>
      <c r="G284" s="91"/>
      <c r="H284" s="112"/>
    </row>
    <row r="285" spans="1:8" s="88" customFormat="1" ht="54.95" customHeight="1" x14ac:dyDescent="0.2">
      <c r="A285" s="80" t="s">
        <v>342</v>
      </c>
      <c r="B285" s="92" t="s">
        <v>50</v>
      </c>
      <c r="C285" s="82" t="s">
        <v>383</v>
      </c>
      <c r="D285" s="93" t="s">
        <v>343</v>
      </c>
      <c r="E285" s="84" t="s">
        <v>126</v>
      </c>
      <c r="F285" s="111">
        <v>15</v>
      </c>
      <c r="G285" s="86"/>
      <c r="H285" s="87">
        <f t="shared" ref="H285" si="36">ROUND(G285*F285,2)</f>
        <v>0</v>
      </c>
    </row>
    <row r="286" spans="1:8" s="90" customFormat="1" ht="39.950000000000003" customHeight="1" x14ac:dyDescent="0.2">
      <c r="A286" s="80" t="s">
        <v>271</v>
      </c>
      <c r="B286" s="92" t="s">
        <v>52</v>
      </c>
      <c r="C286" s="82" t="s">
        <v>381</v>
      </c>
      <c r="D286" s="93" t="s">
        <v>152</v>
      </c>
      <c r="E286" s="84" t="s">
        <v>126</v>
      </c>
      <c r="F286" s="85">
        <v>15</v>
      </c>
      <c r="G286" s="86"/>
      <c r="H286" s="87">
        <f>ROUND(G286*F286,2)</f>
        <v>0</v>
      </c>
    </row>
    <row r="287" spans="1:8" s="88" customFormat="1" ht="30" customHeight="1" x14ac:dyDescent="0.2">
      <c r="A287" s="80" t="s">
        <v>154</v>
      </c>
      <c r="B287" s="81" t="s">
        <v>473</v>
      </c>
      <c r="C287" s="82" t="s">
        <v>261</v>
      </c>
      <c r="D287" s="93" t="s">
        <v>156</v>
      </c>
      <c r="E287" s="84" t="s">
        <v>48</v>
      </c>
      <c r="F287" s="111">
        <v>285</v>
      </c>
      <c r="G287" s="86"/>
      <c r="H287" s="87">
        <f>ROUND(G287*F287,2)</f>
        <v>0</v>
      </c>
    </row>
    <row r="288" spans="1:8" ht="39.950000000000003" customHeight="1" x14ac:dyDescent="0.2">
      <c r="A288" s="21"/>
      <c r="B288" s="7"/>
      <c r="C288" s="35" t="s">
        <v>21</v>
      </c>
      <c r="D288" s="11"/>
      <c r="E288" s="10"/>
      <c r="F288" s="9"/>
      <c r="G288" s="21"/>
      <c r="H288" s="24"/>
    </row>
    <row r="289" spans="1:8" s="88" customFormat="1" ht="30" customHeight="1" x14ac:dyDescent="0.2">
      <c r="A289" s="80" t="s">
        <v>325</v>
      </c>
      <c r="B289" s="81" t="s">
        <v>474</v>
      </c>
      <c r="C289" s="82" t="s">
        <v>327</v>
      </c>
      <c r="D289" s="93" t="s">
        <v>328</v>
      </c>
      <c r="E289" s="84" t="s">
        <v>126</v>
      </c>
      <c r="F289" s="111">
        <v>200</v>
      </c>
      <c r="G289" s="86"/>
      <c r="H289" s="87">
        <f>ROUND(G289*F289,2)</f>
        <v>0</v>
      </c>
    </row>
    <row r="290" spans="1:8" ht="50.1" customHeight="1" x14ac:dyDescent="0.2">
      <c r="A290" s="21"/>
      <c r="B290" s="7"/>
      <c r="C290" s="35" t="s">
        <v>22</v>
      </c>
      <c r="D290" s="11"/>
      <c r="E290" s="10"/>
      <c r="F290" s="9"/>
      <c r="G290" s="21"/>
      <c r="H290" s="24"/>
    </row>
    <row r="291" spans="1:8" s="88" customFormat="1" ht="30" customHeight="1" x14ac:dyDescent="0.2">
      <c r="A291" s="80" t="s">
        <v>166</v>
      </c>
      <c r="B291" s="81" t="s">
        <v>519</v>
      </c>
      <c r="C291" s="82" t="s">
        <v>168</v>
      </c>
      <c r="D291" s="93" t="s">
        <v>163</v>
      </c>
      <c r="E291" s="84"/>
      <c r="F291" s="111"/>
      <c r="G291" s="91"/>
      <c r="H291" s="112"/>
    </row>
    <row r="292" spans="1:8" s="88" customFormat="1" ht="30" customHeight="1" x14ac:dyDescent="0.2">
      <c r="A292" s="80" t="s">
        <v>169</v>
      </c>
      <c r="B292" s="92" t="s">
        <v>50</v>
      </c>
      <c r="C292" s="82" t="s">
        <v>170</v>
      </c>
      <c r="D292" s="93"/>
      <c r="E292" s="84" t="s">
        <v>91</v>
      </c>
      <c r="F292" s="111">
        <v>2</v>
      </c>
      <c r="G292" s="86"/>
      <c r="H292" s="87">
        <f>ROUND(G292*F292,2)</f>
        <v>0</v>
      </c>
    </row>
    <row r="293" spans="1:8" s="90" customFormat="1" ht="30" customHeight="1" x14ac:dyDescent="0.2">
      <c r="A293" s="80" t="s">
        <v>176</v>
      </c>
      <c r="B293" s="81" t="s">
        <v>475</v>
      </c>
      <c r="C293" s="82" t="s">
        <v>178</v>
      </c>
      <c r="D293" s="93" t="s">
        <v>163</v>
      </c>
      <c r="E293" s="84" t="s">
        <v>126</v>
      </c>
      <c r="F293" s="111">
        <v>3</v>
      </c>
      <c r="G293" s="86"/>
      <c r="H293" s="87">
        <f>ROUND(G293*F293,2)</f>
        <v>0</v>
      </c>
    </row>
    <row r="294" spans="1:8" s="115" customFormat="1" ht="30" customHeight="1" x14ac:dyDescent="0.2">
      <c r="A294" s="80" t="s">
        <v>194</v>
      </c>
      <c r="B294" s="81" t="s">
        <v>520</v>
      </c>
      <c r="C294" s="117" t="s">
        <v>196</v>
      </c>
      <c r="D294" s="93" t="s">
        <v>163</v>
      </c>
      <c r="E294" s="84"/>
      <c r="F294" s="111"/>
      <c r="G294" s="91"/>
      <c r="H294" s="112"/>
    </row>
    <row r="295" spans="1:8" s="115" customFormat="1" ht="30" customHeight="1" x14ac:dyDescent="0.2">
      <c r="A295" s="80" t="s">
        <v>197</v>
      </c>
      <c r="B295" s="92" t="s">
        <v>50</v>
      </c>
      <c r="C295" s="117" t="s">
        <v>198</v>
      </c>
      <c r="D295" s="93"/>
      <c r="E295" s="84" t="s">
        <v>91</v>
      </c>
      <c r="F295" s="111">
        <v>2</v>
      </c>
      <c r="G295" s="86"/>
      <c r="H295" s="87">
        <f>ROUND(G295*F295,2)</f>
        <v>0</v>
      </c>
    </row>
    <row r="296" spans="1:8" s="90" customFormat="1" ht="30" customHeight="1" x14ac:dyDescent="0.2">
      <c r="A296" s="80" t="s">
        <v>210</v>
      </c>
      <c r="B296" s="81" t="s">
        <v>521</v>
      </c>
      <c r="C296" s="82" t="s">
        <v>212</v>
      </c>
      <c r="D296" s="93" t="s">
        <v>163</v>
      </c>
      <c r="E296" s="84" t="s">
        <v>91</v>
      </c>
      <c r="F296" s="111">
        <v>2</v>
      </c>
      <c r="G296" s="86"/>
      <c r="H296" s="87">
        <f>ROUND(G296*F296,2)</f>
        <v>0</v>
      </c>
    </row>
    <row r="297" spans="1:8" s="90" customFormat="1" ht="30" customHeight="1" x14ac:dyDescent="0.2">
      <c r="A297" s="80" t="s">
        <v>213</v>
      </c>
      <c r="B297" s="81" t="s">
        <v>479</v>
      </c>
      <c r="C297" s="82" t="s">
        <v>215</v>
      </c>
      <c r="D297" s="93" t="s">
        <v>216</v>
      </c>
      <c r="E297" s="84" t="s">
        <v>91</v>
      </c>
      <c r="F297" s="111">
        <v>2</v>
      </c>
      <c r="G297" s="86"/>
      <c r="H297" s="87">
        <f>ROUND(G297*F297,2)</f>
        <v>0</v>
      </c>
    </row>
    <row r="298" spans="1:8" ht="39.950000000000003" customHeight="1" x14ac:dyDescent="0.2">
      <c r="A298" s="21"/>
      <c r="B298" s="13"/>
      <c r="C298" s="35" t="s">
        <v>23</v>
      </c>
      <c r="D298" s="11"/>
      <c r="E298" s="10"/>
      <c r="F298" s="9"/>
      <c r="G298" s="21"/>
      <c r="H298" s="24"/>
    </row>
    <row r="299" spans="1:8" s="88" customFormat="1" ht="30" customHeight="1" x14ac:dyDescent="0.2">
      <c r="A299" s="80" t="s">
        <v>230</v>
      </c>
      <c r="B299" s="81" t="s">
        <v>476</v>
      </c>
      <c r="C299" s="82" t="s">
        <v>232</v>
      </c>
      <c r="D299" s="69" t="s">
        <v>184</v>
      </c>
      <c r="E299" s="84" t="s">
        <v>91</v>
      </c>
      <c r="F299" s="111">
        <v>1</v>
      </c>
      <c r="G299" s="86"/>
      <c r="H299" s="87">
        <f t="shared" ref="H299" si="37">ROUND(G299*F299,2)</f>
        <v>0</v>
      </c>
    </row>
    <row r="300" spans="1:8" ht="39.950000000000003" customHeight="1" x14ac:dyDescent="0.2">
      <c r="A300" s="21"/>
      <c r="B300" s="17"/>
      <c r="C300" s="35" t="s">
        <v>24</v>
      </c>
      <c r="D300" s="11"/>
      <c r="E300" s="8"/>
      <c r="F300" s="11"/>
      <c r="G300" s="21"/>
      <c r="H300" s="24"/>
    </row>
    <row r="301" spans="1:8" s="88" customFormat="1" ht="30" customHeight="1" x14ac:dyDescent="0.2">
      <c r="A301" s="97" t="s">
        <v>253</v>
      </c>
      <c r="B301" s="81" t="s">
        <v>522</v>
      </c>
      <c r="C301" s="82" t="s">
        <v>255</v>
      </c>
      <c r="D301" s="93" t="s">
        <v>256</v>
      </c>
      <c r="E301" s="84"/>
      <c r="F301" s="85"/>
      <c r="G301" s="91"/>
      <c r="H301" s="87"/>
    </row>
    <row r="302" spans="1:8" s="90" customFormat="1" ht="30" customHeight="1" x14ac:dyDescent="0.2">
      <c r="A302" s="97" t="s">
        <v>257</v>
      </c>
      <c r="B302" s="92" t="s">
        <v>50</v>
      </c>
      <c r="C302" s="82" t="s">
        <v>258</v>
      </c>
      <c r="D302" s="93"/>
      <c r="E302" s="84" t="s">
        <v>48</v>
      </c>
      <c r="F302" s="85">
        <v>50</v>
      </c>
      <c r="G302" s="86"/>
      <c r="H302" s="87">
        <f>ROUND(G302*F302,2)</f>
        <v>0</v>
      </c>
    </row>
    <row r="303" spans="1:8" s="90" customFormat="1" ht="30" customHeight="1" x14ac:dyDescent="0.2">
      <c r="A303" s="97" t="s">
        <v>259</v>
      </c>
      <c r="B303" s="92" t="s">
        <v>52</v>
      </c>
      <c r="C303" s="82" t="s">
        <v>260</v>
      </c>
      <c r="D303" s="93"/>
      <c r="E303" s="84" t="s">
        <v>48</v>
      </c>
      <c r="F303" s="85">
        <v>450</v>
      </c>
      <c r="G303" s="86"/>
      <c r="H303" s="87">
        <f>ROUND(G303*F303,2)</f>
        <v>0</v>
      </c>
    </row>
    <row r="304" spans="1:8" ht="39.950000000000003" customHeight="1" x14ac:dyDescent="0.2">
      <c r="A304" s="21"/>
      <c r="B304" s="6"/>
      <c r="C304" s="35" t="s">
        <v>25</v>
      </c>
      <c r="D304" s="11"/>
      <c r="E304" s="10"/>
      <c r="F304" s="9"/>
      <c r="G304" s="21"/>
      <c r="H304" s="24"/>
    </row>
    <row r="305" spans="1:8" s="90" customFormat="1" ht="39.950000000000003" customHeight="1" x14ac:dyDescent="0.2">
      <c r="A305" s="124"/>
      <c r="B305" s="125" t="s">
        <v>477</v>
      </c>
      <c r="C305" s="116" t="s">
        <v>272</v>
      </c>
      <c r="D305" s="69" t="s">
        <v>491</v>
      </c>
      <c r="E305" s="126" t="s">
        <v>91</v>
      </c>
      <c r="F305" s="127">
        <v>1</v>
      </c>
      <c r="G305" s="128"/>
      <c r="H305" s="129">
        <f>ROUND(G305*F305,2)</f>
        <v>0</v>
      </c>
    </row>
    <row r="306" spans="1:8" s="43" customFormat="1" ht="39.950000000000003" customHeight="1" thickBot="1" x14ac:dyDescent="0.25">
      <c r="A306" s="44"/>
      <c r="B306" s="39" t="str">
        <f>B240</f>
        <v>D</v>
      </c>
      <c r="C306" s="162" t="str">
        <f>C240</f>
        <v>RADFORD STREET from College Avenue to Mountain Avenue - Concrete Pavement Rehabilitation</v>
      </c>
      <c r="D306" s="163"/>
      <c r="E306" s="163"/>
      <c r="F306" s="164"/>
      <c r="G306" s="44" t="s">
        <v>17</v>
      </c>
      <c r="H306" s="44">
        <f>SUM(H240:H305)</f>
        <v>0</v>
      </c>
    </row>
    <row r="307" spans="1:8" s="43" customFormat="1" ht="39.950000000000003" customHeight="1" thickTop="1" x14ac:dyDescent="0.2">
      <c r="A307" s="41"/>
      <c r="B307" s="40" t="s">
        <v>16</v>
      </c>
      <c r="C307" s="159" t="s">
        <v>557</v>
      </c>
      <c r="D307" s="160"/>
      <c r="E307" s="160"/>
      <c r="F307" s="161"/>
      <c r="G307" s="41"/>
      <c r="H307" s="42"/>
    </row>
    <row r="308" spans="1:8" ht="39.950000000000003" customHeight="1" x14ac:dyDescent="0.2">
      <c r="A308" s="21"/>
      <c r="B308" s="17"/>
      <c r="C308" s="34" t="s">
        <v>19</v>
      </c>
      <c r="D308" s="11"/>
      <c r="E308" s="9" t="s">
        <v>2</v>
      </c>
      <c r="F308" s="9" t="s">
        <v>2</v>
      </c>
      <c r="G308" s="21" t="s">
        <v>2</v>
      </c>
      <c r="H308" s="24"/>
    </row>
    <row r="309" spans="1:8" s="88" customFormat="1" ht="30" customHeight="1" x14ac:dyDescent="0.2">
      <c r="A309" s="80" t="s">
        <v>39</v>
      </c>
      <c r="B309" s="81" t="s">
        <v>29</v>
      </c>
      <c r="C309" s="82" t="s">
        <v>41</v>
      </c>
      <c r="D309" s="83" t="s">
        <v>42</v>
      </c>
      <c r="E309" s="84" t="s">
        <v>43</v>
      </c>
      <c r="F309" s="85">
        <v>450</v>
      </c>
      <c r="G309" s="86"/>
      <c r="H309" s="87">
        <f t="shared" ref="H309:H310" si="38">ROUND(G309*F309,2)</f>
        <v>0</v>
      </c>
    </row>
    <row r="310" spans="1:8" s="90" customFormat="1" ht="30" customHeight="1" x14ac:dyDescent="0.2">
      <c r="A310" s="89" t="s">
        <v>44</v>
      </c>
      <c r="B310" s="81" t="s">
        <v>167</v>
      </c>
      <c r="C310" s="82" t="s">
        <v>46</v>
      </c>
      <c r="D310" s="83" t="s">
        <v>47</v>
      </c>
      <c r="E310" s="84" t="s">
        <v>48</v>
      </c>
      <c r="F310" s="85">
        <v>1250</v>
      </c>
      <c r="G310" s="86"/>
      <c r="H310" s="87">
        <f t="shared" si="38"/>
        <v>0</v>
      </c>
    </row>
    <row r="311" spans="1:8" s="88" customFormat="1" ht="30" customHeight="1" x14ac:dyDescent="0.2">
      <c r="A311" s="142"/>
      <c r="B311" s="131" t="s">
        <v>481</v>
      </c>
      <c r="C311" s="82" t="s">
        <v>560</v>
      </c>
      <c r="D311" s="93" t="s">
        <v>574</v>
      </c>
      <c r="E311" s="84"/>
      <c r="F311" s="85"/>
      <c r="G311" s="148"/>
      <c r="H311" s="137"/>
    </row>
    <row r="312" spans="1:8" s="88" customFormat="1" ht="30" customHeight="1" x14ac:dyDescent="0.2">
      <c r="A312" s="89" t="s">
        <v>558</v>
      </c>
      <c r="B312" s="92" t="s">
        <v>50</v>
      </c>
      <c r="C312" s="82" t="s">
        <v>559</v>
      </c>
      <c r="D312" s="93" t="s">
        <v>2</v>
      </c>
      <c r="E312" s="84" t="s">
        <v>51</v>
      </c>
      <c r="F312" s="85">
        <v>830</v>
      </c>
      <c r="G312" s="86"/>
      <c r="H312" s="87">
        <f t="shared" ref="H312" si="39">ROUND(G312*F312,2)</f>
        <v>0</v>
      </c>
    </row>
    <row r="313" spans="1:8" s="88" customFormat="1" ht="39.950000000000003" customHeight="1" x14ac:dyDescent="0.2">
      <c r="A313" s="89" t="s">
        <v>53</v>
      </c>
      <c r="B313" s="81" t="s">
        <v>482</v>
      </c>
      <c r="C313" s="82" t="s">
        <v>55</v>
      </c>
      <c r="D313" s="83" t="s">
        <v>42</v>
      </c>
      <c r="E313" s="84"/>
      <c r="F313" s="85"/>
      <c r="G313" s="91"/>
      <c r="H313" s="87"/>
    </row>
    <row r="314" spans="1:8" s="88" customFormat="1" ht="39.950000000000003" customHeight="1" x14ac:dyDescent="0.2">
      <c r="A314" s="89" t="s">
        <v>56</v>
      </c>
      <c r="B314" s="92" t="s">
        <v>50</v>
      </c>
      <c r="C314" s="82" t="s">
        <v>57</v>
      </c>
      <c r="D314" s="93" t="s">
        <v>2</v>
      </c>
      <c r="E314" s="84" t="s">
        <v>43</v>
      </c>
      <c r="F314" s="85">
        <v>115</v>
      </c>
      <c r="G314" s="86"/>
      <c r="H314" s="87">
        <f t="shared" ref="H314:H317" si="40">ROUND(G314*F314,2)</f>
        <v>0</v>
      </c>
    </row>
    <row r="315" spans="1:8" s="90" customFormat="1" ht="30" customHeight="1" x14ac:dyDescent="0.2">
      <c r="A315" s="80" t="s">
        <v>58</v>
      </c>
      <c r="B315" s="81" t="s">
        <v>172</v>
      </c>
      <c r="C315" s="82" t="s">
        <v>60</v>
      </c>
      <c r="D315" s="83" t="s">
        <v>42</v>
      </c>
      <c r="E315" s="84" t="s">
        <v>48</v>
      </c>
      <c r="F315" s="85">
        <v>900</v>
      </c>
      <c r="G315" s="86"/>
      <c r="H315" s="87">
        <f t="shared" si="40"/>
        <v>0</v>
      </c>
    </row>
    <row r="316" spans="1:8" s="88" customFormat="1" ht="30" customHeight="1" x14ac:dyDescent="0.2">
      <c r="A316" s="89" t="s">
        <v>61</v>
      </c>
      <c r="B316" s="81" t="s">
        <v>177</v>
      </c>
      <c r="C316" s="82" t="s">
        <v>63</v>
      </c>
      <c r="D316" s="83" t="s">
        <v>64</v>
      </c>
      <c r="E316" s="84"/>
      <c r="F316" s="85"/>
      <c r="G316" s="94"/>
      <c r="H316" s="87"/>
    </row>
    <row r="317" spans="1:8" s="88" customFormat="1" ht="30" customHeight="1" x14ac:dyDescent="0.2">
      <c r="A317" s="89" t="s">
        <v>65</v>
      </c>
      <c r="B317" s="92" t="s">
        <v>50</v>
      </c>
      <c r="C317" s="82" t="s">
        <v>66</v>
      </c>
      <c r="D317" s="93" t="s">
        <v>2</v>
      </c>
      <c r="E317" s="84" t="s">
        <v>48</v>
      </c>
      <c r="F317" s="85">
        <v>1000</v>
      </c>
      <c r="G317" s="86"/>
      <c r="H317" s="87">
        <f t="shared" si="40"/>
        <v>0</v>
      </c>
    </row>
    <row r="318" spans="1:8" s="90" customFormat="1" ht="30" customHeight="1" x14ac:dyDescent="0.2">
      <c r="A318" s="89" t="s">
        <v>67</v>
      </c>
      <c r="B318" s="81" t="s">
        <v>179</v>
      </c>
      <c r="C318" s="82" t="s">
        <v>68</v>
      </c>
      <c r="D318" s="93" t="s">
        <v>69</v>
      </c>
      <c r="E318" s="84"/>
      <c r="F318" s="85"/>
      <c r="G318" s="91"/>
      <c r="H318" s="87"/>
    </row>
    <row r="319" spans="1:8" s="88" customFormat="1" ht="30" customHeight="1" x14ac:dyDescent="0.2">
      <c r="A319" s="89" t="s">
        <v>70</v>
      </c>
      <c r="B319" s="92" t="s">
        <v>50</v>
      </c>
      <c r="C319" s="82" t="s">
        <v>71</v>
      </c>
      <c r="D319" s="93" t="s">
        <v>2</v>
      </c>
      <c r="E319" s="84" t="s">
        <v>48</v>
      </c>
      <c r="F319" s="85">
        <v>1000</v>
      </c>
      <c r="G319" s="86"/>
      <c r="H319" s="87">
        <f>ROUND(G319*F319,2)</f>
        <v>0</v>
      </c>
    </row>
    <row r="320" spans="1:8" s="90" customFormat="1" ht="30" customHeight="1" x14ac:dyDescent="0.2">
      <c r="A320" s="80" t="s">
        <v>72</v>
      </c>
      <c r="B320" s="81" t="s">
        <v>523</v>
      </c>
      <c r="C320" s="82" t="s">
        <v>73</v>
      </c>
      <c r="D320" s="93" t="s">
        <v>74</v>
      </c>
      <c r="E320" s="84"/>
      <c r="F320" s="85"/>
      <c r="G320" s="91"/>
      <c r="H320" s="87"/>
    </row>
    <row r="321" spans="1:8" s="90" customFormat="1" ht="30" customHeight="1" x14ac:dyDescent="0.2">
      <c r="A321" s="89" t="s">
        <v>75</v>
      </c>
      <c r="B321" s="92" t="s">
        <v>50</v>
      </c>
      <c r="C321" s="82" t="s">
        <v>76</v>
      </c>
      <c r="D321" s="95"/>
      <c r="E321" s="84" t="s">
        <v>43</v>
      </c>
      <c r="F321" s="96">
        <v>20</v>
      </c>
      <c r="G321" s="86"/>
      <c r="H321" s="87">
        <f>ROUND(G321*F321,2)</f>
        <v>0</v>
      </c>
    </row>
    <row r="322" spans="1:8" ht="39.950000000000003" customHeight="1" x14ac:dyDescent="0.2">
      <c r="A322" s="21"/>
      <c r="B322" s="17"/>
      <c r="C322" s="35" t="s">
        <v>30</v>
      </c>
      <c r="D322" s="11"/>
      <c r="E322" s="8"/>
      <c r="F322" s="11"/>
      <c r="G322" s="21"/>
      <c r="H322" s="24"/>
    </row>
    <row r="323" spans="1:8" s="88" customFormat="1" ht="30" customHeight="1" x14ac:dyDescent="0.2">
      <c r="A323" s="97" t="s">
        <v>80</v>
      </c>
      <c r="B323" s="81" t="s">
        <v>483</v>
      </c>
      <c r="C323" s="82" t="s">
        <v>82</v>
      </c>
      <c r="D323" s="83" t="s">
        <v>42</v>
      </c>
      <c r="E323" s="84"/>
      <c r="F323" s="85"/>
      <c r="G323" s="91"/>
      <c r="H323" s="87"/>
    </row>
    <row r="324" spans="1:8" s="90" customFormat="1" ht="30" customHeight="1" x14ac:dyDescent="0.2">
      <c r="A324" s="97" t="s">
        <v>83</v>
      </c>
      <c r="B324" s="92" t="s">
        <v>50</v>
      </c>
      <c r="C324" s="82" t="s">
        <v>84</v>
      </c>
      <c r="D324" s="93" t="s">
        <v>2</v>
      </c>
      <c r="E324" s="84" t="s">
        <v>48</v>
      </c>
      <c r="F324" s="85">
        <v>1005</v>
      </c>
      <c r="G324" s="86"/>
      <c r="H324" s="87">
        <f>ROUND(G324*F324,2)</f>
        <v>0</v>
      </c>
    </row>
    <row r="325" spans="1:8" s="90" customFormat="1" ht="32.25" customHeight="1" x14ac:dyDescent="0.2">
      <c r="A325" s="97" t="s">
        <v>278</v>
      </c>
      <c r="B325" s="81" t="s">
        <v>182</v>
      </c>
      <c r="C325" s="82" t="s">
        <v>280</v>
      </c>
      <c r="D325" s="93" t="s">
        <v>281</v>
      </c>
      <c r="E325" s="84"/>
      <c r="F325" s="85"/>
      <c r="G325" s="91"/>
      <c r="H325" s="87"/>
    </row>
    <row r="326" spans="1:8" s="90" customFormat="1" ht="39.950000000000003" customHeight="1" x14ac:dyDescent="0.2">
      <c r="A326" s="97" t="s">
        <v>417</v>
      </c>
      <c r="B326" s="92" t="s">
        <v>50</v>
      </c>
      <c r="C326" s="82" t="s">
        <v>418</v>
      </c>
      <c r="D326" s="93" t="s">
        <v>2</v>
      </c>
      <c r="E326" s="84" t="s">
        <v>48</v>
      </c>
      <c r="F326" s="85">
        <v>70</v>
      </c>
      <c r="G326" s="86"/>
      <c r="H326" s="87">
        <f t="shared" ref="H326" si="41">ROUND(G326*F326,2)</f>
        <v>0</v>
      </c>
    </row>
    <row r="327" spans="1:8" s="90" customFormat="1" ht="30" customHeight="1" x14ac:dyDescent="0.2">
      <c r="A327" s="97" t="s">
        <v>85</v>
      </c>
      <c r="B327" s="81" t="s">
        <v>190</v>
      </c>
      <c r="C327" s="82" t="s">
        <v>87</v>
      </c>
      <c r="D327" s="93" t="s">
        <v>88</v>
      </c>
      <c r="E327" s="84"/>
      <c r="F327" s="85"/>
      <c r="G327" s="91"/>
      <c r="H327" s="87"/>
    </row>
    <row r="328" spans="1:8" s="90" customFormat="1" ht="30" customHeight="1" x14ac:dyDescent="0.2">
      <c r="A328" s="97" t="s">
        <v>89</v>
      </c>
      <c r="B328" s="92" t="s">
        <v>50</v>
      </c>
      <c r="C328" s="82" t="s">
        <v>90</v>
      </c>
      <c r="D328" s="93" t="s">
        <v>2</v>
      </c>
      <c r="E328" s="84" t="s">
        <v>91</v>
      </c>
      <c r="F328" s="85">
        <v>5</v>
      </c>
      <c r="G328" s="86"/>
      <c r="H328" s="87">
        <f>ROUND(G328*F328,2)</f>
        <v>0</v>
      </c>
    </row>
    <row r="329" spans="1:8" s="90" customFormat="1" ht="30" x14ac:dyDescent="0.2">
      <c r="A329" s="97" t="s">
        <v>92</v>
      </c>
      <c r="B329" s="81" t="s">
        <v>195</v>
      </c>
      <c r="C329" s="82" t="s">
        <v>94</v>
      </c>
      <c r="D329" s="93" t="s">
        <v>88</v>
      </c>
      <c r="E329" s="84"/>
      <c r="F329" s="85"/>
      <c r="G329" s="91"/>
      <c r="H329" s="87"/>
    </row>
    <row r="330" spans="1:8" s="90" customFormat="1" ht="30" customHeight="1" x14ac:dyDescent="0.2">
      <c r="A330" s="98" t="s">
        <v>95</v>
      </c>
      <c r="B330" s="99" t="s">
        <v>50</v>
      </c>
      <c r="C330" s="100" t="s">
        <v>96</v>
      </c>
      <c r="D330" s="99" t="s">
        <v>2</v>
      </c>
      <c r="E330" s="99" t="s">
        <v>91</v>
      </c>
      <c r="F330" s="85">
        <v>40</v>
      </c>
      <c r="G330" s="86"/>
      <c r="H330" s="87">
        <f>ROUND(G330*F330,2)</f>
        <v>0</v>
      </c>
    </row>
    <row r="331" spans="1:8" s="90" customFormat="1" ht="30" customHeight="1" x14ac:dyDescent="0.2">
      <c r="A331" s="97" t="s">
        <v>97</v>
      </c>
      <c r="B331" s="92" t="s">
        <v>52</v>
      </c>
      <c r="C331" s="82" t="s">
        <v>98</v>
      </c>
      <c r="D331" s="93" t="s">
        <v>2</v>
      </c>
      <c r="E331" s="84" t="s">
        <v>91</v>
      </c>
      <c r="F331" s="85">
        <v>100</v>
      </c>
      <c r="G331" s="86"/>
      <c r="H331" s="87">
        <f>ROUND(G331*F331,2)</f>
        <v>0</v>
      </c>
    </row>
    <row r="332" spans="1:8" s="88" customFormat="1" ht="33" customHeight="1" x14ac:dyDescent="0.2">
      <c r="A332" s="97" t="s">
        <v>104</v>
      </c>
      <c r="B332" s="81" t="s">
        <v>524</v>
      </c>
      <c r="C332" s="82" t="s">
        <v>105</v>
      </c>
      <c r="D332" s="93" t="s">
        <v>106</v>
      </c>
      <c r="E332" s="84"/>
      <c r="F332" s="85"/>
      <c r="G332" s="91"/>
      <c r="H332" s="87"/>
    </row>
    <row r="333" spans="1:8" s="90" customFormat="1" ht="30" customHeight="1" x14ac:dyDescent="0.2">
      <c r="A333" s="97" t="s">
        <v>107</v>
      </c>
      <c r="B333" s="92" t="s">
        <v>396</v>
      </c>
      <c r="C333" s="82" t="s">
        <v>261</v>
      </c>
      <c r="D333" s="93" t="s">
        <v>108</v>
      </c>
      <c r="E333" s="84"/>
      <c r="F333" s="85"/>
      <c r="G333" s="91"/>
      <c r="H333" s="87"/>
    </row>
    <row r="334" spans="1:8" s="90" customFormat="1" ht="30" customHeight="1" x14ac:dyDescent="0.2">
      <c r="A334" s="97" t="s">
        <v>112</v>
      </c>
      <c r="B334" s="101" t="s">
        <v>110</v>
      </c>
      <c r="C334" s="82" t="s">
        <v>114</v>
      </c>
      <c r="D334" s="93"/>
      <c r="E334" s="84" t="s">
        <v>48</v>
      </c>
      <c r="F334" s="85">
        <v>60</v>
      </c>
      <c r="G334" s="86"/>
      <c r="H334" s="87">
        <f>ROUND(G334*F334,2)</f>
        <v>0</v>
      </c>
    </row>
    <row r="335" spans="1:8" s="90" customFormat="1" ht="30" customHeight="1" x14ac:dyDescent="0.2">
      <c r="A335" s="97" t="s">
        <v>115</v>
      </c>
      <c r="B335" s="101" t="s">
        <v>113</v>
      </c>
      <c r="C335" s="82" t="s">
        <v>117</v>
      </c>
      <c r="D335" s="93" t="s">
        <v>2</v>
      </c>
      <c r="E335" s="84" t="s">
        <v>48</v>
      </c>
      <c r="F335" s="85">
        <v>30</v>
      </c>
      <c r="G335" s="86"/>
      <c r="H335" s="87">
        <f>ROUND(G335*F335,2)</f>
        <v>0</v>
      </c>
    </row>
    <row r="336" spans="1:8" s="90" customFormat="1" ht="33" customHeight="1" x14ac:dyDescent="0.2">
      <c r="A336" s="97" t="s">
        <v>118</v>
      </c>
      <c r="B336" s="81" t="s">
        <v>525</v>
      </c>
      <c r="C336" s="82" t="s">
        <v>120</v>
      </c>
      <c r="D336" s="93" t="s">
        <v>121</v>
      </c>
      <c r="E336" s="84"/>
      <c r="F336" s="85"/>
      <c r="G336" s="91"/>
      <c r="H336" s="87"/>
    </row>
    <row r="337" spans="1:8" s="90" customFormat="1" ht="39.950000000000003" customHeight="1" x14ac:dyDescent="0.2">
      <c r="A337" s="97" t="s">
        <v>122</v>
      </c>
      <c r="B337" s="92" t="s">
        <v>50</v>
      </c>
      <c r="C337" s="82" t="s">
        <v>262</v>
      </c>
      <c r="D337" s="93" t="s">
        <v>123</v>
      </c>
      <c r="E337" s="84"/>
      <c r="F337" s="85"/>
      <c r="G337" s="94"/>
      <c r="H337" s="87"/>
    </row>
    <row r="338" spans="1:8" s="90" customFormat="1" ht="30" customHeight="1" x14ac:dyDescent="0.2">
      <c r="A338" s="97" t="s">
        <v>124</v>
      </c>
      <c r="B338" s="102" t="s">
        <v>110</v>
      </c>
      <c r="C338" s="103" t="s">
        <v>125</v>
      </c>
      <c r="D338" s="83"/>
      <c r="E338" s="104" t="s">
        <v>126</v>
      </c>
      <c r="F338" s="105">
        <v>5</v>
      </c>
      <c r="G338" s="86"/>
      <c r="H338" s="94">
        <f>ROUND(G338*F338,2)</f>
        <v>0</v>
      </c>
    </row>
    <row r="339" spans="1:8" s="90" customFormat="1" ht="30" customHeight="1" x14ac:dyDescent="0.2">
      <c r="A339" s="97" t="s">
        <v>127</v>
      </c>
      <c r="B339" s="102" t="s">
        <v>113</v>
      </c>
      <c r="C339" s="103" t="s">
        <v>128</v>
      </c>
      <c r="D339" s="83"/>
      <c r="E339" s="104" t="s">
        <v>126</v>
      </c>
      <c r="F339" s="105">
        <v>5</v>
      </c>
      <c r="G339" s="86"/>
      <c r="H339" s="94">
        <f>ROUND(G339*F339,2)</f>
        <v>0</v>
      </c>
    </row>
    <row r="340" spans="1:8" s="109" customFormat="1" ht="54.95" customHeight="1" x14ac:dyDescent="0.2">
      <c r="A340" s="97" t="s">
        <v>131</v>
      </c>
      <c r="B340" s="107" t="s">
        <v>52</v>
      </c>
      <c r="C340" s="103" t="s">
        <v>263</v>
      </c>
      <c r="D340" s="83" t="s">
        <v>132</v>
      </c>
      <c r="E340" s="104"/>
      <c r="F340" s="108"/>
      <c r="G340" s="91"/>
      <c r="H340" s="94"/>
    </row>
    <row r="341" spans="1:8" s="110" customFormat="1" ht="30" customHeight="1" x14ac:dyDescent="0.2">
      <c r="A341" s="97" t="s">
        <v>133</v>
      </c>
      <c r="B341" s="102" t="s">
        <v>110</v>
      </c>
      <c r="C341" s="103" t="s">
        <v>128</v>
      </c>
      <c r="D341" s="83"/>
      <c r="E341" s="104" t="s">
        <v>126</v>
      </c>
      <c r="F341" s="105">
        <v>7</v>
      </c>
      <c r="G341" s="86"/>
      <c r="H341" s="94">
        <f>ROUND(G341*F341,2)</f>
        <v>0</v>
      </c>
    </row>
    <row r="342" spans="1:8" s="106" customFormat="1" ht="39.950000000000003" customHeight="1" x14ac:dyDescent="0.2">
      <c r="A342" s="97" t="s">
        <v>129</v>
      </c>
      <c r="B342" s="92" t="s">
        <v>78</v>
      </c>
      <c r="C342" s="82" t="s">
        <v>264</v>
      </c>
      <c r="D342" s="93" t="s">
        <v>130</v>
      </c>
      <c r="E342" s="84" t="s">
        <v>126</v>
      </c>
      <c r="F342" s="85">
        <v>16</v>
      </c>
      <c r="G342" s="86"/>
      <c r="H342" s="87">
        <f t="shared" ref="H342" si="42">ROUND(G342*F342,2)</f>
        <v>0</v>
      </c>
    </row>
    <row r="343" spans="1:8" s="90" customFormat="1" ht="30" customHeight="1" x14ac:dyDescent="0.2">
      <c r="A343" s="97" t="s">
        <v>408</v>
      </c>
      <c r="B343" s="81" t="s">
        <v>200</v>
      </c>
      <c r="C343" s="82" t="s">
        <v>409</v>
      </c>
      <c r="D343" s="93" t="s">
        <v>545</v>
      </c>
      <c r="E343" s="84"/>
      <c r="F343" s="85"/>
      <c r="G343" s="91"/>
      <c r="H343" s="87"/>
    </row>
    <row r="344" spans="1:8" s="90" customFormat="1" ht="30" customHeight="1" x14ac:dyDescent="0.2">
      <c r="A344" s="97" t="s">
        <v>414</v>
      </c>
      <c r="B344" s="92" t="s">
        <v>50</v>
      </c>
      <c r="C344" s="82" t="s">
        <v>415</v>
      </c>
      <c r="D344" s="93"/>
      <c r="E344" s="84"/>
      <c r="F344" s="85"/>
      <c r="G344" s="91"/>
      <c r="H344" s="87"/>
    </row>
    <row r="345" spans="1:8" s="90" customFormat="1" ht="30" customHeight="1" x14ac:dyDescent="0.2">
      <c r="A345" s="97" t="s">
        <v>416</v>
      </c>
      <c r="B345" s="101" t="s">
        <v>110</v>
      </c>
      <c r="C345" s="82" t="s">
        <v>413</v>
      </c>
      <c r="D345" s="93"/>
      <c r="E345" s="84" t="s">
        <v>51</v>
      </c>
      <c r="F345" s="85">
        <v>40</v>
      </c>
      <c r="G345" s="86"/>
      <c r="H345" s="87">
        <f t="shared" ref="H345" si="43">ROUND(G345*F345,2)</f>
        <v>0</v>
      </c>
    </row>
    <row r="346" spans="1:8" s="88" customFormat="1" ht="30" customHeight="1" x14ac:dyDescent="0.2">
      <c r="A346" s="97" t="s">
        <v>134</v>
      </c>
      <c r="B346" s="81" t="s">
        <v>204</v>
      </c>
      <c r="C346" s="82" t="s">
        <v>135</v>
      </c>
      <c r="D346" s="93" t="s">
        <v>136</v>
      </c>
      <c r="E346" s="84"/>
      <c r="F346" s="85"/>
      <c r="G346" s="91"/>
      <c r="H346" s="87"/>
    </row>
    <row r="347" spans="1:8" s="90" customFormat="1" ht="30" customHeight="1" x14ac:dyDescent="0.2">
      <c r="A347" s="97" t="s">
        <v>319</v>
      </c>
      <c r="B347" s="92" t="s">
        <v>50</v>
      </c>
      <c r="C347" s="82" t="s">
        <v>320</v>
      </c>
      <c r="D347" s="93" t="s">
        <v>2</v>
      </c>
      <c r="E347" s="84" t="s">
        <v>48</v>
      </c>
      <c r="F347" s="85">
        <v>250</v>
      </c>
      <c r="G347" s="86"/>
      <c r="H347" s="87">
        <f t="shared" ref="H347" si="44">ROUND(G347*F347,2)</f>
        <v>0</v>
      </c>
    </row>
    <row r="348" spans="1:8" s="90" customFormat="1" ht="30" customHeight="1" x14ac:dyDescent="0.2">
      <c r="A348" s="97" t="s">
        <v>137</v>
      </c>
      <c r="B348" s="92" t="s">
        <v>52</v>
      </c>
      <c r="C348" s="82" t="s">
        <v>138</v>
      </c>
      <c r="D348" s="93" t="s">
        <v>2</v>
      </c>
      <c r="E348" s="84" t="s">
        <v>48</v>
      </c>
      <c r="F348" s="85">
        <v>75</v>
      </c>
      <c r="G348" s="86"/>
      <c r="H348" s="87">
        <f t="shared" ref="H348:H349" si="45">ROUND(G348*F348,2)</f>
        <v>0</v>
      </c>
    </row>
    <row r="349" spans="1:8" s="90" customFormat="1" ht="30" customHeight="1" x14ac:dyDescent="0.2">
      <c r="A349" s="97" t="s">
        <v>139</v>
      </c>
      <c r="B349" s="81" t="s">
        <v>206</v>
      </c>
      <c r="C349" s="82" t="s">
        <v>140</v>
      </c>
      <c r="D349" s="93" t="s">
        <v>141</v>
      </c>
      <c r="E349" s="84" t="s">
        <v>91</v>
      </c>
      <c r="F349" s="111">
        <v>10</v>
      </c>
      <c r="G349" s="86"/>
      <c r="H349" s="87">
        <f t="shared" si="45"/>
        <v>0</v>
      </c>
    </row>
    <row r="350" spans="1:8" ht="39.950000000000003" customHeight="1" x14ac:dyDescent="0.2">
      <c r="A350" s="21"/>
      <c r="B350" s="7"/>
      <c r="C350" s="35" t="s">
        <v>20</v>
      </c>
      <c r="D350" s="11"/>
      <c r="E350" s="9"/>
      <c r="F350" s="9"/>
      <c r="G350" s="21"/>
      <c r="H350" s="24"/>
    </row>
    <row r="351" spans="1:8" s="88" customFormat="1" ht="39.950000000000003" customHeight="1" x14ac:dyDescent="0.2">
      <c r="A351" s="80" t="s">
        <v>142</v>
      </c>
      <c r="B351" s="81" t="s">
        <v>208</v>
      </c>
      <c r="C351" s="82" t="s">
        <v>144</v>
      </c>
      <c r="D351" s="93" t="s">
        <v>566</v>
      </c>
      <c r="E351" s="84"/>
      <c r="F351" s="111"/>
      <c r="G351" s="91"/>
      <c r="H351" s="112"/>
    </row>
    <row r="352" spans="1:8" s="88" customFormat="1" ht="39.950000000000003" customHeight="1" x14ac:dyDescent="0.2">
      <c r="A352" s="80" t="s">
        <v>145</v>
      </c>
      <c r="B352" s="92" t="s">
        <v>50</v>
      </c>
      <c r="C352" s="82" t="s">
        <v>265</v>
      </c>
      <c r="D352" s="93" t="s">
        <v>2</v>
      </c>
      <c r="E352" s="84" t="s">
        <v>48</v>
      </c>
      <c r="F352" s="111">
        <v>60</v>
      </c>
      <c r="G352" s="86"/>
      <c r="H352" s="87">
        <f t="shared" ref="H352:H353" si="46">ROUND(G352*F352,2)</f>
        <v>0</v>
      </c>
    </row>
    <row r="353" spans="1:8" s="88" customFormat="1" ht="39.950000000000003" customHeight="1" x14ac:dyDescent="0.2">
      <c r="A353" s="80" t="s">
        <v>571</v>
      </c>
      <c r="B353" s="92" t="s">
        <v>52</v>
      </c>
      <c r="C353" s="82" t="s">
        <v>572</v>
      </c>
      <c r="D353" s="93" t="s">
        <v>573</v>
      </c>
      <c r="E353" s="84" t="s">
        <v>48</v>
      </c>
      <c r="F353" s="111">
        <v>3</v>
      </c>
      <c r="G353" s="86"/>
      <c r="H353" s="87">
        <f t="shared" si="46"/>
        <v>0</v>
      </c>
    </row>
    <row r="354" spans="1:8" s="88" customFormat="1" ht="39.950000000000003" customHeight="1" x14ac:dyDescent="0.2">
      <c r="A354" s="80" t="s">
        <v>146</v>
      </c>
      <c r="B354" s="81" t="s">
        <v>209</v>
      </c>
      <c r="C354" s="82" t="s">
        <v>148</v>
      </c>
      <c r="D354" s="93" t="s">
        <v>566</v>
      </c>
      <c r="E354" s="84"/>
      <c r="F354" s="111"/>
      <c r="G354" s="91"/>
      <c r="H354" s="112"/>
    </row>
    <row r="355" spans="1:8" s="90" customFormat="1" ht="84.95" customHeight="1" x14ac:dyDescent="0.2">
      <c r="A355" s="130"/>
      <c r="B355" s="136" t="s">
        <v>50</v>
      </c>
      <c r="C355" s="82" t="s">
        <v>555</v>
      </c>
      <c r="D355" s="93" t="s">
        <v>573</v>
      </c>
      <c r="E355" s="84" t="s">
        <v>126</v>
      </c>
      <c r="F355" s="150">
        <v>140</v>
      </c>
      <c r="G355" s="151"/>
      <c r="H355" s="134">
        <f>ROUND(G355*F355,2)</f>
        <v>0</v>
      </c>
    </row>
    <row r="356" spans="1:8" s="90" customFormat="1" ht="84.95" customHeight="1" x14ac:dyDescent="0.2">
      <c r="A356" s="130"/>
      <c r="B356" s="136" t="s">
        <v>52</v>
      </c>
      <c r="C356" s="82" t="s">
        <v>567</v>
      </c>
      <c r="D356" s="93" t="s">
        <v>573</v>
      </c>
      <c r="E356" s="84" t="s">
        <v>126</v>
      </c>
      <c r="F356" s="150">
        <v>25</v>
      </c>
      <c r="G356" s="151"/>
      <c r="H356" s="134">
        <f>ROUND(G356*F356,2)</f>
        <v>0</v>
      </c>
    </row>
    <row r="357" spans="1:8" s="90" customFormat="1" ht="69.95" customHeight="1" x14ac:dyDescent="0.2">
      <c r="A357" s="130"/>
      <c r="B357" s="136" t="s">
        <v>78</v>
      </c>
      <c r="C357" s="82" t="s">
        <v>554</v>
      </c>
      <c r="D357" s="93" t="s">
        <v>573</v>
      </c>
      <c r="E357" s="84" t="s">
        <v>126</v>
      </c>
      <c r="F357" s="150">
        <v>17</v>
      </c>
      <c r="G357" s="151"/>
      <c r="H357" s="134">
        <f>ROUND(G357*F357,2)</f>
        <v>0</v>
      </c>
    </row>
    <row r="358" spans="1:8" s="90" customFormat="1" ht="39.950000000000003" customHeight="1" x14ac:dyDescent="0.2">
      <c r="A358" s="80" t="s">
        <v>149</v>
      </c>
      <c r="B358" s="92" t="s">
        <v>103</v>
      </c>
      <c r="C358" s="82" t="s">
        <v>266</v>
      </c>
      <c r="D358" s="93" t="s">
        <v>150</v>
      </c>
      <c r="E358" s="84" t="s">
        <v>126</v>
      </c>
      <c r="F358" s="85">
        <v>20</v>
      </c>
      <c r="G358" s="86"/>
      <c r="H358" s="87">
        <f t="shared" ref="H358:H361" si="47">ROUND(G358*F358,2)</f>
        <v>0</v>
      </c>
    </row>
    <row r="359" spans="1:8" s="90" customFormat="1" ht="39.950000000000003" customHeight="1" x14ac:dyDescent="0.2">
      <c r="A359" s="80" t="s">
        <v>568</v>
      </c>
      <c r="B359" s="92" t="s">
        <v>553</v>
      </c>
      <c r="C359" s="82" t="s">
        <v>570</v>
      </c>
      <c r="D359" s="93" t="s">
        <v>569</v>
      </c>
      <c r="E359" s="84" t="s">
        <v>126</v>
      </c>
      <c r="F359" s="85">
        <v>42</v>
      </c>
      <c r="G359" s="86"/>
      <c r="H359" s="87">
        <f t="shared" si="47"/>
        <v>0</v>
      </c>
    </row>
    <row r="360" spans="1:8" s="90" customFormat="1" ht="39.950000000000003" customHeight="1" x14ac:dyDescent="0.2">
      <c r="A360" s="80" t="s">
        <v>151</v>
      </c>
      <c r="B360" s="92" t="s">
        <v>564</v>
      </c>
      <c r="C360" s="82" t="s">
        <v>267</v>
      </c>
      <c r="D360" s="93" t="s">
        <v>152</v>
      </c>
      <c r="E360" s="84" t="s">
        <v>126</v>
      </c>
      <c r="F360" s="85">
        <v>8</v>
      </c>
      <c r="G360" s="86"/>
      <c r="H360" s="87">
        <f t="shared" si="47"/>
        <v>0</v>
      </c>
    </row>
    <row r="361" spans="1:8" s="88" customFormat="1" ht="30" customHeight="1" x14ac:dyDescent="0.2">
      <c r="A361" s="80" t="s">
        <v>154</v>
      </c>
      <c r="B361" s="81" t="s">
        <v>366</v>
      </c>
      <c r="C361" s="82" t="s">
        <v>261</v>
      </c>
      <c r="D361" s="93" t="s">
        <v>156</v>
      </c>
      <c r="E361" s="84" t="s">
        <v>48</v>
      </c>
      <c r="F361" s="111">
        <v>175</v>
      </c>
      <c r="G361" s="86"/>
      <c r="H361" s="87">
        <f t="shared" si="47"/>
        <v>0</v>
      </c>
    </row>
    <row r="362" spans="1:8" s="90" customFormat="1" ht="40.5" customHeight="1" x14ac:dyDescent="0.2">
      <c r="A362" s="80" t="s">
        <v>429</v>
      </c>
      <c r="B362" s="81" t="s">
        <v>526</v>
      </c>
      <c r="C362" s="82" t="s">
        <v>430</v>
      </c>
      <c r="D362" s="93" t="s">
        <v>545</v>
      </c>
      <c r="E362" s="149"/>
      <c r="F362" s="85"/>
      <c r="G362" s="91"/>
      <c r="H362" s="112"/>
    </row>
    <row r="363" spans="1:8" s="90" customFormat="1" ht="30" customHeight="1" x14ac:dyDescent="0.2">
      <c r="A363" s="80" t="s">
        <v>561</v>
      </c>
      <c r="B363" s="92" t="s">
        <v>50</v>
      </c>
      <c r="C363" s="82" t="s">
        <v>411</v>
      </c>
      <c r="D363" s="93"/>
      <c r="E363" s="84"/>
      <c r="F363" s="85"/>
      <c r="G363" s="91"/>
      <c r="H363" s="112"/>
    </row>
    <row r="364" spans="1:8" s="90" customFormat="1" ht="30" customHeight="1" x14ac:dyDescent="0.2">
      <c r="A364" s="80" t="s">
        <v>562</v>
      </c>
      <c r="B364" s="101" t="s">
        <v>110</v>
      </c>
      <c r="C364" s="82" t="s">
        <v>413</v>
      </c>
      <c r="D364" s="93"/>
      <c r="E364" s="84" t="s">
        <v>51</v>
      </c>
      <c r="F364" s="85">
        <v>130</v>
      </c>
      <c r="G364" s="86"/>
      <c r="H364" s="87">
        <f t="shared" ref="H364:H365" si="48">ROUND(G364*F364,2)</f>
        <v>0</v>
      </c>
    </row>
    <row r="365" spans="1:8" s="90" customFormat="1" ht="30" customHeight="1" x14ac:dyDescent="0.2">
      <c r="A365" s="80" t="s">
        <v>563</v>
      </c>
      <c r="B365" s="101" t="s">
        <v>113</v>
      </c>
      <c r="C365" s="82" t="s">
        <v>542</v>
      </c>
      <c r="D365" s="93"/>
      <c r="E365" s="84" t="s">
        <v>51</v>
      </c>
      <c r="F365" s="85">
        <v>165</v>
      </c>
      <c r="G365" s="86"/>
      <c r="H365" s="87">
        <f t="shared" si="48"/>
        <v>0</v>
      </c>
    </row>
    <row r="366" spans="1:8" ht="50.1" customHeight="1" x14ac:dyDescent="0.2">
      <c r="A366" s="21"/>
      <c r="B366" s="7"/>
      <c r="C366" s="35" t="s">
        <v>22</v>
      </c>
      <c r="D366" s="11"/>
      <c r="E366" s="10"/>
      <c r="F366" s="9"/>
      <c r="G366" s="21"/>
      <c r="H366" s="24"/>
    </row>
    <row r="367" spans="1:8" s="88" customFormat="1" ht="30" customHeight="1" x14ac:dyDescent="0.2">
      <c r="A367" s="80" t="s">
        <v>161</v>
      </c>
      <c r="B367" s="81" t="s">
        <v>484</v>
      </c>
      <c r="C367" s="82" t="s">
        <v>162</v>
      </c>
      <c r="D367" s="93" t="s">
        <v>163</v>
      </c>
      <c r="E367" s="84"/>
      <c r="F367" s="111"/>
      <c r="G367" s="91"/>
      <c r="H367" s="112"/>
    </row>
    <row r="368" spans="1:8" s="88" customFormat="1" ht="30" customHeight="1" x14ac:dyDescent="0.2">
      <c r="A368" s="80" t="s">
        <v>164</v>
      </c>
      <c r="B368" s="92" t="s">
        <v>50</v>
      </c>
      <c r="C368" s="82" t="s">
        <v>165</v>
      </c>
      <c r="D368" s="93"/>
      <c r="E368" s="84" t="s">
        <v>91</v>
      </c>
      <c r="F368" s="111">
        <v>2</v>
      </c>
      <c r="G368" s="86"/>
      <c r="H368" s="87">
        <f>ROUND(G368*F368,2)</f>
        <v>0</v>
      </c>
    </row>
    <row r="369" spans="1:8" s="90" customFormat="1" ht="30" customHeight="1" x14ac:dyDescent="0.2">
      <c r="A369" s="80" t="s">
        <v>171</v>
      </c>
      <c r="B369" s="81" t="s">
        <v>211</v>
      </c>
      <c r="C369" s="82" t="s">
        <v>173</v>
      </c>
      <c r="D369" s="93" t="s">
        <v>163</v>
      </c>
      <c r="E369" s="84"/>
      <c r="F369" s="111"/>
      <c r="G369" s="91"/>
      <c r="H369" s="112"/>
    </row>
    <row r="370" spans="1:8" s="90" customFormat="1" ht="30" customHeight="1" x14ac:dyDescent="0.2">
      <c r="A370" s="80" t="s">
        <v>175</v>
      </c>
      <c r="B370" s="92" t="s">
        <v>50</v>
      </c>
      <c r="C370" s="82" t="s">
        <v>268</v>
      </c>
      <c r="D370" s="93"/>
      <c r="E370" s="84"/>
      <c r="F370" s="111"/>
      <c r="G370" s="91"/>
      <c r="H370" s="112"/>
    </row>
    <row r="371" spans="1:8" s="90" customFormat="1" ht="39.950000000000003" customHeight="1" x14ac:dyDescent="0.2">
      <c r="A371" s="80" t="s">
        <v>174</v>
      </c>
      <c r="B371" s="101" t="s">
        <v>110</v>
      </c>
      <c r="C371" s="82" t="s">
        <v>269</v>
      </c>
      <c r="D371" s="93"/>
      <c r="E371" s="84" t="s">
        <v>126</v>
      </c>
      <c r="F371" s="111">
        <v>7</v>
      </c>
      <c r="G371" s="86"/>
      <c r="H371" s="87">
        <f>ROUND(G371*F371,2)</f>
        <v>0</v>
      </c>
    </row>
    <row r="372" spans="1:8" s="118" customFormat="1" ht="30" customHeight="1" x14ac:dyDescent="0.2">
      <c r="A372" s="80" t="s">
        <v>199</v>
      </c>
      <c r="B372" s="81" t="s">
        <v>214</v>
      </c>
      <c r="C372" s="117" t="s">
        <v>201</v>
      </c>
      <c r="D372" s="93" t="s">
        <v>163</v>
      </c>
      <c r="E372" s="84"/>
      <c r="F372" s="111"/>
      <c r="G372" s="91"/>
      <c r="H372" s="87"/>
    </row>
    <row r="373" spans="1:8" s="115" customFormat="1" ht="30" customHeight="1" x14ac:dyDescent="0.2">
      <c r="A373" s="80" t="s">
        <v>202</v>
      </c>
      <c r="B373" s="92" t="s">
        <v>50</v>
      </c>
      <c r="C373" s="117" t="s">
        <v>270</v>
      </c>
      <c r="D373" s="93"/>
      <c r="E373" s="84"/>
      <c r="F373" s="111"/>
      <c r="G373" s="91"/>
      <c r="H373" s="112"/>
    </row>
    <row r="374" spans="1:8" s="90" customFormat="1" ht="39.950000000000003" customHeight="1" x14ac:dyDescent="0.2">
      <c r="A374" s="80" t="s">
        <v>203</v>
      </c>
      <c r="B374" s="101" t="s">
        <v>110</v>
      </c>
      <c r="C374" s="82" t="s">
        <v>384</v>
      </c>
      <c r="D374" s="93"/>
      <c r="E374" s="84" t="s">
        <v>91</v>
      </c>
      <c r="F374" s="111">
        <v>2</v>
      </c>
      <c r="G374" s="86"/>
      <c r="H374" s="87">
        <f t="shared" ref="H374" si="49">ROUND(G374*F374,2)</f>
        <v>0</v>
      </c>
    </row>
    <row r="375" spans="1:8" s="88" customFormat="1" ht="30" customHeight="1" x14ac:dyDescent="0.2">
      <c r="A375" s="80" t="s">
        <v>205</v>
      </c>
      <c r="B375" s="81" t="s">
        <v>218</v>
      </c>
      <c r="C375" s="82" t="s">
        <v>207</v>
      </c>
      <c r="D375" s="93" t="s">
        <v>163</v>
      </c>
      <c r="E375" s="84" t="s">
        <v>91</v>
      </c>
      <c r="F375" s="111">
        <v>2</v>
      </c>
      <c r="G375" s="86"/>
      <c r="H375" s="87">
        <f t="shared" ref="H375:H377" si="50">ROUND(G375*F375,2)</f>
        <v>0</v>
      </c>
    </row>
    <row r="376" spans="1:8" s="90" customFormat="1" ht="30" customHeight="1" x14ac:dyDescent="0.2">
      <c r="A376" s="80" t="s">
        <v>210</v>
      </c>
      <c r="B376" s="81" t="s">
        <v>527</v>
      </c>
      <c r="C376" s="82" t="s">
        <v>212</v>
      </c>
      <c r="D376" s="93" t="s">
        <v>163</v>
      </c>
      <c r="E376" s="84" t="s">
        <v>91</v>
      </c>
      <c r="F376" s="111">
        <v>2</v>
      </c>
      <c r="G376" s="86"/>
      <c r="H376" s="87">
        <f t="shared" si="50"/>
        <v>0</v>
      </c>
    </row>
    <row r="377" spans="1:8" s="90" customFormat="1" ht="30" customHeight="1" x14ac:dyDescent="0.2">
      <c r="A377" s="80" t="s">
        <v>217</v>
      </c>
      <c r="B377" s="81" t="s">
        <v>528</v>
      </c>
      <c r="C377" s="82" t="s">
        <v>219</v>
      </c>
      <c r="D377" s="93" t="s">
        <v>220</v>
      </c>
      <c r="E377" s="84" t="s">
        <v>126</v>
      </c>
      <c r="F377" s="111">
        <v>24</v>
      </c>
      <c r="G377" s="86"/>
      <c r="H377" s="87">
        <f t="shared" si="50"/>
        <v>0</v>
      </c>
    </row>
    <row r="378" spans="1:8" s="115" customFormat="1" ht="30" customHeight="1" x14ac:dyDescent="0.2">
      <c r="A378" s="80" t="s">
        <v>221</v>
      </c>
      <c r="B378" s="119" t="s">
        <v>529</v>
      </c>
      <c r="C378" s="120" t="s">
        <v>222</v>
      </c>
      <c r="D378" s="121" t="s">
        <v>489</v>
      </c>
      <c r="E378" s="84"/>
      <c r="F378" s="122"/>
      <c r="G378" s="94"/>
      <c r="H378" s="87"/>
    </row>
    <row r="379" spans="1:8" s="115" customFormat="1" ht="30" customHeight="1" x14ac:dyDescent="0.2">
      <c r="A379" s="80" t="s">
        <v>223</v>
      </c>
      <c r="B379" s="107" t="s">
        <v>50</v>
      </c>
      <c r="C379" s="123" t="s">
        <v>224</v>
      </c>
      <c r="D379" s="121" t="s">
        <v>225</v>
      </c>
      <c r="E379" s="84" t="s">
        <v>48</v>
      </c>
      <c r="F379" s="111">
        <v>90</v>
      </c>
      <c r="G379" s="86"/>
      <c r="H379" s="87">
        <f>ROUND(G379*F379,2)</f>
        <v>0</v>
      </c>
    </row>
    <row r="380" spans="1:8" ht="39.950000000000003" customHeight="1" x14ac:dyDescent="0.2">
      <c r="A380" s="21"/>
      <c r="B380" s="13"/>
      <c r="C380" s="35" t="s">
        <v>23</v>
      </c>
      <c r="D380" s="11"/>
      <c r="E380" s="10"/>
      <c r="F380" s="9"/>
      <c r="G380" s="21"/>
      <c r="H380" s="24"/>
    </row>
    <row r="381" spans="1:8" s="88" customFormat="1" ht="30" customHeight="1" x14ac:dyDescent="0.2">
      <c r="A381" s="80" t="s">
        <v>242</v>
      </c>
      <c r="B381" s="81" t="s">
        <v>530</v>
      </c>
      <c r="C381" s="116" t="s">
        <v>244</v>
      </c>
      <c r="D381" s="69" t="s">
        <v>184</v>
      </c>
      <c r="E381" s="84"/>
      <c r="F381" s="111"/>
      <c r="G381" s="91"/>
      <c r="H381" s="112"/>
    </row>
    <row r="382" spans="1:8" s="90" customFormat="1" ht="30" customHeight="1" x14ac:dyDescent="0.2">
      <c r="A382" s="80" t="s">
        <v>247</v>
      </c>
      <c r="B382" s="92" t="s">
        <v>50</v>
      </c>
      <c r="C382" s="82" t="s">
        <v>248</v>
      </c>
      <c r="D382" s="93"/>
      <c r="E382" s="84" t="s">
        <v>91</v>
      </c>
      <c r="F382" s="111">
        <v>1</v>
      </c>
      <c r="G382" s="86"/>
      <c r="H382" s="87">
        <f t="shared" ref="H382:H384" si="51">ROUND(G382*F382,2)</f>
        <v>0</v>
      </c>
    </row>
    <row r="383" spans="1:8" s="88" customFormat="1" ht="30" customHeight="1" x14ac:dyDescent="0.2">
      <c r="A383" s="80" t="s">
        <v>230</v>
      </c>
      <c r="B383" s="81" t="s">
        <v>485</v>
      </c>
      <c r="C383" s="82" t="s">
        <v>232</v>
      </c>
      <c r="D383" s="69" t="s">
        <v>184</v>
      </c>
      <c r="E383" s="84" t="s">
        <v>91</v>
      </c>
      <c r="F383" s="111">
        <v>1</v>
      </c>
      <c r="G383" s="86"/>
      <c r="H383" s="87">
        <f t="shared" si="51"/>
        <v>0</v>
      </c>
    </row>
    <row r="384" spans="1:8" s="88" customFormat="1" ht="30" customHeight="1" x14ac:dyDescent="0.2">
      <c r="A384" s="80" t="s">
        <v>233</v>
      </c>
      <c r="B384" s="81" t="s">
        <v>531</v>
      </c>
      <c r="C384" s="82" t="s">
        <v>235</v>
      </c>
      <c r="D384" s="69" t="s">
        <v>184</v>
      </c>
      <c r="E384" s="84" t="s">
        <v>91</v>
      </c>
      <c r="F384" s="111">
        <v>2</v>
      </c>
      <c r="G384" s="86"/>
      <c r="H384" s="87">
        <f t="shared" si="51"/>
        <v>0</v>
      </c>
    </row>
    <row r="385" spans="1:8" ht="39.950000000000003" customHeight="1" x14ac:dyDescent="0.2">
      <c r="A385" s="21"/>
      <c r="B385" s="17"/>
      <c r="C385" s="35" t="s">
        <v>24</v>
      </c>
      <c r="D385" s="11"/>
      <c r="E385" s="8"/>
      <c r="F385" s="11"/>
      <c r="G385" s="21"/>
      <c r="H385" s="24"/>
    </row>
    <row r="386" spans="1:8" s="88" customFormat="1" ht="30" customHeight="1" x14ac:dyDescent="0.2">
      <c r="A386" s="97" t="s">
        <v>253</v>
      </c>
      <c r="B386" s="81" t="s">
        <v>532</v>
      </c>
      <c r="C386" s="82" t="s">
        <v>255</v>
      </c>
      <c r="D386" s="93" t="s">
        <v>256</v>
      </c>
      <c r="E386" s="84"/>
      <c r="F386" s="85"/>
      <c r="G386" s="91"/>
      <c r="H386" s="87"/>
    </row>
    <row r="387" spans="1:8" s="90" customFormat="1" ht="30" customHeight="1" x14ac:dyDescent="0.2">
      <c r="A387" s="97" t="s">
        <v>257</v>
      </c>
      <c r="B387" s="92" t="s">
        <v>50</v>
      </c>
      <c r="C387" s="82" t="s">
        <v>258</v>
      </c>
      <c r="D387" s="93"/>
      <c r="E387" s="84" t="s">
        <v>48</v>
      </c>
      <c r="F387" s="85">
        <v>50</v>
      </c>
      <c r="G387" s="86"/>
      <c r="H387" s="87">
        <f>ROUND(G387*F387,2)</f>
        <v>0</v>
      </c>
    </row>
    <row r="388" spans="1:8" s="90" customFormat="1" ht="30" customHeight="1" x14ac:dyDescent="0.2">
      <c r="A388" s="97" t="s">
        <v>259</v>
      </c>
      <c r="B388" s="92" t="s">
        <v>52</v>
      </c>
      <c r="C388" s="82" t="s">
        <v>260</v>
      </c>
      <c r="D388" s="93"/>
      <c r="E388" s="84" t="s">
        <v>48</v>
      </c>
      <c r="F388" s="85">
        <v>850</v>
      </c>
      <c r="G388" s="86"/>
      <c r="H388" s="87">
        <f>ROUND(G388*F388,2)</f>
        <v>0</v>
      </c>
    </row>
    <row r="389" spans="1:8" ht="39.950000000000003" customHeight="1" x14ac:dyDescent="0.2">
      <c r="A389" s="21"/>
      <c r="B389" s="6"/>
      <c r="C389" s="35" t="s">
        <v>25</v>
      </c>
      <c r="D389" s="11"/>
      <c r="E389" s="10"/>
      <c r="F389" s="9"/>
      <c r="G389" s="21"/>
      <c r="H389" s="24"/>
    </row>
    <row r="390" spans="1:8" s="90" customFormat="1" ht="39.950000000000003" customHeight="1" x14ac:dyDescent="0.2">
      <c r="A390" s="124"/>
      <c r="B390" s="125" t="s">
        <v>533</v>
      </c>
      <c r="C390" s="116" t="s">
        <v>272</v>
      </c>
      <c r="D390" s="69" t="s">
        <v>491</v>
      </c>
      <c r="E390" s="126" t="s">
        <v>91</v>
      </c>
      <c r="F390" s="127">
        <v>9</v>
      </c>
      <c r="G390" s="128"/>
      <c r="H390" s="129">
        <f t="shared" ref="H390" si="52">ROUND(G390*F390,2)</f>
        <v>0</v>
      </c>
    </row>
    <row r="391" spans="1:8" s="43" customFormat="1" ht="39.950000000000003" customHeight="1" thickBot="1" x14ac:dyDescent="0.25">
      <c r="A391" s="44"/>
      <c r="B391" s="39" t="str">
        <f>B307</f>
        <v>E</v>
      </c>
      <c r="C391" s="162" t="str">
        <f>C307</f>
        <v>ROBINSON STREET from Sutherland Avenue to Jarvis Avenue - Asphalt Pavement Reconstruction</v>
      </c>
      <c r="D391" s="163"/>
      <c r="E391" s="163"/>
      <c r="F391" s="164"/>
      <c r="G391" s="44" t="s">
        <v>17</v>
      </c>
      <c r="H391" s="44">
        <f>SUM(H307:H390)</f>
        <v>0</v>
      </c>
    </row>
    <row r="392" spans="1:8" s="43" customFormat="1" ht="39.950000000000003" customHeight="1" thickTop="1" x14ac:dyDescent="0.2">
      <c r="A392" s="41"/>
      <c r="B392" s="40" t="s">
        <v>28</v>
      </c>
      <c r="C392" s="154" t="s">
        <v>387</v>
      </c>
      <c r="D392" s="155"/>
      <c r="E392" s="155"/>
      <c r="F392" s="156"/>
      <c r="G392" s="59"/>
      <c r="H392" s="60" t="s">
        <v>2</v>
      </c>
    </row>
    <row r="393" spans="1:8" ht="39.950000000000003" customHeight="1" x14ac:dyDescent="0.2">
      <c r="A393" s="21"/>
      <c r="B393" s="17"/>
      <c r="C393" s="34" t="s">
        <v>19</v>
      </c>
      <c r="D393" s="11"/>
      <c r="E393" s="9" t="s">
        <v>2</v>
      </c>
      <c r="F393" s="9" t="s">
        <v>2</v>
      </c>
      <c r="G393" s="21" t="s">
        <v>2</v>
      </c>
      <c r="H393" s="24"/>
    </row>
    <row r="394" spans="1:8" s="88" customFormat="1" ht="30" customHeight="1" x14ac:dyDescent="0.2">
      <c r="A394" s="80" t="s">
        <v>39</v>
      </c>
      <c r="B394" s="81" t="s">
        <v>334</v>
      </c>
      <c r="C394" s="82" t="s">
        <v>41</v>
      </c>
      <c r="D394" s="83" t="s">
        <v>42</v>
      </c>
      <c r="E394" s="84" t="s">
        <v>43</v>
      </c>
      <c r="F394" s="85">
        <v>40</v>
      </c>
      <c r="G394" s="86"/>
      <c r="H394" s="87">
        <f t="shared" ref="H394:H395" si="53">ROUND(G394*F394,2)</f>
        <v>0</v>
      </c>
    </row>
    <row r="395" spans="1:8" s="90" customFormat="1" ht="30" customHeight="1" x14ac:dyDescent="0.2">
      <c r="A395" s="89" t="s">
        <v>44</v>
      </c>
      <c r="B395" s="81" t="s">
        <v>534</v>
      </c>
      <c r="C395" s="82" t="s">
        <v>46</v>
      </c>
      <c r="D395" s="83" t="s">
        <v>47</v>
      </c>
      <c r="E395" s="84" t="s">
        <v>48</v>
      </c>
      <c r="F395" s="85">
        <v>240</v>
      </c>
      <c r="G395" s="86"/>
      <c r="H395" s="87">
        <f t="shared" si="53"/>
        <v>0</v>
      </c>
    </row>
    <row r="396" spans="1:8" s="90" customFormat="1" ht="30" customHeight="1" x14ac:dyDescent="0.2">
      <c r="A396" s="80" t="s">
        <v>58</v>
      </c>
      <c r="B396" s="81" t="s">
        <v>243</v>
      </c>
      <c r="C396" s="82" t="s">
        <v>60</v>
      </c>
      <c r="D396" s="83" t="s">
        <v>42</v>
      </c>
      <c r="E396" s="84" t="s">
        <v>48</v>
      </c>
      <c r="F396" s="85">
        <v>400</v>
      </c>
      <c r="G396" s="86"/>
      <c r="H396" s="87">
        <f t="shared" ref="H396" si="54">ROUND(G396*F396,2)</f>
        <v>0</v>
      </c>
    </row>
    <row r="397" spans="1:8" ht="39.950000000000003" customHeight="1" x14ac:dyDescent="0.2">
      <c r="A397" s="21"/>
      <c r="B397" s="17"/>
      <c r="C397" s="35" t="s">
        <v>30</v>
      </c>
      <c r="D397" s="11"/>
      <c r="E397" s="8"/>
      <c r="F397" s="11"/>
      <c r="G397" s="21"/>
      <c r="H397" s="24"/>
    </row>
    <row r="398" spans="1:8" s="90" customFormat="1" ht="30" x14ac:dyDescent="0.2">
      <c r="A398" s="97" t="s">
        <v>92</v>
      </c>
      <c r="B398" s="81" t="s">
        <v>231</v>
      </c>
      <c r="C398" s="82" t="s">
        <v>94</v>
      </c>
      <c r="D398" s="93" t="s">
        <v>88</v>
      </c>
      <c r="E398" s="84"/>
      <c r="F398" s="85"/>
      <c r="G398" s="91"/>
      <c r="H398" s="87"/>
    </row>
    <row r="399" spans="1:8" s="90" customFormat="1" ht="30" customHeight="1" x14ac:dyDescent="0.2">
      <c r="A399" s="98" t="s">
        <v>95</v>
      </c>
      <c r="B399" s="99" t="s">
        <v>50</v>
      </c>
      <c r="C399" s="100" t="s">
        <v>96</v>
      </c>
      <c r="D399" s="99" t="s">
        <v>2</v>
      </c>
      <c r="E399" s="99" t="s">
        <v>91</v>
      </c>
      <c r="F399" s="85">
        <v>18</v>
      </c>
      <c r="G399" s="86"/>
      <c r="H399" s="87">
        <f>ROUND(G399*F399,2)</f>
        <v>0</v>
      </c>
    </row>
    <row r="400" spans="1:8" s="90" customFormat="1" ht="30" customHeight="1" x14ac:dyDescent="0.2">
      <c r="A400" s="97" t="s">
        <v>97</v>
      </c>
      <c r="B400" s="92" t="s">
        <v>52</v>
      </c>
      <c r="C400" s="82" t="s">
        <v>98</v>
      </c>
      <c r="D400" s="93" t="s">
        <v>2</v>
      </c>
      <c r="E400" s="84" t="s">
        <v>91</v>
      </c>
      <c r="F400" s="85">
        <v>8</v>
      </c>
      <c r="G400" s="86"/>
      <c r="H400" s="87">
        <f>ROUND(G400*F400,2)</f>
        <v>0</v>
      </c>
    </row>
    <row r="401" spans="1:8" s="88" customFormat="1" ht="30" customHeight="1" x14ac:dyDescent="0.2">
      <c r="A401" s="97" t="s">
        <v>301</v>
      </c>
      <c r="B401" s="81" t="s">
        <v>234</v>
      </c>
      <c r="C401" s="82" t="s">
        <v>303</v>
      </c>
      <c r="D401" s="93" t="s">
        <v>304</v>
      </c>
      <c r="E401" s="84"/>
      <c r="F401" s="85"/>
      <c r="G401" s="91"/>
      <c r="H401" s="87"/>
    </row>
    <row r="402" spans="1:8" s="90" customFormat="1" ht="30" customHeight="1" x14ac:dyDescent="0.2">
      <c r="A402" s="97" t="s">
        <v>385</v>
      </c>
      <c r="B402" s="92" t="s">
        <v>50</v>
      </c>
      <c r="C402" s="82" t="s">
        <v>386</v>
      </c>
      <c r="D402" s="93" t="s">
        <v>2</v>
      </c>
      <c r="E402" s="84" t="s">
        <v>126</v>
      </c>
      <c r="F402" s="85">
        <v>7</v>
      </c>
      <c r="G402" s="86"/>
      <c r="H402" s="87">
        <f t="shared" ref="H402" si="55">ROUND(G402*F402,2)</f>
        <v>0</v>
      </c>
    </row>
    <row r="403" spans="1:8" s="90" customFormat="1" ht="33" customHeight="1" x14ac:dyDescent="0.2">
      <c r="A403" s="97" t="s">
        <v>118</v>
      </c>
      <c r="B403" s="81" t="s">
        <v>237</v>
      </c>
      <c r="C403" s="82" t="s">
        <v>120</v>
      </c>
      <c r="D403" s="93" t="s">
        <v>121</v>
      </c>
      <c r="E403" s="84"/>
      <c r="F403" s="85"/>
      <c r="G403" s="91"/>
      <c r="H403" s="87"/>
    </row>
    <row r="404" spans="1:8" s="90" customFormat="1" ht="39.950000000000003" customHeight="1" x14ac:dyDescent="0.2">
      <c r="A404" s="97" t="s">
        <v>122</v>
      </c>
      <c r="B404" s="92" t="s">
        <v>50</v>
      </c>
      <c r="C404" s="82" t="s">
        <v>262</v>
      </c>
      <c r="D404" s="93" t="s">
        <v>123</v>
      </c>
      <c r="E404" s="84"/>
      <c r="F404" s="85"/>
      <c r="G404" s="94"/>
      <c r="H404" s="87"/>
    </row>
    <row r="405" spans="1:8" s="90" customFormat="1" ht="30" customHeight="1" x14ac:dyDescent="0.2">
      <c r="A405" s="97" t="s">
        <v>124</v>
      </c>
      <c r="B405" s="102" t="s">
        <v>110</v>
      </c>
      <c r="C405" s="103" t="s">
        <v>125</v>
      </c>
      <c r="D405" s="83"/>
      <c r="E405" s="104" t="s">
        <v>126</v>
      </c>
      <c r="F405" s="105">
        <v>5</v>
      </c>
      <c r="G405" s="86"/>
      <c r="H405" s="94">
        <f>ROUND(G405*F405,2)</f>
        <v>0</v>
      </c>
    </row>
    <row r="406" spans="1:8" s="90" customFormat="1" ht="30" customHeight="1" x14ac:dyDescent="0.2">
      <c r="A406" s="97" t="s">
        <v>127</v>
      </c>
      <c r="B406" s="102" t="s">
        <v>113</v>
      </c>
      <c r="C406" s="103" t="s">
        <v>128</v>
      </c>
      <c r="D406" s="83"/>
      <c r="E406" s="104" t="s">
        <v>126</v>
      </c>
      <c r="F406" s="105">
        <v>10</v>
      </c>
      <c r="G406" s="86"/>
      <c r="H406" s="94">
        <f>ROUND(G406*F406,2)</f>
        <v>0</v>
      </c>
    </row>
    <row r="407" spans="1:8" s="90" customFormat="1" ht="30" customHeight="1" x14ac:dyDescent="0.2">
      <c r="A407" s="97" t="s">
        <v>139</v>
      </c>
      <c r="B407" s="81" t="s">
        <v>240</v>
      </c>
      <c r="C407" s="82" t="s">
        <v>140</v>
      </c>
      <c r="D407" s="93" t="s">
        <v>141</v>
      </c>
      <c r="E407" s="84" t="s">
        <v>91</v>
      </c>
      <c r="F407" s="111">
        <v>2</v>
      </c>
      <c r="G407" s="86"/>
      <c r="H407" s="87">
        <f t="shared" ref="H407" si="56">ROUND(G407*F407,2)</f>
        <v>0</v>
      </c>
    </row>
    <row r="408" spans="1:8" ht="39.950000000000003" customHeight="1" x14ac:dyDescent="0.2">
      <c r="A408" s="21"/>
      <c r="B408" s="7"/>
      <c r="C408" s="35" t="s">
        <v>20</v>
      </c>
      <c r="D408" s="11"/>
      <c r="E408" s="9"/>
      <c r="F408" s="9"/>
      <c r="G408" s="21"/>
      <c r="H408" s="24"/>
    </row>
    <row r="409" spans="1:8" s="88" customFormat="1" ht="39.950000000000003" customHeight="1" x14ac:dyDescent="0.2">
      <c r="A409" s="80" t="s">
        <v>146</v>
      </c>
      <c r="B409" s="81" t="s">
        <v>535</v>
      </c>
      <c r="C409" s="82" t="s">
        <v>148</v>
      </c>
      <c r="D409" s="93" t="s">
        <v>566</v>
      </c>
      <c r="E409" s="84"/>
      <c r="F409" s="111"/>
      <c r="G409" s="91"/>
      <c r="H409" s="112"/>
    </row>
    <row r="410" spans="1:8" s="88" customFormat="1" ht="54.95" customHeight="1" x14ac:dyDescent="0.2">
      <c r="A410" s="80" t="s">
        <v>342</v>
      </c>
      <c r="B410" s="92" t="s">
        <v>50</v>
      </c>
      <c r="C410" s="82" t="s">
        <v>383</v>
      </c>
      <c r="D410" s="93" t="s">
        <v>343</v>
      </c>
      <c r="E410" s="84" t="s">
        <v>126</v>
      </c>
      <c r="F410" s="111">
        <v>7</v>
      </c>
      <c r="G410" s="86"/>
      <c r="H410" s="87">
        <f t="shared" ref="H410" si="57">ROUND(G410*F410,2)</f>
        <v>0</v>
      </c>
    </row>
    <row r="411" spans="1:8" s="90" customFormat="1" ht="39.950000000000003" customHeight="1" x14ac:dyDescent="0.2">
      <c r="A411" s="80" t="s">
        <v>271</v>
      </c>
      <c r="B411" s="92" t="s">
        <v>52</v>
      </c>
      <c r="C411" s="82" t="s">
        <v>381</v>
      </c>
      <c r="D411" s="93" t="s">
        <v>152</v>
      </c>
      <c r="E411" s="84" t="s">
        <v>126</v>
      </c>
      <c r="F411" s="85">
        <v>17</v>
      </c>
      <c r="G411" s="86"/>
      <c r="H411" s="87">
        <f t="shared" ref="H411" si="58">ROUND(G411*F411,2)</f>
        <v>0</v>
      </c>
    </row>
    <row r="412" spans="1:8" s="88" customFormat="1" ht="30" customHeight="1" x14ac:dyDescent="0.2">
      <c r="A412" s="80" t="s">
        <v>154</v>
      </c>
      <c r="B412" s="81" t="s">
        <v>536</v>
      </c>
      <c r="C412" s="82" t="s">
        <v>261</v>
      </c>
      <c r="D412" s="93" t="s">
        <v>156</v>
      </c>
      <c r="E412" s="84" t="s">
        <v>48</v>
      </c>
      <c r="F412" s="111">
        <v>200</v>
      </c>
      <c r="G412" s="86"/>
      <c r="H412" s="87">
        <f t="shared" ref="H412" si="59">ROUND(G412*F412,2)</f>
        <v>0</v>
      </c>
    </row>
    <row r="413" spans="1:8" ht="39.950000000000003" customHeight="1" x14ac:dyDescent="0.2">
      <c r="A413" s="21"/>
      <c r="B413" s="13"/>
      <c r="C413" s="35" t="s">
        <v>23</v>
      </c>
      <c r="D413" s="11"/>
      <c r="E413" s="10"/>
      <c r="F413" s="9"/>
      <c r="G413" s="21"/>
      <c r="H413" s="24"/>
    </row>
    <row r="414" spans="1:8" s="88" customFormat="1" ht="30" customHeight="1" x14ac:dyDescent="0.2">
      <c r="A414" s="80" t="s">
        <v>230</v>
      </c>
      <c r="B414" s="81" t="s">
        <v>537</v>
      </c>
      <c r="C414" s="82" t="s">
        <v>232</v>
      </c>
      <c r="D414" s="69" t="s">
        <v>184</v>
      </c>
      <c r="E414" s="84" t="s">
        <v>91</v>
      </c>
      <c r="F414" s="111">
        <v>2</v>
      </c>
      <c r="G414" s="86"/>
      <c r="H414" s="87">
        <f t="shared" ref="H414:H415" si="60">ROUND(G414*F414,2)</f>
        <v>0</v>
      </c>
    </row>
    <row r="415" spans="1:8" s="88" customFormat="1" ht="30" customHeight="1" x14ac:dyDescent="0.2">
      <c r="A415" s="80" t="s">
        <v>233</v>
      </c>
      <c r="B415" s="81" t="s">
        <v>487</v>
      </c>
      <c r="C415" s="82" t="s">
        <v>235</v>
      </c>
      <c r="D415" s="69" t="s">
        <v>184</v>
      </c>
      <c r="E415" s="84" t="s">
        <v>91</v>
      </c>
      <c r="F415" s="111">
        <v>1</v>
      </c>
      <c r="G415" s="86"/>
      <c r="H415" s="87">
        <f t="shared" si="60"/>
        <v>0</v>
      </c>
    </row>
    <row r="416" spans="1:8" ht="39.950000000000003" customHeight="1" x14ac:dyDescent="0.2">
      <c r="A416" s="21"/>
      <c r="B416" s="17"/>
      <c r="C416" s="35" t="s">
        <v>24</v>
      </c>
      <c r="D416" s="11"/>
      <c r="E416" s="8"/>
      <c r="F416" s="11"/>
      <c r="G416" s="21"/>
      <c r="H416" s="24"/>
    </row>
    <row r="417" spans="1:8" s="88" customFormat="1" ht="30" customHeight="1" x14ac:dyDescent="0.2">
      <c r="A417" s="97" t="s">
        <v>253</v>
      </c>
      <c r="B417" s="81" t="s">
        <v>486</v>
      </c>
      <c r="C417" s="82" t="s">
        <v>255</v>
      </c>
      <c r="D417" s="93" t="s">
        <v>256</v>
      </c>
      <c r="E417" s="84"/>
      <c r="F417" s="85"/>
      <c r="G417" s="91"/>
      <c r="H417" s="87"/>
    </row>
    <row r="418" spans="1:8" s="90" customFormat="1" ht="30" customHeight="1" x14ac:dyDescent="0.2">
      <c r="A418" s="97" t="s">
        <v>257</v>
      </c>
      <c r="B418" s="92" t="s">
        <v>50</v>
      </c>
      <c r="C418" s="82" t="s">
        <v>258</v>
      </c>
      <c r="D418" s="93"/>
      <c r="E418" s="84" t="s">
        <v>48</v>
      </c>
      <c r="F418" s="85">
        <v>50</v>
      </c>
      <c r="G418" s="86"/>
      <c r="H418" s="87">
        <f>ROUND(G418*F418,2)</f>
        <v>0</v>
      </c>
    </row>
    <row r="419" spans="1:8" s="90" customFormat="1" ht="30" customHeight="1" x14ac:dyDescent="0.2">
      <c r="A419" s="97" t="s">
        <v>259</v>
      </c>
      <c r="B419" s="92" t="s">
        <v>52</v>
      </c>
      <c r="C419" s="82" t="s">
        <v>260</v>
      </c>
      <c r="D419" s="93"/>
      <c r="E419" s="84" t="s">
        <v>48</v>
      </c>
      <c r="F419" s="85">
        <v>350</v>
      </c>
      <c r="G419" s="86"/>
      <c r="H419" s="87">
        <f>ROUND(G419*F419,2)</f>
        <v>0</v>
      </c>
    </row>
    <row r="420" spans="1:8" ht="39.950000000000003" customHeight="1" thickBot="1" x14ac:dyDescent="0.25">
      <c r="A420" s="22"/>
      <c r="B420" s="39" t="str">
        <f>B392</f>
        <v>F</v>
      </c>
      <c r="C420" s="162" t="str">
        <f>C392</f>
        <v>Sutherland Avenue from Aikins Street to Charles Street - Construction of New 100mm Concrete Sidewalk</v>
      </c>
      <c r="D420" s="163"/>
      <c r="E420" s="163"/>
      <c r="F420" s="164"/>
      <c r="G420" s="44" t="s">
        <v>17</v>
      </c>
      <c r="H420" s="44">
        <f>SUM(H392:H419)</f>
        <v>0</v>
      </c>
    </row>
    <row r="421" spans="1:8" s="43" customFormat="1" ht="39.950000000000003" customHeight="1" thickTop="1" x14ac:dyDescent="0.2">
      <c r="A421" s="41"/>
      <c r="B421" s="145" t="s">
        <v>33</v>
      </c>
      <c r="C421" s="154" t="s">
        <v>515</v>
      </c>
      <c r="D421" s="155"/>
      <c r="E421" s="155"/>
      <c r="F421" s="156"/>
      <c r="G421" s="59"/>
      <c r="H421" s="60" t="s">
        <v>2</v>
      </c>
    </row>
    <row r="422" spans="1:8" ht="39.950000000000003" customHeight="1" x14ac:dyDescent="0.2">
      <c r="A422" s="21"/>
      <c r="B422" s="17"/>
      <c r="C422" s="178" t="s">
        <v>434</v>
      </c>
      <c r="D422" s="179"/>
      <c r="E422" s="179"/>
      <c r="F422" s="180"/>
      <c r="G422" s="21" t="s">
        <v>2</v>
      </c>
      <c r="H422" s="24"/>
    </row>
    <row r="423" spans="1:8" ht="39.950000000000003" customHeight="1" x14ac:dyDescent="0.2">
      <c r="A423" s="21"/>
      <c r="B423" s="17"/>
      <c r="C423" s="135" t="s">
        <v>19</v>
      </c>
      <c r="D423" s="11"/>
      <c r="E423" s="9" t="s">
        <v>2</v>
      </c>
      <c r="F423" s="9" t="s">
        <v>2</v>
      </c>
      <c r="G423" s="21" t="s">
        <v>2</v>
      </c>
      <c r="H423" s="24"/>
    </row>
    <row r="424" spans="1:8" s="88" customFormat="1" ht="30" customHeight="1" x14ac:dyDescent="0.2">
      <c r="A424" s="130" t="s">
        <v>39</v>
      </c>
      <c r="B424" s="131" t="s">
        <v>254</v>
      </c>
      <c r="C424" s="82" t="s">
        <v>41</v>
      </c>
      <c r="D424" s="83" t="s">
        <v>42</v>
      </c>
      <c r="E424" s="84" t="s">
        <v>43</v>
      </c>
      <c r="F424" s="85">
        <v>15</v>
      </c>
      <c r="G424" s="86"/>
      <c r="H424" s="87">
        <f t="shared" ref="H424:H425" si="61">ROUND(G424*F424,2)</f>
        <v>0</v>
      </c>
    </row>
    <row r="425" spans="1:8" s="90" customFormat="1" ht="30" customHeight="1" x14ac:dyDescent="0.2">
      <c r="A425" s="142" t="s">
        <v>44</v>
      </c>
      <c r="B425" s="131" t="s">
        <v>407</v>
      </c>
      <c r="C425" s="82" t="s">
        <v>46</v>
      </c>
      <c r="D425" s="83" t="s">
        <v>47</v>
      </c>
      <c r="E425" s="84" t="s">
        <v>48</v>
      </c>
      <c r="F425" s="85">
        <v>300</v>
      </c>
      <c r="G425" s="86"/>
      <c r="H425" s="87">
        <f t="shared" si="61"/>
        <v>0</v>
      </c>
    </row>
    <row r="426" spans="1:8" s="88" customFormat="1" ht="39.950000000000003" customHeight="1" x14ac:dyDescent="0.2">
      <c r="A426" s="142" t="s">
        <v>53</v>
      </c>
      <c r="B426" s="131" t="s">
        <v>584</v>
      </c>
      <c r="C426" s="82" t="s">
        <v>55</v>
      </c>
      <c r="D426" s="83" t="s">
        <v>42</v>
      </c>
      <c r="E426" s="84"/>
      <c r="F426" s="85"/>
      <c r="G426" s="91"/>
      <c r="H426" s="87"/>
    </row>
    <row r="427" spans="1:8" s="88" customFormat="1" ht="30" customHeight="1" x14ac:dyDescent="0.2">
      <c r="A427" s="142" t="s">
        <v>344</v>
      </c>
      <c r="B427" s="136" t="s">
        <v>50</v>
      </c>
      <c r="C427" s="82" t="s">
        <v>372</v>
      </c>
      <c r="D427" s="93" t="s">
        <v>2</v>
      </c>
      <c r="E427" s="84" t="s">
        <v>43</v>
      </c>
      <c r="F427" s="85">
        <v>15</v>
      </c>
      <c r="G427" s="86"/>
      <c r="H427" s="87">
        <f t="shared" ref="H427:H428" si="62">ROUND(G427*F427,2)</f>
        <v>0</v>
      </c>
    </row>
    <row r="428" spans="1:8" s="90" customFormat="1" ht="30" customHeight="1" x14ac:dyDescent="0.2">
      <c r="A428" s="130" t="s">
        <v>58</v>
      </c>
      <c r="B428" s="131" t="s">
        <v>585</v>
      </c>
      <c r="C428" s="82" t="s">
        <v>60</v>
      </c>
      <c r="D428" s="83" t="s">
        <v>42</v>
      </c>
      <c r="E428" s="84" t="s">
        <v>48</v>
      </c>
      <c r="F428" s="85">
        <v>250</v>
      </c>
      <c r="G428" s="86"/>
      <c r="H428" s="87">
        <f t="shared" si="62"/>
        <v>0</v>
      </c>
    </row>
    <row r="429" spans="1:8" s="90" customFormat="1" ht="30" customHeight="1" x14ac:dyDescent="0.2">
      <c r="A429" s="130" t="s">
        <v>72</v>
      </c>
      <c r="B429" s="131" t="s">
        <v>586</v>
      </c>
      <c r="C429" s="82" t="s">
        <v>73</v>
      </c>
      <c r="D429" s="93" t="s">
        <v>74</v>
      </c>
      <c r="E429" s="84"/>
      <c r="F429" s="85"/>
      <c r="G429" s="91"/>
      <c r="H429" s="87"/>
    </row>
    <row r="430" spans="1:8" s="90" customFormat="1" ht="30" customHeight="1" x14ac:dyDescent="0.2">
      <c r="A430" s="130" t="s">
        <v>77</v>
      </c>
      <c r="B430" s="136" t="s">
        <v>50</v>
      </c>
      <c r="C430" s="82" t="s">
        <v>79</v>
      </c>
      <c r="D430" s="95"/>
      <c r="E430" s="84" t="s">
        <v>43</v>
      </c>
      <c r="F430" s="96">
        <v>60</v>
      </c>
      <c r="G430" s="86"/>
      <c r="H430" s="87">
        <f>ROUND(G430*F430,2)</f>
        <v>0</v>
      </c>
    </row>
    <row r="431" spans="1:8" ht="39.950000000000003" customHeight="1" x14ac:dyDescent="0.2">
      <c r="A431" s="21"/>
      <c r="B431" s="17"/>
      <c r="C431" s="139" t="s">
        <v>30</v>
      </c>
      <c r="D431" s="11"/>
      <c r="E431" s="8"/>
      <c r="F431" s="11"/>
      <c r="G431" s="21"/>
      <c r="H431" s="24"/>
    </row>
    <row r="432" spans="1:8" s="88" customFormat="1" ht="30" customHeight="1" x14ac:dyDescent="0.2">
      <c r="A432" s="138" t="s">
        <v>80</v>
      </c>
      <c r="B432" s="131" t="s">
        <v>587</v>
      </c>
      <c r="C432" s="82" t="s">
        <v>82</v>
      </c>
      <c r="D432" s="83" t="s">
        <v>42</v>
      </c>
      <c r="E432" s="84"/>
      <c r="F432" s="85"/>
      <c r="G432" s="91"/>
      <c r="H432" s="87"/>
    </row>
    <row r="433" spans="1:8" s="90" customFormat="1" ht="30" customHeight="1" x14ac:dyDescent="0.2">
      <c r="A433" s="138" t="s">
        <v>83</v>
      </c>
      <c r="B433" s="136" t="s">
        <v>50</v>
      </c>
      <c r="C433" s="82" t="s">
        <v>84</v>
      </c>
      <c r="D433" s="93" t="s">
        <v>2</v>
      </c>
      <c r="E433" s="84" t="s">
        <v>48</v>
      </c>
      <c r="F433" s="85">
        <v>325</v>
      </c>
      <c r="G433" s="86"/>
      <c r="H433" s="87">
        <f>ROUND(G433*F433,2)</f>
        <v>0</v>
      </c>
    </row>
    <row r="434" spans="1:8" s="90" customFormat="1" ht="30" customHeight="1" x14ac:dyDescent="0.2">
      <c r="A434" s="138" t="s">
        <v>92</v>
      </c>
      <c r="B434" s="131" t="s">
        <v>588</v>
      </c>
      <c r="C434" s="82" t="s">
        <v>94</v>
      </c>
      <c r="D434" s="93" t="s">
        <v>88</v>
      </c>
      <c r="E434" s="84"/>
      <c r="F434" s="85"/>
      <c r="G434" s="91"/>
      <c r="H434" s="87"/>
    </row>
    <row r="435" spans="1:8" s="90" customFormat="1" ht="30" customHeight="1" x14ac:dyDescent="0.2">
      <c r="A435" s="143" t="s">
        <v>95</v>
      </c>
      <c r="B435" s="146" t="s">
        <v>50</v>
      </c>
      <c r="C435" s="100" t="s">
        <v>96</v>
      </c>
      <c r="D435" s="99" t="s">
        <v>2</v>
      </c>
      <c r="E435" s="99" t="s">
        <v>91</v>
      </c>
      <c r="F435" s="85">
        <v>20</v>
      </c>
      <c r="G435" s="86"/>
      <c r="H435" s="87">
        <f>ROUND(G435*F435,2)</f>
        <v>0</v>
      </c>
    </row>
    <row r="436" spans="1:8" s="90" customFormat="1" ht="30" customHeight="1" x14ac:dyDescent="0.2">
      <c r="A436" s="138" t="s">
        <v>97</v>
      </c>
      <c r="B436" s="136" t="s">
        <v>52</v>
      </c>
      <c r="C436" s="82" t="s">
        <v>98</v>
      </c>
      <c r="D436" s="93" t="s">
        <v>2</v>
      </c>
      <c r="E436" s="84" t="s">
        <v>91</v>
      </c>
      <c r="F436" s="85">
        <v>60</v>
      </c>
      <c r="G436" s="86"/>
      <c r="H436" s="87">
        <f>ROUND(G436*F436,2)</f>
        <v>0</v>
      </c>
    </row>
    <row r="437" spans="1:8" s="88" customFormat="1" ht="30" customHeight="1" x14ac:dyDescent="0.2">
      <c r="A437" s="138" t="s">
        <v>99</v>
      </c>
      <c r="B437" s="131" t="s">
        <v>589</v>
      </c>
      <c r="C437" s="82" t="s">
        <v>101</v>
      </c>
      <c r="D437" s="93" t="s">
        <v>102</v>
      </c>
      <c r="E437" s="84"/>
      <c r="F437" s="85"/>
      <c r="G437" s="91"/>
      <c r="H437" s="87"/>
    </row>
    <row r="438" spans="1:8" s="90" customFormat="1" ht="30" customHeight="1" x14ac:dyDescent="0.2">
      <c r="A438" s="138" t="s">
        <v>419</v>
      </c>
      <c r="B438" s="136" t="s">
        <v>50</v>
      </c>
      <c r="C438" s="82" t="s">
        <v>420</v>
      </c>
      <c r="D438" s="93" t="s">
        <v>2</v>
      </c>
      <c r="E438" s="84" t="s">
        <v>48</v>
      </c>
      <c r="F438" s="85">
        <v>210</v>
      </c>
      <c r="G438" s="86"/>
      <c r="H438" s="87">
        <f t="shared" ref="H438:H439" si="63">ROUND(G438*F438,2)</f>
        <v>0</v>
      </c>
    </row>
    <row r="439" spans="1:8" s="90" customFormat="1" ht="30" customHeight="1" x14ac:dyDescent="0.2">
      <c r="A439" s="97" t="s">
        <v>139</v>
      </c>
      <c r="B439" s="81" t="s">
        <v>590</v>
      </c>
      <c r="C439" s="82" t="s">
        <v>140</v>
      </c>
      <c r="D439" s="93" t="s">
        <v>141</v>
      </c>
      <c r="E439" s="84" t="s">
        <v>91</v>
      </c>
      <c r="F439" s="111">
        <v>2</v>
      </c>
      <c r="G439" s="86"/>
      <c r="H439" s="87">
        <f t="shared" si="63"/>
        <v>0</v>
      </c>
    </row>
    <row r="440" spans="1:8" ht="39.950000000000003" customHeight="1" x14ac:dyDescent="0.2">
      <c r="A440" s="21"/>
      <c r="B440" s="7"/>
      <c r="C440" s="139" t="s">
        <v>20</v>
      </c>
      <c r="D440" s="11"/>
      <c r="E440" s="9"/>
      <c r="F440" s="9"/>
      <c r="G440" s="21"/>
      <c r="H440" s="24"/>
    </row>
    <row r="441" spans="1:8" s="88" customFormat="1" ht="30" customHeight="1" x14ac:dyDescent="0.2">
      <c r="A441" s="130" t="s">
        <v>360</v>
      </c>
      <c r="B441" s="131" t="s">
        <v>591</v>
      </c>
      <c r="C441" s="82" t="s">
        <v>362</v>
      </c>
      <c r="D441" s="93" t="s">
        <v>566</v>
      </c>
      <c r="E441" s="84"/>
      <c r="F441" s="111"/>
      <c r="G441" s="91"/>
      <c r="H441" s="112"/>
    </row>
    <row r="442" spans="1:8" s="88" customFormat="1" ht="50.1" customHeight="1" x14ac:dyDescent="0.2">
      <c r="A442" s="130" t="s">
        <v>421</v>
      </c>
      <c r="B442" s="136" t="s">
        <v>50</v>
      </c>
      <c r="C442" s="82" t="s">
        <v>422</v>
      </c>
      <c r="D442" s="93"/>
      <c r="E442" s="84" t="s">
        <v>48</v>
      </c>
      <c r="F442" s="111">
        <v>65</v>
      </c>
      <c r="G442" s="86"/>
      <c r="H442" s="87">
        <f t="shared" ref="H442" si="64">ROUND(G442*F442,2)</f>
        <v>0</v>
      </c>
    </row>
    <row r="443" spans="1:8" s="88" customFormat="1" ht="39.950000000000003" customHeight="1" x14ac:dyDescent="0.2">
      <c r="A443" s="130" t="s">
        <v>146</v>
      </c>
      <c r="B443" s="131" t="s">
        <v>592</v>
      </c>
      <c r="C443" s="82" t="s">
        <v>148</v>
      </c>
      <c r="D443" s="93" t="s">
        <v>566</v>
      </c>
      <c r="E443" s="84"/>
      <c r="F443" s="111"/>
      <c r="G443" s="91"/>
      <c r="H443" s="112"/>
    </row>
    <row r="444" spans="1:8" s="90" customFormat="1" ht="39.950000000000003" customHeight="1" x14ac:dyDescent="0.2">
      <c r="A444" s="130" t="s">
        <v>423</v>
      </c>
      <c r="B444" s="136" t="s">
        <v>50</v>
      </c>
      <c r="C444" s="82" t="s">
        <v>424</v>
      </c>
      <c r="D444" s="93" t="s">
        <v>425</v>
      </c>
      <c r="E444" s="84" t="s">
        <v>126</v>
      </c>
      <c r="F444" s="85">
        <v>60</v>
      </c>
      <c r="G444" s="86"/>
      <c r="H444" s="87">
        <f t="shared" ref="H444:H449" si="65">ROUND(G444*F444,2)</f>
        <v>0</v>
      </c>
    </row>
    <row r="445" spans="1:8" s="90" customFormat="1" ht="39.950000000000003" customHeight="1" x14ac:dyDescent="0.2">
      <c r="A445" s="80" t="s">
        <v>550</v>
      </c>
      <c r="B445" s="92" t="s">
        <v>52</v>
      </c>
      <c r="C445" s="82" t="s">
        <v>551</v>
      </c>
      <c r="D445" s="93" t="s">
        <v>150</v>
      </c>
      <c r="E445" s="84" t="s">
        <v>126</v>
      </c>
      <c r="F445" s="85">
        <v>8</v>
      </c>
      <c r="G445" s="86"/>
      <c r="H445" s="87">
        <f t="shared" si="65"/>
        <v>0</v>
      </c>
    </row>
    <row r="446" spans="1:8" s="90" customFormat="1" ht="39.950000000000003" customHeight="1" x14ac:dyDescent="0.2">
      <c r="A446" s="130" t="s">
        <v>426</v>
      </c>
      <c r="B446" s="136" t="s">
        <v>78</v>
      </c>
      <c r="C446" s="82" t="s">
        <v>427</v>
      </c>
      <c r="D446" s="93" t="s">
        <v>150</v>
      </c>
      <c r="E446" s="84" t="s">
        <v>126</v>
      </c>
      <c r="F446" s="85">
        <v>13</v>
      </c>
      <c r="G446" s="86"/>
      <c r="H446" s="87">
        <f t="shared" si="65"/>
        <v>0</v>
      </c>
    </row>
    <row r="447" spans="1:8" s="90" customFormat="1" ht="39.950000000000003" customHeight="1" x14ac:dyDescent="0.2">
      <c r="A447" s="130" t="s">
        <v>151</v>
      </c>
      <c r="B447" s="136" t="s">
        <v>103</v>
      </c>
      <c r="C447" s="82" t="s">
        <v>428</v>
      </c>
      <c r="D447" s="93" t="s">
        <v>152</v>
      </c>
      <c r="E447" s="84" t="s">
        <v>126</v>
      </c>
      <c r="F447" s="85">
        <v>15</v>
      </c>
      <c r="G447" s="86"/>
      <c r="H447" s="87">
        <f t="shared" si="65"/>
        <v>0</v>
      </c>
    </row>
    <row r="448" spans="1:8" s="90" customFormat="1" ht="39.950000000000003" customHeight="1" x14ac:dyDescent="0.2">
      <c r="A448" s="80" t="s">
        <v>271</v>
      </c>
      <c r="B448" s="92" t="s">
        <v>553</v>
      </c>
      <c r="C448" s="82" t="s">
        <v>552</v>
      </c>
      <c r="D448" s="93" t="s">
        <v>152</v>
      </c>
      <c r="E448" s="84" t="s">
        <v>126</v>
      </c>
      <c r="F448" s="85">
        <v>15</v>
      </c>
      <c r="G448" s="86"/>
      <c r="H448" s="87">
        <f t="shared" si="65"/>
        <v>0</v>
      </c>
    </row>
    <row r="449" spans="1:8" s="88" customFormat="1" ht="30" customHeight="1" x14ac:dyDescent="0.2">
      <c r="A449" s="130" t="s">
        <v>154</v>
      </c>
      <c r="B449" s="131" t="s">
        <v>593</v>
      </c>
      <c r="C449" s="82" t="s">
        <v>261</v>
      </c>
      <c r="D449" s="93" t="s">
        <v>156</v>
      </c>
      <c r="E449" s="84" t="s">
        <v>48</v>
      </c>
      <c r="F449" s="111">
        <v>165</v>
      </c>
      <c r="G449" s="86"/>
      <c r="H449" s="87">
        <f t="shared" si="65"/>
        <v>0</v>
      </c>
    </row>
    <row r="450" spans="1:8" s="90" customFormat="1" ht="39.950000000000003" customHeight="1" x14ac:dyDescent="0.2">
      <c r="A450" s="130" t="s">
        <v>429</v>
      </c>
      <c r="B450" s="131" t="s">
        <v>594</v>
      </c>
      <c r="C450" s="82" t="s">
        <v>430</v>
      </c>
      <c r="D450" s="93" t="s">
        <v>545</v>
      </c>
      <c r="E450" s="140"/>
      <c r="F450" s="85"/>
      <c r="G450" s="91"/>
      <c r="H450" s="112"/>
    </row>
    <row r="451" spans="1:8" s="90" customFormat="1" ht="30" customHeight="1" x14ac:dyDescent="0.2">
      <c r="A451" s="130" t="s">
        <v>431</v>
      </c>
      <c r="B451" s="136" t="s">
        <v>50</v>
      </c>
      <c r="C451" s="82" t="s">
        <v>415</v>
      </c>
      <c r="D451" s="93"/>
      <c r="E451" s="84"/>
      <c r="F451" s="85"/>
      <c r="G451" s="91"/>
      <c r="H451" s="112"/>
    </row>
    <row r="452" spans="1:8" s="90" customFormat="1" ht="30" customHeight="1" x14ac:dyDescent="0.2">
      <c r="A452" s="130" t="s">
        <v>432</v>
      </c>
      <c r="B452" s="147" t="s">
        <v>110</v>
      </c>
      <c r="C452" s="82" t="s">
        <v>413</v>
      </c>
      <c r="D452" s="93"/>
      <c r="E452" s="84" t="s">
        <v>51</v>
      </c>
      <c r="F452" s="85">
        <v>20</v>
      </c>
      <c r="G452" s="86"/>
      <c r="H452" s="87">
        <f t="shared" ref="H452" si="66">ROUND(G452*F452,2)</f>
        <v>0</v>
      </c>
    </row>
    <row r="453" spans="1:8" s="90" customFormat="1" ht="30" customHeight="1" x14ac:dyDescent="0.2">
      <c r="A453" s="130" t="s">
        <v>157</v>
      </c>
      <c r="B453" s="131" t="s">
        <v>595</v>
      </c>
      <c r="C453" s="82" t="s">
        <v>159</v>
      </c>
      <c r="D453" s="93" t="s">
        <v>545</v>
      </c>
      <c r="E453" s="84" t="s">
        <v>48</v>
      </c>
      <c r="F453" s="85">
        <v>5</v>
      </c>
      <c r="G453" s="86"/>
      <c r="H453" s="87">
        <f>ROUND(G453*F453,2)</f>
        <v>0</v>
      </c>
    </row>
    <row r="454" spans="1:8" ht="39.950000000000003" customHeight="1" x14ac:dyDescent="0.2">
      <c r="A454" s="21"/>
      <c r="B454" s="17"/>
      <c r="C454" s="139" t="s">
        <v>24</v>
      </c>
      <c r="D454" s="11"/>
      <c r="E454" s="8"/>
      <c r="F454" s="11"/>
      <c r="G454" s="21"/>
      <c r="H454" s="24"/>
    </row>
    <row r="455" spans="1:8" s="88" customFormat="1" ht="30" customHeight="1" x14ac:dyDescent="0.2">
      <c r="A455" s="138" t="s">
        <v>253</v>
      </c>
      <c r="B455" s="131" t="s">
        <v>596</v>
      </c>
      <c r="C455" s="82" t="s">
        <v>255</v>
      </c>
      <c r="D455" s="93" t="s">
        <v>256</v>
      </c>
      <c r="E455" s="84"/>
      <c r="F455" s="85"/>
      <c r="G455" s="91"/>
      <c r="H455" s="87"/>
    </row>
    <row r="456" spans="1:8" s="90" customFormat="1" ht="30" customHeight="1" x14ac:dyDescent="0.2">
      <c r="A456" s="138" t="s">
        <v>257</v>
      </c>
      <c r="B456" s="136" t="s">
        <v>50</v>
      </c>
      <c r="C456" s="82" t="s">
        <v>258</v>
      </c>
      <c r="D456" s="93"/>
      <c r="E456" s="84" t="s">
        <v>48</v>
      </c>
      <c r="F456" s="85">
        <v>25</v>
      </c>
      <c r="G456" s="86"/>
      <c r="H456" s="87">
        <f>ROUND(G456*F456,2)</f>
        <v>0</v>
      </c>
    </row>
    <row r="457" spans="1:8" s="90" customFormat="1" ht="30" customHeight="1" x14ac:dyDescent="0.2">
      <c r="A457" s="138" t="s">
        <v>259</v>
      </c>
      <c r="B457" s="136" t="s">
        <v>52</v>
      </c>
      <c r="C457" s="82" t="s">
        <v>260</v>
      </c>
      <c r="D457" s="93"/>
      <c r="E457" s="84" t="s">
        <v>48</v>
      </c>
      <c r="F457" s="85">
        <v>225</v>
      </c>
      <c r="G457" s="86"/>
      <c r="H457" s="87">
        <f>ROUND(G457*F457,2)</f>
        <v>0</v>
      </c>
    </row>
    <row r="458" spans="1:8" ht="39.950000000000003" customHeight="1" thickBot="1" x14ac:dyDescent="0.25">
      <c r="A458" s="144"/>
      <c r="B458" s="39" t="str">
        <f>B421</f>
        <v>G</v>
      </c>
      <c r="C458" s="162" t="str">
        <f>C421</f>
        <v>TRANSPORTATION WORK</v>
      </c>
      <c r="D458" s="163"/>
      <c r="E458" s="163"/>
      <c r="F458" s="164"/>
      <c r="G458" s="22" t="s">
        <v>17</v>
      </c>
      <c r="H458" s="22">
        <f>SUM(H421:H457)</f>
        <v>0</v>
      </c>
    </row>
    <row r="459" spans="1:8" s="74" customFormat="1" ht="39.950000000000003" customHeight="1" thickTop="1" x14ac:dyDescent="0.2">
      <c r="A459" s="71"/>
      <c r="B459" s="72" t="s">
        <v>433</v>
      </c>
      <c r="C459" s="169" t="s">
        <v>31</v>
      </c>
      <c r="D459" s="170"/>
      <c r="E459" s="170"/>
      <c r="F459" s="171"/>
      <c r="G459" s="71"/>
      <c r="H459" s="73"/>
    </row>
    <row r="460" spans="1:8" s="70" customFormat="1" ht="30" customHeight="1" x14ac:dyDescent="0.2">
      <c r="A460" s="75" t="s">
        <v>34</v>
      </c>
      <c r="B460" s="63" t="s">
        <v>488</v>
      </c>
      <c r="C460" s="64" t="s">
        <v>35</v>
      </c>
      <c r="D460" s="69" t="s">
        <v>547</v>
      </c>
      <c r="E460" s="65" t="s">
        <v>32</v>
      </c>
      <c r="F460" s="68">
        <v>1</v>
      </c>
      <c r="G460" s="66"/>
      <c r="H460" s="67">
        <f t="shared" ref="H460" si="67">ROUND(G460*F460,2)</f>
        <v>0</v>
      </c>
    </row>
    <row r="461" spans="1:8" s="74" customFormat="1" ht="39.950000000000003" customHeight="1" thickBot="1" x14ac:dyDescent="0.25">
      <c r="A461" s="76"/>
      <c r="B461" s="77" t="str">
        <f>B459</f>
        <v>I</v>
      </c>
      <c r="C461" s="172" t="str">
        <f>C459</f>
        <v>MOBILIZATION /DEMOLIBIZATION</v>
      </c>
      <c r="D461" s="173"/>
      <c r="E461" s="173"/>
      <c r="F461" s="174"/>
      <c r="G461" s="78" t="s">
        <v>17</v>
      </c>
      <c r="H461" s="79">
        <f>H460</f>
        <v>0</v>
      </c>
    </row>
    <row r="462" spans="1:8" ht="39.950000000000003" customHeight="1" thickTop="1" x14ac:dyDescent="0.25">
      <c r="A462" s="56"/>
      <c r="B462" s="12"/>
      <c r="C462" s="18" t="s">
        <v>18</v>
      </c>
      <c r="D462" s="27"/>
      <c r="E462" s="1"/>
      <c r="F462" s="1"/>
      <c r="G462" s="58"/>
      <c r="H462" s="61"/>
    </row>
    <row r="463" spans="1:8" ht="39.950000000000003" customHeight="1" thickBot="1" x14ac:dyDescent="0.25">
      <c r="A463" s="22"/>
      <c r="B463" s="39" t="str">
        <f>B6</f>
        <v>A</v>
      </c>
      <c r="C463" s="165" t="str">
        <f>C6</f>
        <v>AIKINS STREET from Sutherland Avenue to Jarvis Avenue - Asphalt Pavement Reconstruction</v>
      </c>
      <c r="D463" s="163"/>
      <c r="E463" s="163"/>
      <c r="F463" s="164"/>
      <c r="G463" s="22" t="s">
        <v>17</v>
      </c>
      <c r="H463" s="22">
        <f>H84</f>
        <v>0</v>
      </c>
    </row>
    <row r="464" spans="1:8" ht="39.950000000000003" customHeight="1" thickTop="1" thickBot="1" x14ac:dyDescent="0.25">
      <c r="A464" s="22"/>
      <c r="B464" s="39" t="str">
        <f>B85</f>
        <v>B</v>
      </c>
      <c r="C464" s="166" t="str">
        <f>C85</f>
        <v xml:space="preserve">BATTERY STREET from Aberdeen Avenue to Redwood Avenue - Concrete Pavement Rehabilitation </v>
      </c>
      <c r="D464" s="167"/>
      <c r="E464" s="167"/>
      <c r="F464" s="168"/>
      <c r="G464" s="22" t="s">
        <v>17</v>
      </c>
      <c r="H464" s="22">
        <f>H144</f>
        <v>0</v>
      </c>
    </row>
    <row r="465" spans="1:8" ht="39.950000000000003" customHeight="1" thickTop="1" thickBot="1" x14ac:dyDescent="0.25">
      <c r="A465" s="22"/>
      <c r="B465" s="39" t="str">
        <f>B145</f>
        <v>C</v>
      </c>
      <c r="C465" s="165" t="str">
        <f>C145</f>
        <v>MOUNTAIN AVENUE from Fife Street to McPhillips Street - Concrete Pavement Rehabilitation</v>
      </c>
      <c r="D465" s="163"/>
      <c r="E465" s="163"/>
      <c r="F465" s="164"/>
      <c r="G465" s="22" t="s">
        <v>17</v>
      </c>
      <c r="H465" s="22">
        <f>H239</f>
        <v>0</v>
      </c>
    </row>
    <row r="466" spans="1:8" ht="39.950000000000003" customHeight="1" thickTop="1" thickBot="1" x14ac:dyDescent="0.25">
      <c r="A466" s="22"/>
      <c r="B466" s="39" t="str">
        <f>B240</f>
        <v>D</v>
      </c>
      <c r="C466" s="166" t="str">
        <f>C240</f>
        <v>RADFORD STREET from College Avenue to Mountain Avenue - Concrete Pavement Rehabilitation</v>
      </c>
      <c r="D466" s="167"/>
      <c r="E466" s="167"/>
      <c r="F466" s="168"/>
      <c r="G466" s="22" t="s">
        <v>17</v>
      </c>
      <c r="H466" s="22">
        <f>H306</f>
        <v>0</v>
      </c>
    </row>
    <row r="467" spans="1:8" ht="39.950000000000003" customHeight="1" thickTop="1" thickBot="1" x14ac:dyDescent="0.25">
      <c r="A467" s="22"/>
      <c r="B467" s="39" t="str">
        <f>B307</f>
        <v>E</v>
      </c>
      <c r="C467" s="166" t="str">
        <f>C307</f>
        <v>ROBINSON STREET from Sutherland Avenue to Jarvis Avenue - Asphalt Pavement Reconstruction</v>
      </c>
      <c r="D467" s="167"/>
      <c r="E467" s="167"/>
      <c r="F467" s="168"/>
      <c r="G467" s="22" t="s">
        <v>17</v>
      </c>
      <c r="H467" s="22">
        <f>H391</f>
        <v>0</v>
      </c>
    </row>
    <row r="468" spans="1:8" ht="39.950000000000003" customHeight="1" thickTop="1" thickBot="1" x14ac:dyDescent="0.25">
      <c r="A468" s="22"/>
      <c r="B468" s="39" t="str">
        <f>B392</f>
        <v>F</v>
      </c>
      <c r="C468" s="166" t="str">
        <f>C392</f>
        <v>Sutherland Avenue from Aikins Street to Charles Street - Construction of New 100mm Concrete Sidewalk</v>
      </c>
      <c r="D468" s="167"/>
      <c r="E468" s="167"/>
      <c r="F468" s="168"/>
      <c r="G468" s="22" t="s">
        <v>17</v>
      </c>
      <c r="H468" s="22">
        <f>H420</f>
        <v>0</v>
      </c>
    </row>
    <row r="469" spans="1:8" ht="39.950000000000003" customHeight="1" thickTop="1" thickBot="1" x14ac:dyDescent="0.25">
      <c r="A469" s="29"/>
      <c r="B469" s="39" t="str">
        <f>B421</f>
        <v>G</v>
      </c>
      <c r="C469" s="175" t="str">
        <f>C421</f>
        <v>TRANSPORTATION WORK</v>
      </c>
      <c r="D469" s="176"/>
      <c r="E469" s="176"/>
      <c r="F469" s="177"/>
      <c r="G469" s="29" t="s">
        <v>17</v>
      </c>
      <c r="H469" s="29">
        <f>H458</f>
        <v>0</v>
      </c>
    </row>
    <row r="470" spans="1:8" ht="39.950000000000003" customHeight="1" thickTop="1" thickBot="1" x14ac:dyDescent="0.25">
      <c r="A470" s="29"/>
      <c r="B470" s="39" t="str">
        <f>B459</f>
        <v>I</v>
      </c>
      <c r="C470" s="175" t="str">
        <f>C459</f>
        <v>MOBILIZATION /DEMOLIBIZATION</v>
      </c>
      <c r="D470" s="176"/>
      <c r="E470" s="176"/>
      <c r="F470" s="177"/>
      <c r="G470" s="29" t="s">
        <v>17</v>
      </c>
      <c r="H470" s="29">
        <f>H461</f>
        <v>0</v>
      </c>
    </row>
    <row r="471" spans="1:8" s="38" customFormat="1" ht="39.950000000000003" customHeight="1" thickTop="1" x14ac:dyDescent="0.2">
      <c r="A471" s="21"/>
      <c r="B471" s="157" t="s">
        <v>27</v>
      </c>
      <c r="C471" s="158"/>
      <c r="D471" s="158"/>
      <c r="E471" s="158"/>
      <c r="F471" s="158"/>
      <c r="G471" s="152">
        <f>SUM(H463:H470)</f>
        <v>0</v>
      </c>
      <c r="H471" s="153"/>
    </row>
    <row r="472" spans="1:8" ht="15" customHeight="1" x14ac:dyDescent="0.2">
      <c r="A472" s="57"/>
      <c r="B472" s="52"/>
      <c r="C472" s="53"/>
      <c r="D472" s="54"/>
      <c r="E472" s="53"/>
      <c r="F472" s="53"/>
      <c r="G472" s="28"/>
      <c r="H472" s="62"/>
    </row>
  </sheetData>
  <sheetProtection algorithmName="SHA-512" hashValue="XpN4BdL06Ozj659yfnAoSmTRFalf7d2LGcqWm+RXttLs+e/gVvnRM4r7R2OJ5KK/pzDpWaukE30qztYdDRQ5Fg==" saltValue="URzvAvAcXCBuVAc4iGCdeA==" spinCount="100000" sheet="1" selectLockedCells="1"/>
  <mergeCells count="27">
    <mergeCell ref="C240:F240"/>
    <mergeCell ref="C467:F467"/>
    <mergeCell ref="C306:F306"/>
    <mergeCell ref="C307:F307"/>
    <mergeCell ref="C391:F391"/>
    <mergeCell ref="C465:F465"/>
    <mergeCell ref="C466:F466"/>
    <mergeCell ref="C392:F392"/>
    <mergeCell ref="C420:F420"/>
    <mergeCell ref="C421:F421"/>
    <mergeCell ref="C458:F458"/>
    <mergeCell ref="G471:H471"/>
    <mergeCell ref="C6:F6"/>
    <mergeCell ref="B471:F471"/>
    <mergeCell ref="C85:F85"/>
    <mergeCell ref="C84:F84"/>
    <mergeCell ref="C144:F144"/>
    <mergeCell ref="C463:F463"/>
    <mergeCell ref="C464:F464"/>
    <mergeCell ref="C459:F459"/>
    <mergeCell ref="C461:F461"/>
    <mergeCell ref="C470:F470"/>
    <mergeCell ref="C469:F469"/>
    <mergeCell ref="C145:F145"/>
    <mergeCell ref="C239:F239"/>
    <mergeCell ref="C468:F468"/>
    <mergeCell ref="C422:F422"/>
  </mergeCells>
  <phoneticPr fontId="0" type="noConversion"/>
  <conditionalFormatting sqref="D460 D19:D20 D168:D170 D398 D125 D24:D26 D40:D41 D138:D139 D189 D211:D214 D249:D251 D327:D329 D333:D335 D341 D344:D345 D382">
    <cfRule type="cellIs" dxfId="821" priority="1855" stopIfTrue="1" operator="equal">
      <formula>"CW 2130-R11"</formula>
    </cfRule>
    <cfRule type="cellIs" dxfId="820" priority="1856" stopIfTrue="1" operator="equal">
      <formula>"CW 3120-R2"</formula>
    </cfRule>
    <cfRule type="cellIs" dxfId="819" priority="1857" stopIfTrue="1" operator="equal">
      <formula>"CW 3240-R7"</formula>
    </cfRule>
  </conditionalFormatting>
  <conditionalFormatting sqref="G460">
    <cfRule type="expression" dxfId="818" priority="1851">
      <formula>G460&gt;G471*0.05</formula>
    </cfRule>
  </conditionalFormatting>
  <conditionalFormatting sqref="D8:D9">
    <cfRule type="cellIs" dxfId="817" priority="1848" stopIfTrue="1" operator="equal">
      <formula>"CW 2130-R11"</formula>
    </cfRule>
    <cfRule type="cellIs" dxfId="816" priority="1849" stopIfTrue="1" operator="equal">
      <formula>"CW 3120-R2"</formula>
    </cfRule>
    <cfRule type="cellIs" dxfId="815" priority="1850" stopIfTrue="1" operator="equal">
      <formula>"CW 3240-R7"</formula>
    </cfRule>
  </conditionalFormatting>
  <conditionalFormatting sqref="D12">
    <cfRule type="cellIs" dxfId="814" priority="1836" stopIfTrue="1" operator="equal">
      <formula>"CW 2130-R11"</formula>
    </cfRule>
    <cfRule type="cellIs" dxfId="813" priority="1837" stopIfTrue="1" operator="equal">
      <formula>"CW 3120-R2"</formula>
    </cfRule>
    <cfRule type="cellIs" dxfId="812" priority="1838" stopIfTrue="1" operator="equal">
      <formula>"CW 3240-R7"</formula>
    </cfRule>
  </conditionalFormatting>
  <conditionalFormatting sqref="D13">
    <cfRule type="cellIs" dxfId="811" priority="1833" stopIfTrue="1" operator="equal">
      <formula>"CW 2130-R11"</formula>
    </cfRule>
    <cfRule type="cellIs" dxfId="810" priority="1834" stopIfTrue="1" operator="equal">
      <formula>"CW 3120-R2"</formula>
    </cfRule>
    <cfRule type="cellIs" dxfId="809" priority="1835" stopIfTrue="1" operator="equal">
      <formula>"CW 3240-R7"</formula>
    </cfRule>
  </conditionalFormatting>
  <conditionalFormatting sqref="D14">
    <cfRule type="cellIs" dxfId="808" priority="1830" stopIfTrue="1" operator="equal">
      <formula>"CW 2130-R11"</formula>
    </cfRule>
    <cfRule type="cellIs" dxfId="807" priority="1831" stopIfTrue="1" operator="equal">
      <formula>"CW 3120-R2"</formula>
    </cfRule>
    <cfRule type="cellIs" dxfId="806" priority="1832" stopIfTrue="1" operator="equal">
      <formula>"CW 3240-R7"</formula>
    </cfRule>
  </conditionalFormatting>
  <conditionalFormatting sqref="D15">
    <cfRule type="cellIs" dxfId="805" priority="1827" stopIfTrue="1" operator="equal">
      <formula>"CW 2130-R11"</formula>
    </cfRule>
    <cfRule type="cellIs" dxfId="804" priority="1828" stopIfTrue="1" operator="equal">
      <formula>"CW 3120-R2"</formula>
    </cfRule>
    <cfRule type="cellIs" dxfId="803" priority="1829" stopIfTrue="1" operator="equal">
      <formula>"CW 3240-R7"</formula>
    </cfRule>
  </conditionalFormatting>
  <conditionalFormatting sqref="D17">
    <cfRule type="cellIs" dxfId="802" priority="1821" stopIfTrue="1" operator="equal">
      <formula>"CW 2130-R11"</formula>
    </cfRule>
    <cfRule type="cellIs" dxfId="801" priority="1822" stopIfTrue="1" operator="equal">
      <formula>"CW 3120-R2"</formula>
    </cfRule>
    <cfRule type="cellIs" dxfId="800" priority="1823" stopIfTrue="1" operator="equal">
      <formula>"CW 3240-R7"</formula>
    </cfRule>
  </conditionalFormatting>
  <conditionalFormatting sqref="D16">
    <cfRule type="cellIs" dxfId="799" priority="1824" stopIfTrue="1" operator="equal">
      <formula>"CW 2130-R11"</formula>
    </cfRule>
    <cfRule type="cellIs" dxfId="798" priority="1825" stopIfTrue="1" operator="equal">
      <formula>"CW 3120-R2"</formula>
    </cfRule>
    <cfRule type="cellIs" dxfId="797" priority="1826" stopIfTrue="1" operator="equal">
      <formula>"CW 3240-R7"</formula>
    </cfRule>
  </conditionalFormatting>
  <conditionalFormatting sqref="D18">
    <cfRule type="cellIs" dxfId="796" priority="1818" stopIfTrue="1" operator="equal">
      <formula>"CW 2130-R11"</formula>
    </cfRule>
    <cfRule type="cellIs" dxfId="795" priority="1819" stopIfTrue="1" operator="equal">
      <formula>"CW 3120-R2"</formula>
    </cfRule>
    <cfRule type="cellIs" dxfId="794" priority="1820" stopIfTrue="1" operator="equal">
      <formula>"CW 3240-R7"</formula>
    </cfRule>
  </conditionalFormatting>
  <conditionalFormatting sqref="D22:D23">
    <cfRule type="cellIs" dxfId="793" priority="1809" stopIfTrue="1" operator="equal">
      <formula>"CW 2130-R11"</formula>
    </cfRule>
    <cfRule type="cellIs" dxfId="792" priority="1810" stopIfTrue="1" operator="equal">
      <formula>"CW 3120-R2"</formula>
    </cfRule>
    <cfRule type="cellIs" dxfId="791" priority="1811" stopIfTrue="1" operator="equal">
      <formula>"CW 3240-R7"</formula>
    </cfRule>
  </conditionalFormatting>
  <conditionalFormatting sqref="D27">
    <cfRule type="cellIs" dxfId="790" priority="1803" stopIfTrue="1" operator="equal">
      <formula>"CW 2130-R11"</formula>
    </cfRule>
    <cfRule type="cellIs" dxfId="789" priority="1804" stopIfTrue="1" operator="equal">
      <formula>"CW 3120-R2"</formula>
    </cfRule>
    <cfRule type="cellIs" dxfId="788" priority="1805" stopIfTrue="1" operator="equal">
      <formula>"CW 3240-R7"</formula>
    </cfRule>
  </conditionalFormatting>
  <conditionalFormatting sqref="D28">
    <cfRule type="cellIs" dxfId="787" priority="1806" stopIfTrue="1" operator="equal">
      <formula>"CW 2130-R11"</formula>
    </cfRule>
    <cfRule type="cellIs" dxfId="786" priority="1807" stopIfTrue="1" operator="equal">
      <formula>"CW 3120-R2"</formula>
    </cfRule>
    <cfRule type="cellIs" dxfId="785" priority="1808" stopIfTrue="1" operator="equal">
      <formula>"CW 3240-R7"</formula>
    </cfRule>
  </conditionalFormatting>
  <conditionalFormatting sqref="D29">
    <cfRule type="cellIs" dxfId="784" priority="1794" stopIfTrue="1" operator="equal">
      <formula>"CW 2130-R11"</formula>
    </cfRule>
    <cfRule type="cellIs" dxfId="783" priority="1795" stopIfTrue="1" operator="equal">
      <formula>"CW 3120-R2"</formula>
    </cfRule>
    <cfRule type="cellIs" dxfId="782" priority="1796" stopIfTrue="1" operator="equal">
      <formula>"CW 3240-R7"</formula>
    </cfRule>
  </conditionalFormatting>
  <conditionalFormatting sqref="D30:D33">
    <cfRule type="cellIs" dxfId="781" priority="1791" stopIfTrue="1" operator="equal">
      <formula>"CW 2130-R11"</formula>
    </cfRule>
    <cfRule type="cellIs" dxfId="780" priority="1792" stopIfTrue="1" operator="equal">
      <formula>"CW 3120-R2"</formula>
    </cfRule>
    <cfRule type="cellIs" dxfId="779" priority="1793" stopIfTrue="1" operator="equal">
      <formula>"CW 3240-R7"</formula>
    </cfRule>
  </conditionalFormatting>
  <conditionalFormatting sqref="D34">
    <cfRule type="cellIs" dxfId="778" priority="1788" stopIfTrue="1" operator="equal">
      <formula>"CW 2130-R11"</formula>
    </cfRule>
    <cfRule type="cellIs" dxfId="777" priority="1789" stopIfTrue="1" operator="equal">
      <formula>"CW 3120-R2"</formula>
    </cfRule>
    <cfRule type="cellIs" dxfId="776" priority="1790" stopIfTrue="1" operator="equal">
      <formula>"CW 3240-R7"</formula>
    </cfRule>
  </conditionalFormatting>
  <conditionalFormatting sqref="D35">
    <cfRule type="cellIs" dxfId="775" priority="1785" stopIfTrue="1" operator="equal">
      <formula>"CW 2130-R11"</formula>
    </cfRule>
    <cfRule type="cellIs" dxfId="774" priority="1786" stopIfTrue="1" operator="equal">
      <formula>"CW 3120-R2"</formula>
    </cfRule>
    <cfRule type="cellIs" dxfId="773" priority="1787" stopIfTrue="1" operator="equal">
      <formula>"CW 3240-R7"</formula>
    </cfRule>
  </conditionalFormatting>
  <conditionalFormatting sqref="D36:D37">
    <cfRule type="cellIs" dxfId="772" priority="1782" stopIfTrue="1" operator="equal">
      <formula>"CW 2130-R11"</formula>
    </cfRule>
    <cfRule type="cellIs" dxfId="771" priority="1783" stopIfTrue="1" operator="equal">
      <formula>"CW 3120-R2"</formula>
    </cfRule>
    <cfRule type="cellIs" dxfId="770" priority="1784" stopIfTrue="1" operator="equal">
      <formula>"CW 3240-R7"</formula>
    </cfRule>
  </conditionalFormatting>
  <conditionalFormatting sqref="D38">
    <cfRule type="cellIs" dxfId="769" priority="1779" stopIfTrue="1" operator="equal">
      <formula>"CW 2130-R11"</formula>
    </cfRule>
    <cfRule type="cellIs" dxfId="768" priority="1780" stopIfTrue="1" operator="equal">
      <formula>"CW 3120-R2"</formula>
    </cfRule>
    <cfRule type="cellIs" dxfId="767" priority="1781" stopIfTrue="1" operator="equal">
      <formula>"CW 3240-R7"</formula>
    </cfRule>
  </conditionalFormatting>
  <conditionalFormatting sqref="D42">
    <cfRule type="cellIs" dxfId="766" priority="1764" stopIfTrue="1" operator="equal">
      <formula>"CW 2130-R11"</formula>
    </cfRule>
    <cfRule type="cellIs" dxfId="765" priority="1765" stopIfTrue="1" operator="equal">
      <formula>"CW 3120-R2"</formula>
    </cfRule>
    <cfRule type="cellIs" dxfId="764" priority="1766" stopIfTrue="1" operator="equal">
      <formula>"CW 3240-R7"</formula>
    </cfRule>
  </conditionalFormatting>
  <conditionalFormatting sqref="D44">
    <cfRule type="cellIs" dxfId="763" priority="1761" stopIfTrue="1" operator="equal">
      <formula>"CW 2130-R11"</formula>
    </cfRule>
    <cfRule type="cellIs" dxfId="762" priority="1762" stopIfTrue="1" operator="equal">
      <formula>"CW 3120-R2"</formula>
    </cfRule>
    <cfRule type="cellIs" dxfId="761" priority="1763" stopIfTrue="1" operator="equal">
      <formula>"CW 3240-R7"</formula>
    </cfRule>
  </conditionalFormatting>
  <conditionalFormatting sqref="D45">
    <cfRule type="cellIs" dxfId="760" priority="1758" stopIfTrue="1" operator="equal">
      <formula>"CW 2130-R11"</formula>
    </cfRule>
    <cfRule type="cellIs" dxfId="759" priority="1759" stopIfTrue="1" operator="equal">
      <formula>"CW 3120-R2"</formula>
    </cfRule>
    <cfRule type="cellIs" dxfId="758" priority="1760" stopIfTrue="1" operator="equal">
      <formula>"CW 3240-R7"</formula>
    </cfRule>
  </conditionalFormatting>
  <conditionalFormatting sqref="D47">
    <cfRule type="cellIs" dxfId="757" priority="1755" stopIfTrue="1" operator="equal">
      <formula>"CW 2130-R11"</formula>
    </cfRule>
    <cfRule type="cellIs" dxfId="756" priority="1756" stopIfTrue="1" operator="equal">
      <formula>"CW 3120-R2"</formula>
    </cfRule>
    <cfRule type="cellIs" dxfId="755" priority="1757" stopIfTrue="1" operator="equal">
      <formula>"CW 3240-R7"</formula>
    </cfRule>
  </conditionalFormatting>
  <conditionalFormatting sqref="D48">
    <cfRule type="cellIs" dxfId="754" priority="1749" stopIfTrue="1" operator="equal">
      <formula>"CW 2130-R11"</formula>
    </cfRule>
    <cfRule type="cellIs" dxfId="753" priority="1750" stopIfTrue="1" operator="equal">
      <formula>"CW 3120-R2"</formula>
    </cfRule>
    <cfRule type="cellIs" dxfId="752" priority="1751" stopIfTrue="1" operator="equal">
      <formula>"CW 3240-R7"</formula>
    </cfRule>
  </conditionalFormatting>
  <conditionalFormatting sqref="D54">
    <cfRule type="cellIs" dxfId="751" priority="1737" stopIfTrue="1" operator="equal">
      <formula>"CW 2130-R11"</formula>
    </cfRule>
    <cfRule type="cellIs" dxfId="750" priority="1738" stopIfTrue="1" operator="equal">
      <formula>"CW 3120-R2"</formula>
    </cfRule>
    <cfRule type="cellIs" dxfId="749" priority="1739" stopIfTrue="1" operator="equal">
      <formula>"CW 3240-R7"</formula>
    </cfRule>
  </conditionalFormatting>
  <conditionalFormatting sqref="D55">
    <cfRule type="cellIs" dxfId="748" priority="1734" stopIfTrue="1" operator="equal">
      <formula>"CW 2130-R11"</formula>
    </cfRule>
    <cfRule type="cellIs" dxfId="747" priority="1735" stopIfTrue="1" operator="equal">
      <formula>"CW 3120-R2"</formula>
    </cfRule>
    <cfRule type="cellIs" dxfId="746" priority="1736" stopIfTrue="1" operator="equal">
      <formula>"CW 3240-R7"</formula>
    </cfRule>
  </conditionalFormatting>
  <conditionalFormatting sqref="D56">
    <cfRule type="cellIs" dxfId="745" priority="1728" stopIfTrue="1" operator="equal">
      <formula>"CW 2130-R11"</formula>
    </cfRule>
    <cfRule type="cellIs" dxfId="744" priority="1729" stopIfTrue="1" operator="equal">
      <formula>"CW 3120-R2"</formula>
    </cfRule>
    <cfRule type="cellIs" dxfId="743" priority="1730" stopIfTrue="1" operator="equal">
      <formula>"CW 3240-R7"</formula>
    </cfRule>
  </conditionalFormatting>
  <conditionalFormatting sqref="D65 D72">
    <cfRule type="cellIs" dxfId="742" priority="1720" stopIfTrue="1" operator="equal">
      <formula>"CW 3120-R2"</formula>
    </cfRule>
    <cfRule type="cellIs" dxfId="741" priority="1721" stopIfTrue="1" operator="equal">
      <formula>"CW 3240-R7"</formula>
    </cfRule>
  </conditionalFormatting>
  <conditionalFormatting sqref="D66">
    <cfRule type="cellIs" dxfId="740" priority="1714" stopIfTrue="1" operator="equal">
      <formula>"CW 2130-R11"</formula>
    </cfRule>
    <cfRule type="cellIs" dxfId="739" priority="1715" stopIfTrue="1" operator="equal">
      <formula>"CW 3120-R2"</formula>
    </cfRule>
    <cfRule type="cellIs" dxfId="738" priority="1716" stopIfTrue="1" operator="equal">
      <formula>"CW 3240-R7"</formula>
    </cfRule>
  </conditionalFormatting>
  <conditionalFormatting sqref="D67">
    <cfRule type="cellIs" dxfId="737" priority="1710" stopIfTrue="1" operator="equal">
      <formula>"CW 3120-R2"</formula>
    </cfRule>
    <cfRule type="cellIs" dxfId="736" priority="1711" stopIfTrue="1" operator="equal">
      <formula>"CW 3240-R7"</formula>
    </cfRule>
  </conditionalFormatting>
  <conditionalFormatting sqref="D69">
    <cfRule type="cellIs" dxfId="735" priority="1708" stopIfTrue="1" operator="equal">
      <formula>"CW 3120-R2"</formula>
    </cfRule>
    <cfRule type="cellIs" dxfId="734" priority="1709" stopIfTrue="1" operator="equal">
      <formula>"CW 3240-R7"</formula>
    </cfRule>
  </conditionalFormatting>
  <conditionalFormatting sqref="D68">
    <cfRule type="cellIs" dxfId="733" priority="1706" stopIfTrue="1" operator="equal">
      <formula>"CW 3120-R2"</formula>
    </cfRule>
    <cfRule type="cellIs" dxfId="732" priority="1707" stopIfTrue="1" operator="equal">
      <formula>"CW 3240-R7"</formula>
    </cfRule>
  </conditionalFormatting>
  <conditionalFormatting sqref="D70">
    <cfRule type="cellIs" dxfId="731" priority="1691" stopIfTrue="1" operator="equal">
      <formula>"CW 3120-R2"</formula>
    </cfRule>
    <cfRule type="cellIs" dxfId="730" priority="1692" stopIfTrue="1" operator="equal">
      <formula>"CW 3240-R7"</formula>
    </cfRule>
  </conditionalFormatting>
  <conditionalFormatting sqref="D71">
    <cfRule type="cellIs" dxfId="729" priority="1689" stopIfTrue="1" operator="equal">
      <formula>"CW 3120-R2"</formula>
    </cfRule>
    <cfRule type="cellIs" dxfId="728" priority="1690" stopIfTrue="1" operator="equal">
      <formula>"CW 3240-R7"</formula>
    </cfRule>
  </conditionalFormatting>
  <conditionalFormatting sqref="D73">
    <cfRule type="cellIs" dxfId="727" priority="1669" stopIfTrue="1" operator="equal">
      <formula>"CW 3120-R2"</formula>
    </cfRule>
    <cfRule type="cellIs" dxfId="726" priority="1670" stopIfTrue="1" operator="equal">
      <formula>"CW 3240-R7"</formula>
    </cfRule>
  </conditionalFormatting>
  <conditionalFormatting sqref="D74 D377">
    <cfRule type="cellIs" dxfId="725" priority="1667" stopIfTrue="1" operator="equal">
      <formula>"CW 2130-R11"</formula>
    </cfRule>
    <cfRule type="cellIs" dxfId="724" priority="1668" stopIfTrue="1" operator="equal">
      <formula>"CW 3240-R7"</formula>
    </cfRule>
  </conditionalFormatting>
  <conditionalFormatting sqref="D75:D76">
    <cfRule type="cellIs" dxfId="723" priority="1664" stopIfTrue="1" operator="equal">
      <formula>"CW 2130-R11"</formula>
    </cfRule>
    <cfRule type="cellIs" dxfId="722" priority="1665" stopIfTrue="1" operator="equal">
      <formula>"CW 3120-R2"</formula>
    </cfRule>
    <cfRule type="cellIs" dxfId="721" priority="1666" stopIfTrue="1" operator="equal">
      <formula>"CW 3240-R7"</formula>
    </cfRule>
  </conditionalFormatting>
  <conditionalFormatting sqref="D78:D79">
    <cfRule type="cellIs" dxfId="720" priority="1656" stopIfTrue="1" operator="equal">
      <formula>"CW 2130-R11"</formula>
    </cfRule>
    <cfRule type="cellIs" dxfId="719" priority="1657" stopIfTrue="1" operator="equal">
      <formula>"CW 3120-R2"</formula>
    </cfRule>
    <cfRule type="cellIs" dxfId="718" priority="1658" stopIfTrue="1" operator="equal">
      <formula>"CW 3240-R7"</formula>
    </cfRule>
  </conditionalFormatting>
  <conditionalFormatting sqref="D81:D83">
    <cfRule type="cellIs" dxfId="717" priority="1644" stopIfTrue="1" operator="equal">
      <formula>"CW 2130-R11"</formula>
    </cfRule>
    <cfRule type="cellIs" dxfId="716" priority="1645" stopIfTrue="1" operator="equal">
      <formula>"CW 3120-R2"</formula>
    </cfRule>
    <cfRule type="cellIs" dxfId="715" priority="1646" stopIfTrue="1" operator="equal">
      <formula>"CW 3240-R7"</formula>
    </cfRule>
  </conditionalFormatting>
  <conditionalFormatting sqref="D320:D321">
    <cfRule type="cellIs" dxfId="714" priority="1428" stopIfTrue="1" operator="equal">
      <formula>"CW 2130-R11"</formula>
    </cfRule>
    <cfRule type="cellIs" dxfId="713" priority="1429" stopIfTrue="1" operator="equal">
      <formula>"CW 3120-R2"</formula>
    </cfRule>
    <cfRule type="cellIs" dxfId="712" priority="1430" stopIfTrue="1" operator="equal">
      <formula>"CW 3240-R7"</formula>
    </cfRule>
  </conditionalFormatting>
  <conditionalFormatting sqref="D309:D310">
    <cfRule type="cellIs" dxfId="711" priority="1425" stopIfTrue="1" operator="equal">
      <formula>"CW 2130-R11"</formula>
    </cfRule>
    <cfRule type="cellIs" dxfId="710" priority="1426" stopIfTrue="1" operator="equal">
      <formula>"CW 3120-R2"</formula>
    </cfRule>
    <cfRule type="cellIs" dxfId="709" priority="1427" stopIfTrue="1" operator="equal">
      <formula>"CW 3240-R7"</formula>
    </cfRule>
  </conditionalFormatting>
  <conditionalFormatting sqref="D314">
    <cfRule type="cellIs" dxfId="708" priority="1410" stopIfTrue="1" operator="equal">
      <formula>"CW 2130-R11"</formula>
    </cfRule>
    <cfRule type="cellIs" dxfId="707" priority="1411" stopIfTrue="1" operator="equal">
      <formula>"CW 3120-R2"</formula>
    </cfRule>
    <cfRule type="cellIs" dxfId="706" priority="1412" stopIfTrue="1" operator="equal">
      <formula>"CW 3240-R7"</formula>
    </cfRule>
  </conditionalFormatting>
  <conditionalFormatting sqref="D315">
    <cfRule type="cellIs" dxfId="705" priority="1407" stopIfTrue="1" operator="equal">
      <formula>"CW 2130-R11"</formula>
    </cfRule>
    <cfRule type="cellIs" dxfId="704" priority="1408" stopIfTrue="1" operator="equal">
      <formula>"CW 3120-R2"</formula>
    </cfRule>
    <cfRule type="cellIs" dxfId="703" priority="1409" stopIfTrue="1" operator="equal">
      <formula>"CW 3240-R7"</formula>
    </cfRule>
  </conditionalFormatting>
  <conditionalFormatting sqref="D313">
    <cfRule type="cellIs" dxfId="702" priority="1413" stopIfTrue="1" operator="equal">
      <formula>"CW 2130-R11"</formula>
    </cfRule>
    <cfRule type="cellIs" dxfId="701" priority="1414" stopIfTrue="1" operator="equal">
      <formula>"CW 3120-R2"</formula>
    </cfRule>
    <cfRule type="cellIs" dxfId="700" priority="1415" stopIfTrue="1" operator="equal">
      <formula>"CW 3240-R7"</formula>
    </cfRule>
  </conditionalFormatting>
  <conditionalFormatting sqref="D316">
    <cfRule type="cellIs" dxfId="699" priority="1404" stopIfTrue="1" operator="equal">
      <formula>"CW 2130-R11"</formula>
    </cfRule>
    <cfRule type="cellIs" dxfId="698" priority="1405" stopIfTrue="1" operator="equal">
      <formula>"CW 3120-R2"</formula>
    </cfRule>
    <cfRule type="cellIs" dxfId="697" priority="1406" stopIfTrue="1" operator="equal">
      <formula>"CW 3240-R7"</formula>
    </cfRule>
  </conditionalFormatting>
  <conditionalFormatting sqref="D317">
    <cfRule type="cellIs" dxfId="696" priority="1401" stopIfTrue="1" operator="equal">
      <formula>"CW 2130-R11"</formula>
    </cfRule>
    <cfRule type="cellIs" dxfId="695" priority="1402" stopIfTrue="1" operator="equal">
      <formula>"CW 3120-R2"</formula>
    </cfRule>
    <cfRule type="cellIs" dxfId="694" priority="1403" stopIfTrue="1" operator="equal">
      <formula>"CW 3240-R7"</formula>
    </cfRule>
  </conditionalFormatting>
  <conditionalFormatting sqref="D318">
    <cfRule type="cellIs" dxfId="693" priority="1398" stopIfTrue="1" operator="equal">
      <formula>"CW 2130-R11"</formula>
    </cfRule>
    <cfRule type="cellIs" dxfId="692" priority="1399" stopIfTrue="1" operator="equal">
      <formula>"CW 3120-R2"</formula>
    </cfRule>
    <cfRule type="cellIs" dxfId="691" priority="1400" stopIfTrue="1" operator="equal">
      <formula>"CW 3240-R7"</formula>
    </cfRule>
  </conditionalFormatting>
  <conditionalFormatting sqref="D319">
    <cfRule type="cellIs" dxfId="690" priority="1395" stopIfTrue="1" operator="equal">
      <formula>"CW 2130-R11"</formula>
    </cfRule>
    <cfRule type="cellIs" dxfId="689" priority="1396" stopIfTrue="1" operator="equal">
      <formula>"CW 3120-R2"</formula>
    </cfRule>
    <cfRule type="cellIs" dxfId="688" priority="1397" stopIfTrue="1" operator="equal">
      <formula>"CW 3240-R7"</formula>
    </cfRule>
  </conditionalFormatting>
  <conditionalFormatting sqref="D323:D324">
    <cfRule type="cellIs" dxfId="687" priority="1389" stopIfTrue="1" operator="equal">
      <formula>"CW 2130-R11"</formula>
    </cfRule>
    <cfRule type="cellIs" dxfId="686" priority="1390" stopIfTrue="1" operator="equal">
      <formula>"CW 3120-R2"</formula>
    </cfRule>
    <cfRule type="cellIs" dxfId="685" priority="1391" stopIfTrue="1" operator="equal">
      <formula>"CW 3240-R7"</formula>
    </cfRule>
  </conditionalFormatting>
  <conditionalFormatting sqref="D331">
    <cfRule type="cellIs" dxfId="684" priority="1386" stopIfTrue="1" operator="equal">
      <formula>"CW 2130-R11"</formula>
    </cfRule>
    <cfRule type="cellIs" dxfId="683" priority="1387" stopIfTrue="1" operator="equal">
      <formula>"CW 3120-R2"</formula>
    </cfRule>
    <cfRule type="cellIs" dxfId="682" priority="1388" stopIfTrue="1" operator="equal">
      <formula>"CW 3240-R7"</formula>
    </cfRule>
  </conditionalFormatting>
  <conditionalFormatting sqref="D330">
    <cfRule type="cellIs" dxfId="681" priority="1383" stopIfTrue="1" operator="equal">
      <formula>"CW 2130-R11"</formula>
    </cfRule>
    <cfRule type="cellIs" dxfId="680" priority="1384" stopIfTrue="1" operator="equal">
      <formula>"CW 3120-R2"</formula>
    </cfRule>
    <cfRule type="cellIs" dxfId="679" priority="1385" stopIfTrue="1" operator="equal">
      <formula>"CW 3240-R7"</formula>
    </cfRule>
  </conditionalFormatting>
  <conditionalFormatting sqref="D332">
    <cfRule type="cellIs" dxfId="678" priority="1374" stopIfTrue="1" operator="equal">
      <formula>"CW 2130-R11"</formula>
    </cfRule>
    <cfRule type="cellIs" dxfId="677" priority="1375" stopIfTrue="1" operator="equal">
      <formula>"CW 3120-R2"</formula>
    </cfRule>
    <cfRule type="cellIs" dxfId="676" priority="1376" stopIfTrue="1" operator="equal">
      <formula>"CW 3240-R7"</formula>
    </cfRule>
  </conditionalFormatting>
  <conditionalFormatting sqref="D336">
    <cfRule type="cellIs" dxfId="675" priority="1368" stopIfTrue="1" operator="equal">
      <formula>"CW 2130-R11"</formula>
    </cfRule>
    <cfRule type="cellIs" dxfId="674" priority="1369" stopIfTrue="1" operator="equal">
      <formula>"CW 3120-R2"</formula>
    </cfRule>
    <cfRule type="cellIs" dxfId="673" priority="1370" stopIfTrue="1" operator="equal">
      <formula>"CW 3240-R7"</formula>
    </cfRule>
  </conditionalFormatting>
  <conditionalFormatting sqref="D337">
    <cfRule type="cellIs" dxfId="672" priority="1365" stopIfTrue="1" operator="equal">
      <formula>"CW 2130-R11"</formula>
    </cfRule>
    <cfRule type="cellIs" dxfId="671" priority="1366" stopIfTrue="1" operator="equal">
      <formula>"CW 3120-R2"</formula>
    </cfRule>
    <cfRule type="cellIs" dxfId="670" priority="1367" stopIfTrue="1" operator="equal">
      <formula>"CW 3240-R7"</formula>
    </cfRule>
  </conditionalFormatting>
  <conditionalFormatting sqref="D338:D339">
    <cfRule type="cellIs" dxfId="669" priority="1362" stopIfTrue="1" operator="equal">
      <formula>"CW 2130-R11"</formula>
    </cfRule>
    <cfRule type="cellIs" dxfId="668" priority="1363" stopIfTrue="1" operator="equal">
      <formula>"CW 3120-R2"</formula>
    </cfRule>
    <cfRule type="cellIs" dxfId="667" priority="1364" stopIfTrue="1" operator="equal">
      <formula>"CW 3240-R7"</formula>
    </cfRule>
  </conditionalFormatting>
  <conditionalFormatting sqref="D342">
    <cfRule type="cellIs" dxfId="666" priority="1359" stopIfTrue="1" operator="equal">
      <formula>"CW 2130-R11"</formula>
    </cfRule>
    <cfRule type="cellIs" dxfId="665" priority="1360" stopIfTrue="1" operator="equal">
      <formula>"CW 3120-R2"</formula>
    </cfRule>
    <cfRule type="cellIs" dxfId="664" priority="1361" stopIfTrue="1" operator="equal">
      <formula>"CW 3240-R7"</formula>
    </cfRule>
  </conditionalFormatting>
  <conditionalFormatting sqref="D340">
    <cfRule type="cellIs" dxfId="663" priority="1356" stopIfTrue="1" operator="equal">
      <formula>"CW 2130-R11"</formula>
    </cfRule>
    <cfRule type="cellIs" dxfId="662" priority="1357" stopIfTrue="1" operator="equal">
      <formula>"CW 3120-R2"</formula>
    </cfRule>
    <cfRule type="cellIs" dxfId="661" priority="1358" stopIfTrue="1" operator="equal">
      <formula>"CW 3240-R7"</formula>
    </cfRule>
  </conditionalFormatting>
  <conditionalFormatting sqref="D346">
    <cfRule type="cellIs" dxfId="660" priority="1344" stopIfTrue="1" operator="equal">
      <formula>"CW 2130-R11"</formula>
    </cfRule>
    <cfRule type="cellIs" dxfId="659" priority="1345" stopIfTrue="1" operator="equal">
      <formula>"CW 3120-R2"</formula>
    </cfRule>
    <cfRule type="cellIs" dxfId="658" priority="1346" stopIfTrue="1" operator="equal">
      <formula>"CW 3240-R7"</formula>
    </cfRule>
  </conditionalFormatting>
  <conditionalFormatting sqref="D348">
    <cfRule type="cellIs" dxfId="657" priority="1341" stopIfTrue="1" operator="equal">
      <formula>"CW 2130-R11"</formula>
    </cfRule>
    <cfRule type="cellIs" dxfId="656" priority="1342" stopIfTrue="1" operator="equal">
      <formula>"CW 3120-R2"</formula>
    </cfRule>
    <cfRule type="cellIs" dxfId="655" priority="1343" stopIfTrue="1" operator="equal">
      <formula>"CW 3240-R7"</formula>
    </cfRule>
  </conditionalFormatting>
  <conditionalFormatting sqref="D349">
    <cfRule type="cellIs" dxfId="654" priority="1338" stopIfTrue="1" operator="equal">
      <formula>"CW 2130-R11"</formula>
    </cfRule>
    <cfRule type="cellIs" dxfId="653" priority="1339" stopIfTrue="1" operator="equal">
      <formula>"CW 3120-R2"</formula>
    </cfRule>
    <cfRule type="cellIs" dxfId="652" priority="1340" stopIfTrue="1" operator="equal">
      <formula>"CW 3240-R7"</formula>
    </cfRule>
  </conditionalFormatting>
  <conditionalFormatting sqref="D352">
    <cfRule type="cellIs" dxfId="651" priority="1329" stopIfTrue="1" operator="equal">
      <formula>"CW 2130-R11"</formula>
    </cfRule>
    <cfRule type="cellIs" dxfId="650" priority="1330" stopIfTrue="1" operator="equal">
      <formula>"CW 3120-R2"</formula>
    </cfRule>
    <cfRule type="cellIs" dxfId="649" priority="1331" stopIfTrue="1" operator="equal">
      <formula>"CW 3240-R7"</formula>
    </cfRule>
  </conditionalFormatting>
  <conditionalFormatting sqref="D360">
    <cfRule type="cellIs" dxfId="648" priority="1314" stopIfTrue="1" operator="equal">
      <formula>"CW 2130-R11"</formula>
    </cfRule>
    <cfRule type="cellIs" dxfId="647" priority="1315" stopIfTrue="1" operator="equal">
      <formula>"CW 3120-R2"</formula>
    </cfRule>
    <cfRule type="cellIs" dxfId="646" priority="1316" stopIfTrue="1" operator="equal">
      <formula>"CW 3240-R7"</formula>
    </cfRule>
  </conditionalFormatting>
  <conditionalFormatting sqref="D358">
    <cfRule type="cellIs" dxfId="645" priority="1317" stopIfTrue="1" operator="equal">
      <formula>"CW 2130-R11"</formula>
    </cfRule>
    <cfRule type="cellIs" dxfId="644" priority="1318" stopIfTrue="1" operator="equal">
      <formula>"CW 3120-R2"</formula>
    </cfRule>
    <cfRule type="cellIs" dxfId="643" priority="1319" stopIfTrue="1" operator="equal">
      <formula>"CW 3240-R7"</formula>
    </cfRule>
  </conditionalFormatting>
  <conditionalFormatting sqref="D361">
    <cfRule type="cellIs" dxfId="642" priority="1308" stopIfTrue="1" operator="equal">
      <formula>"CW 2130-R11"</formula>
    </cfRule>
    <cfRule type="cellIs" dxfId="641" priority="1309" stopIfTrue="1" operator="equal">
      <formula>"CW 3120-R2"</formula>
    </cfRule>
    <cfRule type="cellIs" dxfId="640" priority="1310" stopIfTrue="1" operator="equal">
      <formula>"CW 3240-R7"</formula>
    </cfRule>
  </conditionalFormatting>
  <conditionalFormatting sqref="D367">
    <cfRule type="cellIs" dxfId="639" priority="1300" stopIfTrue="1" operator="equal">
      <formula>"CW 3120-R2"</formula>
    </cfRule>
    <cfRule type="cellIs" dxfId="638" priority="1301" stopIfTrue="1" operator="equal">
      <formula>"CW 3240-R7"</formula>
    </cfRule>
  </conditionalFormatting>
  <conditionalFormatting sqref="D368">
    <cfRule type="cellIs" dxfId="637" priority="1294" stopIfTrue="1" operator="equal">
      <formula>"CW 2130-R11"</formula>
    </cfRule>
    <cfRule type="cellIs" dxfId="636" priority="1295" stopIfTrue="1" operator="equal">
      <formula>"CW 3120-R2"</formula>
    </cfRule>
    <cfRule type="cellIs" dxfId="635" priority="1296" stopIfTrue="1" operator="equal">
      <formula>"CW 3240-R7"</formula>
    </cfRule>
  </conditionalFormatting>
  <conditionalFormatting sqref="D369">
    <cfRule type="cellIs" dxfId="634" priority="1290" stopIfTrue="1" operator="equal">
      <formula>"CW 3120-R2"</formula>
    </cfRule>
    <cfRule type="cellIs" dxfId="633" priority="1291" stopIfTrue="1" operator="equal">
      <formula>"CW 3240-R7"</formula>
    </cfRule>
  </conditionalFormatting>
  <conditionalFormatting sqref="D371">
    <cfRule type="cellIs" dxfId="632" priority="1288" stopIfTrue="1" operator="equal">
      <formula>"CW 3120-R2"</formula>
    </cfRule>
    <cfRule type="cellIs" dxfId="631" priority="1289" stopIfTrue="1" operator="equal">
      <formula>"CW 3240-R7"</formula>
    </cfRule>
  </conditionalFormatting>
  <conditionalFormatting sqref="D370">
    <cfRule type="cellIs" dxfId="630" priority="1286" stopIfTrue="1" operator="equal">
      <formula>"CW 3120-R2"</formula>
    </cfRule>
    <cfRule type="cellIs" dxfId="629" priority="1287" stopIfTrue="1" operator="equal">
      <formula>"CW 3240-R7"</formula>
    </cfRule>
  </conditionalFormatting>
  <conditionalFormatting sqref="D372">
    <cfRule type="cellIs" dxfId="628" priority="1263" stopIfTrue="1" operator="equal">
      <formula>"CW 3120-R2"</formula>
    </cfRule>
    <cfRule type="cellIs" dxfId="627" priority="1264" stopIfTrue="1" operator="equal">
      <formula>"CW 3240-R7"</formula>
    </cfRule>
  </conditionalFormatting>
  <conditionalFormatting sqref="D373">
    <cfRule type="cellIs" dxfId="626" priority="1260" stopIfTrue="1" operator="equal">
      <formula>"CW 2130-R11"</formula>
    </cfRule>
    <cfRule type="cellIs" dxfId="625" priority="1261" stopIfTrue="1" operator="equal">
      <formula>"CW 3120-R2"</formula>
    </cfRule>
    <cfRule type="cellIs" dxfId="624" priority="1262" stopIfTrue="1" operator="equal">
      <formula>"CW 3240-R7"</formula>
    </cfRule>
  </conditionalFormatting>
  <conditionalFormatting sqref="D375">
    <cfRule type="cellIs" dxfId="623" priority="1251" stopIfTrue="1" operator="equal">
      <formula>"CW 3120-R2"</formula>
    </cfRule>
    <cfRule type="cellIs" dxfId="622" priority="1252" stopIfTrue="1" operator="equal">
      <formula>"CW 3240-R7"</formula>
    </cfRule>
  </conditionalFormatting>
  <conditionalFormatting sqref="D376">
    <cfRule type="cellIs" dxfId="621" priority="1249" stopIfTrue="1" operator="equal">
      <formula>"CW 3120-R2"</formula>
    </cfRule>
    <cfRule type="cellIs" dxfId="620" priority="1250" stopIfTrue="1" operator="equal">
      <formula>"CW 3240-R7"</formula>
    </cfRule>
  </conditionalFormatting>
  <conditionalFormatting sqref="D378:D379">
    <cfRule type="cellIs" dxfId="619" priority="1244" stopIfTrue="1" operator="equal">
      <formula>"CW 2130-R11"</formula>
    </cfRule>
    <cfRule type="cellIs" dxfId="618" priority="1245" stopIfTrue="1" operator="equal">
      <formula>"CW 3120-R2"</formula>
    </cfRule>
    <cfRule type="cellIs" dxfId="617" priority="1246" stopIfTrue="1" operator="equal">
      <formula>"CW 3240-R7"</formula>
    </cfRule>
  </conditionalFormatting>
  <conditionalFormatting sqref="D383:D384">
    <cfRule type="cellIs" dxfId="616" priority="1236" stopIfTrue="1" operator="equal">
      <formula>"CW 2130-R11"</formula>
    </cfRule>
    <cfRule type="cellIs" dxfId="615" priority="1237" stopIfTrue="1" operator="equal">
      <formula>"CW 3120-R2"</formula>
    </cfRule>
    <cfRule type="cellIs" dxfId="614" priority="1238" stopIfTrue="1" operator="equal">
      <formula>"CW 3240-R7"</formula>
    </cfRule>
  </conditionalFormatting>
  <conditionalFormatting sqref="D381">
    <cfRule type="cellIs" dxfId="613" priority="1227" stopIfTrue="1" operator="equal">
      <formula>"CW 2130-R11"</formula>
    </cfRule>
    <cfRule type="cellIs" dxfId="612" priority="1228" stopIfTrue="1" operator="equal">
      <formula>"CW 3120-R2"</formula>
    </cfRule>
    <cfRule type="cellIs" dxfId="611" priority="1229" stopIfTrue="1" operator="equal">
      <formula>"CW 3240-R7"</formula>
    </cfRule>
  </conditionalFormatting>
  <conditionalFormatting sqref="D386:D388">
    <cfRule type="cellIs" dxfId="610" priority="1224" stopIfTrue="1" operator="equal">
      <formula>"CW 2130-R11"</formula>
    </cfRule>
    <cfRule type="cellIs" dxfId="609" priority="1225" stopIfTrue="1" operator="equal">
      <formula>"CW 3120-R2"</formula>
    </cfRule>
    <cfRule type="cellIs" dxfId="608" priority="1226" stopIfTrue="1" operator="equal">
      <formula>"CW 3240-R7"</formula>
    </cfRule>
  </conditionalFormatting>
  <conditionalFormatting sqref="D374">
    <cfRule type="cellIs" dxfId="607" priority="1221" stopIfTrue="1" operator="equal">
      <formula>"CW 2130-R11"</formula>
    </cfRule>
    <cfRule type="cellIs" dxfId="606" priority="1222" stopIfTrue="1" operator="equal">
      <formula>"CW 3120-R2"</formula>
    </cfRule>
    <cfRule type="cellIs" dxfId="605" priority="1223" stopIfTrue="1" operator="equal">
      <formula>"CW 3240-R7"</formula>
    </cfRule>
  </conditionalFormatting>
  <conditionalFormatting sqref="D390">
    <cfRule type="cellIs" dxfId="604" priority="1213" stopIfTrue="1" operator="equal">
      <formula>"CW 2130-R11"</formula>
    </cfRule>
    <cfRule type="cellIs" dxfId="603" priority="1214" stopIfTrue="1" operator="equal">
      <formula>"CW 3120-R2"</formula>
    </cfRule>
    <cfRule type="cellIs" dxfId="602" priority="1215" stopIfTrue="1" operator="equal">
      <formula>"CW 3240-R7"</formula>
    </cfRule>
  </conditionalFormatting>
  <conditionalFormatting sqref="D89">
    <cfRule type="cellIs" dxfId="601" priority="1210" stopIfTrue="1" operator="equal">
      <formula>"CW 2130-R11"</formula>
    </cfRule>
    <cfRule type="cellIs" dxfId="600" priority="1211" stopIfTrue="1" operator="equal">
      <formula>"CW 3120-R2"</formula>
    </cfRule>
    <cfRule type="cellIs" dxfId="599" priority="1212" stopIfTrue="1" operator="equal">
      <formula>"CW 3240-R7"</formula>
    </cfRule>
  </conditionalFormatting>
  <conditionalFormatting sqref="D91">
    <cfRule type="cellIs" dxfId="598" priority="1207" stopIfTrue="1" operator="equal">
      <formula>"CW 2130-R11"</formula>
    </cfRule>
    <cfRule type="cellIs" dxfId="597" priority="1208" stopIfTrue="1" operator="equal">
      <formula>"CW 3120-R2"</formula>
    </cfRule>
    <cfRule type="cellIs" dxfId="596" priority="1209" stopIfTrue="1" operator="equal">
      <formula>"CW 3240-R7"</formula>
    </cfRule>
  </conditionalFormatting>
  <conditionalFormatting sqref="D92">
    <cfRule type="cellIs" dxfId="595" priority="1204" stopIfTrue="1" operator="equal">
      <formula>"CW 2130-R11"</formula>
    </cfRule>
    <cfRule type="cellIs" dxfId="594" priority="1205" stopIfTrue="1" operator="equal">
      <formula>"CW 3120-R2"</formula>
    </cfRule>
    <cfRule type="cellIs" dxfId="593" priority="1206" stopIfTrue="1" operator="equal">
      <formula>"CW 3240-R7"</formula>
    </cfRule>
  </conditionalFormatting>
  <conditionalFormatting sqref="D93">
    <cfRule type="cellIs" dxfId="592" priority="1201" stopIfTrue="1" operator="equal">
      <formula>"CW 2130-R11"</formula>
    </cfRule>
    <cfRule type="cellIs" dxfId="591" priority="1202" stopIfTrue="1" operator="equal">
      <formula>"CW 3120-R2"</formula>
    </cfRule>
    <cfRule type="cellIs" dxfId="590" priority="1203" stopIfTrue="1" operator="equal">
      <formula>"CW 3240-R7"</formula>
    </cfRule>
  </conditionalFormatting>
  <conditionalFormatting sqref="D94:D97">
    <cfRule type="cellIs" dxfId="589" priority="1198" stopIfTrue="1" operator="equal">
      <formula>"CW 2130-R11"</formula>
    </cfRule>
    <cfRule type="cellIs" dxfId="588" priority="1199" stopIfTrue="1" operator="equal">
      <formula>"CW 3120-R2"</formula>
    </cfRule>
    <cfRule type="cellIs" dxfId="587" priority="1200" stopIfTrue="1" operator="equal">
      <formula>"CW 3240-R7"</formula>
    </cfRule>
  </conditionalFormatting>
  <conditionalFormatting sqref="D98:D99">
    <cfRule type="cellIs" dxfId="586" priority="1183" stopIfTrue="1" operator="equal">
      <formula>"CW 2130-R11"</formula>
    </cfRule>
    <cfRule type="cellIs" dxfId="585" priority="1184" stopIfTrue="1" operator="equal">
      <formula>"CW 3120-R2"</formula>
    </cfRule>
    <cfRule type="cellIs" dxfId="584" priority="1185" stopIfTrue="1" operator="equal">
      <formula>"CW 3240-R7"</formula>
    </cfRule>
  </conditionalFormatting>
  <conditionalFormatting sqref="D102 D100">
    <cfRule type="cellIs" dxfId="583" priority="1180" stopIfTrue="1" operator="equal">
      <formula>"CW 2130-R11"</formula>
    </cfRule>
    <cfRule type="cellIs" dxfId="582" priority="1181" stopIfTrue="1" operator="equal">
      <formula>"CW 3120-R2"</formula>
    </cfRule>
    <cfRule type="cellIs" dxfId="581" priority="1182" stopIfTrue="1" operator="equal">
      <formula>"CW 3240-R7"</formula>
    </cfRule>
  </conditionalFormatting>
  <conditionalFormatting sqref="D101">
    <cfRule type="cellIs" dxfId="580" priority="1177" stopIfTrue="1" operator="equal">
      <formula>"CW 2130-R11"</formula>
    </cfRule>
    <cfRule type="cellIs" dxfId="579" priority="1178" stopIfTrue="1" operator="equal">
      <formula>"CW 3120-R2"</formula>
    </cfRule>
    <cfRule type="cellIs" dxfId="578" priority="1179" stopIfTrue="1" operator="equal">
      <formula>"CW 3240-R7"</formula>
    </cfRule>
  </conditionalFormatting>
  <conditionalFormatting sqref="D103">
    <cfRule type="cellIs" dxfId="577" priority="1174" stopIfTrue="1" operator="equal">
      <formula>"CW 2130-R11"</formula>
    </cfRule>
    <cfRule type="cellIs" dxfId="576" priority="1175" stopIfTrue="1" operator="equal">
      <formula>"CW 3120-R2"</formula>
    </cfRule>
    <cfRule type="cellIs" dxfId="575" priority="1176" stopIfTrue="1" operator="equal">
      <formula>"CW 3240-R7"</formula>
    </cfRule>
  </conditionalFormatting>
  <conditionalFormatting sqref="D104:D106">
    <cfRule type="cellIs" dxfId="574" priority="1171" stopIfTrue="1" operator="equal">
      <formula>"CW 2130-R11"</formula>
    </cfRule>
    <cfRule type="cellIs" dxfId="573" priority="1172" stopIfTrue="1" operator="equal">
      <formula>"CW 3120-R2"</formula>
    </cfRule>
    <cfRule type="cellIs" dxfId="572" priority="1173" stopIfTrue="1" operator="equal">
      <formula>"CW 3240-R7"</formula>
    </cfRule>
  </conditionalFormatting>
  <conditionalFormatting sqref="D107">
    <cfRule type="cellIs" dxfId="571" priority="1168" stopIfTrue="1" operator="equal">
      <formula>"CW 2130-R11"</formula>
    </cfRule>
    <cfRule type="cellIs" dxfId="570" priority="1169" stopIfTrue="1" operator="equal">
      <formula>"CW 3120-R2"</formula>
    </cfRule>
    <cfRule type="cellIs" dxfId="569" priority="1170" stopIfTrue="1" operator="equal">
      <formula>"CW 3240-R7"</formula>
    </cfRule>
  </conditionalFormatting>
  <conditionalFormatting sqref="D108">
    <cfRule type="cellIs" dxfId="568" priority="1165" stopIfTrue="1" operator="equal">
      <formula>"CW 2130-R11"</formula>
    </cfRule>
    <cfRule type="cellIs" dxfId="567" priority="1166" stopIfTrue="1" operator="equal">
      <formula>"CW 3120-R2"</formula>
    </cfRule>
    <cfRule type="cellIs" dxfId="566" priority="1167" stopIfTrue="1" operator="equal">
      <formula>"CW 3240-R7"</formula>
    </cfRule>
  </conditionalFormatting>
  <conditionalFormatting sqref="D109">
    <cfRule type="cellIs" dxfId="565" priority="1162" stopIfTrue="1" operator="equal">
      <formula>"CW 2130-R11"</formula>
    </cfRule>
    <cfRule type="cellIs" dxfId="564" priority="1163" stopIfTrue="1" operator="equal">
      <formula>"CW 3120-R2"</formula>
    </cfRule>
    <cfRule type="cellIs" dxfId="563" priority="1164" stopIfTrue="1" operator="equal">
      <formula>"CW 3240-R7"</formula>
    </cfRule>
  </conditionalFormatting>
  <conditionalFormatting sqref="D110">
    <cfRule type="cellIs" dxfId="562" priority="1159" stopIfTrue="1" operator="equal">
      <formula>"CW 2130-R11"</formula>
    </cfRule>
    <cfRule type="cellIs" dxfId="561" priority="1160" stopIfTrue="1" operator="equal">
      <formula>"CW 3120-R2"</formula>
    </cfRule>
    <cfRule type="cellIs" dxfId="560" priority="1161" stopIfTrue="1" operator="equal">
      <formula>"CW 3240-R7"</formula>
    </cfRule>
  </conditionalFormatting>
  <conditionalFormatting sqref="D111">
    <cfRule type="cellIs" dxfId="559" priority="1156" stopIfTrue="1" operator="equal">
      <formula>"CW 2130-R11"</formula>
    </cfRule>
    <cfRule type="cellIs" dxfId="558" priority="1157" stopIfTrue="1" operator="equal">
      <formula>"CW 3120-R2"</formula>
    </cfRule>
    <cfRule type="cellIs" dxfId="557" priority="1158" stopIfTrue="1" operator="equal">
      <formula>"CW 3240-R7"</formula>
    </cfRule>
  </conditionalFormatting>
  <conditionalFormatting sqref="D112:D113">
    <cfRule type="cellIs" dxfId="556" priority="1153" stopIfTrue="1" operator="equal">
      <formula>"CW 2130-R11"</formula>
    </cfRule>
    <cfRule type="cellIs" dxfId="555" priority="1154" stopIfTrue="1" operator="equal">
      <formula>"CW 3120-R2"</formula>
    </cfRule>
    <cfRule type="cellIs" dxfId="554" priority="1155" stopIfTrue="1" operator="equal">
      <formula>"CW 3240-R7"</formula>
    </cfRule>
  </conditionalFormatting>
  <conditionalFormatting sqref="D114">
    <cfRule type="cellIs" dxfId="553" priority="1150" stopIfTrue="1" operator="equal">
      <formula>"CW 2130-R11"</formula>
    </cfRule>
    <cfRule type="cellIs" dxfId="552" priority="1151" stopIfTrue="1" operator="equal">
      <formula>"CW 3120-R2"</formula>
    </cfRule>
    <cfRule type="cellIs" dxfId="551" priority="1152" stopIfTrue="1" operator="equal">
      <formula>"CW 3240-R7"</formula>
    </cfRule>
  </conditionalFormatting>
  <conditionalFormatting sqref="D115:D116">
    <cfRule type="cellIs" dxfId="550" priority="1147" stopIfTrue="1" operator="equal">
      <formula>"CW 2130-R11"</formula>
    </cfRule>
    <cfRule type="cellIs" dxfId="549" priority="1148" stopIfTrue="1" operator="equal">
      <formula>"CW 3120-R2"</formula>
    </cfRule>
    <cfRule type="cellIs" dxfId="548" priority="1149" stopIfTrue="1" operator="equal">
      <formula>"CW 3240-R7"</formula>
    </cfRule>
  </conditionalFormatting>
  <conditionalFormatting sqref="D117">
    <cfRule type="cellIs" dxfId="547" priority="1138" stopIfTrue="1" operator="equal">
      <formula>"CW 2130-R11"</formula>
    </cfRule>
    <cfRule type="cellIs" dxfId="546" priority="1139" stopIfTrue="1" operator="equal">
      <formula>"CW 3120-R2"</formula>
    </cfRule>
    <cfRule type="cellIs" dxfId="545" priority="1140" stopIfTrue="1" operator="equal">
      <formula>"CW 3240-R7"</formula>
    </cfRule>
  </conditionalFormatting>
  <conditionalFormatting sqref="D123:D124">
    <cfRule type="cellIs" dxfId="544" priority="1129" stopIfTrue="1" operator="equal">
      <formula>"CW 2130-R11"</formula>
    </cfRule>
    <cfRule type="cellIs" dxfId="543" priority="1130" stopIfTrue="1" operator="equal">
      <formula>"CW 3120-R2"</formula>
    </cfRule>
    <cfRule type="cellIs" dxfId="542" priority="1131" stopIfTrue="1" operator="equal">
      <formula>"CW 3240-R7"</formula>
    </cfRule>
  </conditionalFormatting>
  <conditionalFormatting sqref="D126">
    <cfRule type="cellIs" dxfId="541" priority="1123" stopIfTrue="1" operator="equal">
      <formula>"CW 2130-R11"</formula>
    </cfRule>
    <cfRule type="cellIs" dxfId="540" priority="1124" stopIfTrue="1" operator="equal">
      <formula>"CW 3120-R2"</formula>
    </cfRule>
    <cfRule type="cellIs" dxfId="539" priority="1125" stopIfTrue="1" operator="equal">
      <formula>"CW 3240-R7"</formula>
    </cfRule>
  </conditionalFormatting>
  <conditionalFormatting sqref="D127">
    <cfRule type="cellIs" dxfId="538" priority="1120" stopIfTrue="1" operator="equal">
      <formula>"CW 2130-R11"</formula>
    </cfRule>
    <cfRule type="cellIs" dxfId="537" priority="1121" stopIfTrue="1" operator="equal">
      <formula>"CW 3120-R2"</formula>
    </cfRule>
    <cfRule type="cellIs" dxfId="536" priority="1122" stopIfTrue="1" operator="equal">
      <formula>"CW 3240-R7"</formula>
    </cfRule>
  </conditionalFormatting>
  <conditionalFormatting sqref="D130">
    <cfRule type="cellIs" dxfId="535" priority="1114" stopIfTrue="1" operator="equal">
      <formula>"CW 2130-R11"</formula>
    </cfRule>
    <cfRule type="cellIs" dxfId="534" priority="1115" stopIfTrue="1" operator="equal">
      <formula>"CW 3120-R2"</formula>
    </cfRule>
    <cfRule type="cellIs" dxfId="533" priority="1116" stopIfTrue="1" operator="equal">
      <formula>"CW 3240-R7"</formula>
    </cfRule>
  </conditionalFormatting>
  <conditionalFormatting sqref="D131">
    <cfRule type="cellIs" dxfId="532" priority="1111" stopIfTrue="1" operator="equal">
      <formula>"CW 2130-R11"</formula>
    </cfRule>
    <cfRule type="cellIs" dxfId="531" priority="1112" stopIfTrue="1" operator="equal">
      <formula>"CW 3120-R2"</formula>
    </cfRule>
    <cfRule type="cellIs" dxfId="530" priority="1113" stopIfTrue="1" operator="equal">
      <formula>"CW 3240-R7"</formula>
    </cfRule>
  </conditionalFormatting>
  <conditionalFormatting sqref="D133">
    <cfRule type="cellIs" dxfId="529" priority="1108" stopIfTrue="1" operator="equal">
      <formula>"CW 2130-R11"</formula>
    </cfRule>
    <cfRule type="cellIs" dxfId="528" priority="1109" stopIfTrue="1" operator="equal">
      <formula>"CW 3120-R2"</formula>
    </cfRule>
    <cfRule type="cellIs" dxfId="527" priority="1110" stopIfTrue="1" operator="equal">
      <formula>"CW 3240-R7"</formula>
    </cfRule>
  </conditionalFormatting>
  <conditionalFormatting sqref="D135">
    <cfRule type="cellIs" dxfId="526" priority="1088" stopIfTrue="1" operator="equal">
      <formula>"CW 2130-R11"</formula>
    </cfRule>
    <cfRule type="cellIs" dxfId="525" priority="1089" stopIfTrue="1" operator="equal">
      <formula>"CW 3240-R7"</formula>
    </cfRule>
  </conditionalFormatting>
  <conditionalFormatting sqref="D137">
    <cfRule type="cellIs" dxfId="524" priority="1074" stopIfTrue="1" operator="equal">
      <formula>"CW 2130-R11"</formula>
    </cfRule>
    <cfRule type="cellIs" dxfId="523" priority="1075" stopIfTrue="1" operator="equal">
      <formula>"CW 3120-R2"</formula>
    </cfRule>
    <cfRule type="cellIs" dxfId="522" priority="1076" stopIfTrue="1" operator="equal">
      <formula>"CW 3240-R7"</formula>
    </cfRule>
  </conditionalFormatting>
  <conditionalFormatting sqref="D141:D143">
    <cfRule type="cellIs" dxfId="521" priority="1062" stopIfTrue="1" operator="equal">
      <formula>"CW 2130-R11"</formula>
    </cfRule>
    <cfRule type="cellIs" dxfId="520" priority="1063" stopIfTrue="1" operator="equal">
      <formula>"CW 3120-R2"</formula>
    </cfRule>
    <cfRule type="cellIs" dxfId="519" priority="1064" stopIfTrue="1" operator="equal">
      <formula>"CW 3240-R7"</formula>
    </cfRule>
  </conditionalFormatting>
  <conditionalFormatting sqref="D244">
    <cfRule type="cellIs" dxfId="518" priority="1050" stopIfTrue="1" operator="equal">
      <formula>"CW 2130-R11"</formula>
    </cfRule>
    <cfRule type="cellIs" dxfId="517" priority="1051" stopIfTrue="1" operator="equal">
      <formula>"CW 3120-R2"</formula>
    </cfRule>
    <cfRule type="cellIs" dxfId="516" priority="1052" stopIfTrue="1" operator="equal">
      <formula>"CW 3240-R7"</formula>
    </cfRule>
  </conditionalFormatting>
  <conditionalFormatting sqref="D246">
    <cfRule type="cellIs" dxfId="515" priority="1047" stopIfTrue="1" operator="equal">
      <formula>"CW 2130-R11"</formula>
    </cfRule>
    <cfRule type="cellIs" dxfId="514" priority="1048" stopIfTrue="1" operator="equal">
      <formula>"CW 3120-R2"</formula>
    </cfRule>
    <cfRule type="cellIs" dxfId="513" priority="1049" stopIfTrue="1" operator="equal">
      <formula>"CW 3240-R7"</formula>
    </cfRule>
  </conditionalFormatting>
  <conditionalFormatting sqref="D247">
    <cfRule type="cellIs" dxfId="512" priority="1044" stopIfTrue="1" operator="equal">
      <formula>"CW 2130-R11"</formula>
    </cfRule>
    <cfRule type="cellIs" dxfId="511" priority="1045" stopIfTrue="1" operator="equal">
      <formula>"CW 3120-R2"</formula>
    </cfRule>
    <cfRule type="cellIs" dxfId="510" priority="1046" stopIfTrue="1" operator="equal">
      <formula>"CW 3240-R7"</formula>
    </cfRule>
  </conditionalFormatting>
  <conditionalFormatting sqref="D248">
    <cfRule type="cellIs" dxfId="509" priority="1041" stopIfTrue="1" operator="equal">
      <formula>"CW 2130-R11"</formula>
    </cfRule>
    <cfRule type="cellIs" dxfId="508" priority="1042" stopIfTrue="1" operator="equal">
      <formula>"CW 3120-R2"</formula>
    </cfRule>
    <cfRule type="cellIs" dxfId="507" priority="1043" stopIfTrue="1" operator="equal">
      <formula>"CW 3240-R7"</formula>
    </cfRule>
  </conditionalFormatting>
  <conditionalFormatting sqref="D252:D253">
    <cfRule type="cellIs" dxfId="506" priority="1023" stopIfTrue="1" operator="equal">
      <formula>"CW 2130-R11"</formula>
    </cfRule>
    <cfRule type="cellIs" dxfId="505" priority="1024" stopIfTrue="1" operator="equal">
      <formula>"CW 3120-R2"</formula>
    </cfRule>
    <cfRule type="cellIs" dxfId="504" priority="1025" stopIfTrue="1" operator="equal">
      <formula>"CW 3240-R7"</formula>
    </cfRule>
  </conditionalFormatting>
  <conditionalFormatting sqref="D256 D254">
    <cfRule type="cellIs" dxfId="503" priority="1020" stopIfTrue="1" operator="equal">
      <formula>"CW 2130-R11"</formula>
    </cfRule>
    <cfRule type="cellIs" dxfId="502" priority="1021" stopIfTrue="1" operator="equal">
      <formula>"CW 3120-R2"</formula>
    </cfRule>
    <cfRule type="cellIs" dxfId="501" priority="1022" stopIfTrue="1" operator="equal">
      <formula>"CW 3240-R7"</formula>
    </cfRule>
  </conditionalFormatting>
  <conditionalFormatting sqref="D255">
    <cfRule type="cellIs" dxfId="500" priority="1017" stopIfTrue="1" operator="equal">
      <formula>"CW 2130-R11"</formula>
    </cfRule>
    <cfRule type="cellIs" dxfId="499" priority="1018" stopIfTrue="1" operator="equal">
      <formula>"CW 3120-R2"</formula>
    </cfRule>
    <cfRule type="cellIs" dxfId="498" priority="1019" stopIfTrue="1" operator="equal">
      <formula>"CW 3240-R7"</formula>
    </cfRule>
  </conditionalFormatting>
  <conditionalFormatting sqref="D257">
    <cfRule type="cellIs" dxfId="497" priority="1014" stopIfTrue="1" operator="equal">
      <formula>"CW 2130-R11"</formula>
    </cfRule>
    <cfRule type="cellIs" dxfId="496" priority="1015" stopIfTrue="1" operator="equal">
      <formula>"CW 3120-R2"</formula>
    </cfRule>
    <cfRule type="cellIs" dxfId="495" priority="1016" stopIfTrue="1" operator="equal">
      <formula>"CW 3240-R7"</formula>
    </cfRule>
  </conditionalFormatting>
  <conditionalFormatting sqref="D258">
    <cfRule type="cellIs" dxfId="494" priority="1011" stopIfTrue="1" operator="equal">
      <formula>"CW 2130-R11"</formula>
    </cfRule>
    <cfRule type="cellIs" dxfId="493" priority="1012" stopIfTrue="1" operator="equal">
      <formula>"CW 3120-R2"</formula>
    </cfRule>
    <cfRule type="cellIs" dxfId="492" priority="1013" stopIfTrue="1" operator="equal">
      <formula>"CW 3240-R7"</formula>
    </cfRule>
  </conditionalFormatting>
  <conditionalFormatting sqref="D260:D261">
    <cfRule type="cellIs" dxfId="491" priority="1005" stopIfTrue="1" operator="equal">
      <formula>"CW 2130-R11"</formula>
    </cfRule>
    <cfRule type="cellIs" dxfId="490" priority="1006" stopIfTrue="1" operator="equal">
      <formula>"CW 3120-R2"</formula>
    </cfRule>
    <cfRule type="cellIs" dxfId="489" priority="1007" stopIfTrue="1" operator="equal">
      <formula>"CW 3240-R7"</formula>
    </cfRule>
  </conditionalFormatting>
  <conditionalFormatting sqref="D262">
    <cfRule type="cellIs" dxfId="488" priority="1002" stopIfTrue="1" operator="equal">
      <formula>"CW 2130-R11"</formula>
    </cfRule>
    <cfRule type="cellIs" dxfId="487" priority="1003" stopIfTrue="1" operator="equal">
      <formula>"CW 3120-R2"</formula>
    </cfRule>
    <cfRule type="cellIs" dxfId="486" priority="1004" stopIfTrue="1" operator="equal">
      <formula>"CW 3240-R7"</formula>
    </cfRule>
  </conditionalFormatting>
  <conditionalFormatting sqref="D265">
    <cfRule type="cellIs" dxfId="485" priority="999" stopIfTrue="1" operator="equal">
      <formula>"CW 2130-R11"</formula>
    </cfRule>
    <cfRule type="cellIs" dxfId="484" priority="1000" stopIfTrue="1" operator="equal">
      <formula>"CW 3120-R2"</formula>
    </cfRule>
    <cfRule type="cellIs" dxfId="483" priority="1001" stopIfTrue="1" operator="equal">
      <formula>"CW 3240-R7"</formula>
    </cfRule>
  </conditionalFormatting>
  <conditionalFormatting sqref="D266">
    <cfRule type="cellIs" dxfId="482" priority="996" stopIfTrue="1" operator="equal">
      <formula>"CW 2130-R11"</formula>
    </cfRule>
    <cfRule type="cellIs" dxfId="481" priority="997" stopIfTrue="1" operator="equal">
      <formula>"CW 3120-R2"</formula>
    </cfRule>
    <cfRule type="cellIs" dxfId="480" priority="998" stopIfTrue="1" operator="equal">
      <formula>"CW 3240-R7"</formula>
    </cfRule>
  </conditionalFormatting>
  <conditionalFormatting sqref="D267:D268">
    <cfRule type="cellIs" dxfId="479" priority="993" stopIfTrue="1" operator="equal">
      <formula>"CW 2130-R11"</formula>
    </cfRule>
    <cfRule type="cellIs" dxfId="478" priority="994" stopIfTrue="1" operator="equal">
      <formula>"CW 3120-R2"</formula>
    </cfRule>
    <cfRule type="cellIs" dxfId="477" priority="995" stopIfTrue="1" operator="equal">
      <formula>"CW 3240-R7"</formula>
    </cfRule>
  </conditionalFormatting>
  <conditionalFormatting sqref="D270">
    <cfRule type="cellIs" dxfId="476" priority="984" stopIfTrue="1" operator="equal">
      <formula>"CW 2130-R11"</formula>
    </cfRule>
    <cfRule type="cellIs" dxfId="475" priority="985" stopIfTrue="1" operator="equal">
      <formula>"CW 3120-R2"</formula>
    </cfRule>
    <cfRule type="cellIs" dxfId="474" priority="986" stopIfTrue="1" operator="equal">
      <formula>"CW 3240-R7"</formula>
    </cfRule>
  </conditionalFormatting>
  <conditionalFormatting sqref="D271">
    <cfRule type="cellIs" dxfId="473" priority="978" stopIfTrue="1" operator="equal">
      <formula>"CW 2130-R11"</formula>
    </cfRule>
    <cfRule type="cellIs" dxfId="472" priority="979" stopIfTrue="1" operator="equal">
      <formula>"CW 3120-R2"</formula>
    </cfRule>
    <cfRule type="cellIs" dxfId="471" priority="980" stopIfTrue="1" operator="equal">
      <formula>"CW 3240-R7"</formula>
    </cfRule>
  </conditionalFormatting>
  <conditionalFormatting sqref="D272">
    <cfRule type="cellIs" dxfId="470" priority="975" stopIfTrue="1" operator="equal">
      <formula>"CW 2130-R11"</formula>
    </cfRule>
    <cfRule type="cellIs" dxfId="469" priority="976" stopIfTrue="1" operator="equal">
      <formula>"CW 3120-R2"</formula>
    </cfRule>
    <cfRule type="cellIs" dxfId="468" priority="977" stopIfTrue="1" operator="equal">
      <formula>"CW 3240-R7"</formula>
    </cfRule>
  </conditionalFormatting>
  <conditionalFormatting sqref="D279:D280">
    <cfRule type="cellIs" dxfId="467" priority="972" stopIfTrue="1" operator="equal">
      <formula>"CW 2130-R11"</formula>
    </cfRule>
    <cfRule type="cellIs" dxfId="466" priority="973" stopIfTrue="1" operator="equal">
      <formula>"CW 3120-R2"</formula>
    </cfRule>
    <cfRule type="cellIs" dxfId="465" priority="974" stopIfTrue="1" operator="equal">
      <formula>"CW 3240-R7"</formula>
    </cfRule>
  </conditionalFormatting>
  <conditionalFormatting sqref="D281">
    <cfRule type="cellIs" dxfId="464" priority="969" stopIfTrue="1" operator="equal">
      <formula>"CW 2130-R11"</formula>
    </cfRule>
    <cfRule type="cellIs" dxfId="463" priority="970" stopIfTrue="1" operator="equal">
      <formula>"CW 3120-R2"</formula>
    </cfRule>
    <cfRule type="cellIs" dxfId="462" priority="971" stopIfTrue="1" operator="equal">
      <formula>"CW 3240-R7"</formula>
    </cfRule>
  </conditionalFormatting>
  <conditionalFormatting sqref="D286">
    <cfRule type="cellIs" dxfId="461" priority="957" stopIfTrue="1" operator="equal">
      <formula>"CW 2130-R11"</formula>
    </cfRule>
    <cfRule type="cellIs" dxfId="460" priority="958" stopIfTrue="1" operator="equal">
      <formula>"CW 3120-R2"</formula>
    </cfRule>
    <cfRule type="cellIs" dxfId="459" priority="959" stopIfTrue="1" operator="equal">
      <formula>"CW 3240-R7"</formula>
    </cfRule>
  </conditionalFormatting>
  <conditionalFormatting sqref="D287">
    <cfRule type="cellIs" dxfId="458" priority="954" stopIfTrue="1" operator="equal">
      <formula>"CW 2130-R11"</formula>
    </cfRule>
    <cfRule type="cellIs" dxfId="457" priority="955" stopIfTrue="1" operator="equal">
      <formula>"CW 3120-R2"</formula>
    </cfRule>
    <cfRule type="cellIs" dxfId="456" priority="956" stopIfTrue="1" operator="equal">
      <formula>"CW 3240-R7"</formula>
    </cfRule>
  </conditionalFormatting>
  <conditionalFormatting sqref="D289">
    <cfRule type="cellIs" dxfId="455" priority="951" stopIfTrue="1" operator="equal">
      <formula>"CW 2130-R11"</formula>
    </cfRule>
    <cfRule type="cellIs" dxfId="454" priority="952" stopIfTrue="1" operator="equal">
      <formula>"CW 3120-R2"</formula>
    </cfRule>
    <cfRule type="cellIs" dxfId="453" priority="953" stopIfTrue="1" operator="equal">
      <formula>"CW 3240-R7"</formula>
    </cfRule>
  </conditionalFormatting>
  <conditionalFormatting sqref="D291:D292">
    <cfRule type="cellIs" dxfId="452" priority="949" stopIfTrue="1" operator="equal">
      <formula>"CW 3120-R2"</formula>
    </cfRule>
    <cfRule type="cellIs" dxfId="451" priority="950" stopIfTrue="1" operator="equal">
      <formula>"CW 3240-R7"</formula>
    </cfRule>
  </conditionalFormatting>
  <conditionalFormatting sqref="D293">
    <cfRule type="cellIs" dxfId="450" priority="947" stopIfTrue="1" operator="equal">
      <formula>"CW 3120-R2"</formula>
    </cfRule>
    <cfRule type="cellIs" dxfId="449" priority="948" stopIfTrue="1" operator="equal">
      <formula>"CW 3240-R7"</formula>
    </cfRule>
  </conditionalFormatting>
  <conditionalFormatting sqref="D294">
    <cfRule type="cellIs" dxfId="448" priority="937" stopIfTrue="1" operator="equal">
      <formula>"CW 3120-R2"</formula>
    </cfRule>
    <cfRule type="cellIs" dxfId="447" priority="938" stopIfTrue="1" operator="equal">
      <formula>"CW 3240-R7"</formula>
    </cfRule>
  </conditionalFormatting>
  <conditionalFormatting sqref="D295">
    <cfRule type="cellIs" dxfId="446" priority="935" stopIfTrue="1" operator="equal">
      <formula>"CW 3120-R2"</formula>
    </cfRule>
    <cfRule type="cellIs" dxfId="445" priority="936" stopIfTrue="1" operator="equal">
      <formula>"CW 3240-R7"</formula>
    </cfRule>
  </conditionalFormatting>
  <conditionalFormatting sqref="D296">
    <cfRule type="cellIs" dxfId="444" priority="933" stopIfTrue="1" operator="equal">
      <formula>"CW 3120-R2"</formula>
    </cfRule>
    <cfRule type="cellIs" dxfId="443" priority="934" stopIfTrue="1" operator="equal">
      <formula>"CW 3240-R7"</formula>
    </cfRule>
  </conditionalFormatting>
  <conditionalFormatting sqref="D297">
    <cfRule type="cellIs" dxfId="442" priority="931" stopIfTrue="1" operator="equal">
      <formula>"CW 2130-R11"</formula>
    </cfRule>
    <cfRule type="cellIs" dxfId="441" priority="932" stopIfTrue="1" operator="equal">
      <formula>"CW 3240-R7"</formula>
    </cfRule>
  </conditionalFormatting>
  <conditionalFormatting sqref="D299">
    <cfRule type="cellIs" dxfId="440" priority="914" stopIfTrue="1" operator="equal">
      <formula>"CW 2130-R11"</formula>
    </cfRule>
    <cfRule type="cellIs" dxfId="439" priority="915" stopIfTrue="1" operator="equal">
      <formula>"CW 3120-R2"</formula>
    </cfRule>
    <cfRule type="cellIs" dxfId="438" priority="916" stopIfTrue="1" operator="equal">
      <formula>"CW 3240-R7"</formula>
    </cfRule>
  </conditionalFormatting>
  <conditionalFormatting sqref="D301:D303">
    <cfRule type="cellIs" dxfId="437" priority="905" stopIfTrue="1" operator="equal">
      <formula>"CW 2130-R11"</formula>
    </cfRule>
    <cfRule type="cellIs" dxfId="436" priority="906" stopIfTrue="1" operator="equal">
      <formula>"CW 3120-R2"</formula>
    </cfRule>
    <cfRule type="cellIs" dxfId="435" priority="907" stopIfTrue="1" operator="equal">
      <formula>"CW 3240-R7"</formula>
    </cfRule>
  </conditionalFormatting>
  <conditionalFormatting sqref="D305">
    <cfRule type="cellIs" dxfId="434" priority="899" stopIfTrue="1" operator="equal">
      <formula>"CW 2130-R11"</formula>
    </cfRule>
    <cfRule type="cellIs" dxfId="433" priority="900" stopIfTrue="1" operator="equal">
      <formula>"CW 3120-R2"</formula>
    </cfRule>
    <cfRule type="cellIs" dxfId="432" priority="901" stopIfTrue="1" operator="equal">
      <formula>"CW 3240-R7"</formula>
    </cfRule>
  </conditionalFormatting>
  <conditionalFormatting sqref="D263">
    <cfRule type="cellIs" dxfId="431" priority="893" stopIfTrue="1" operator="equal">
      <formula>"CW 2130-R11"</formula>
    </cfRule>
    <cfRule type="cellIs" dxfId="430" priority="894" stopIfTrue="1" operator="equal">
      <formula>"CW 3120-R2"</formula>
    </cfRule>
    <cfRule type="cellIs" dxfId="429" priority="895" stopIfTrue="1" operator="equal">
      <formula>"CW 3240-R7"</formula>
    </cfRule>
  </conditionalFormatting>
  <conditionalFormatting sqref="D264">
    <cfRule type="cellIs" dxfId="428" priority="890" stopIfTrue="1" operator="equal">
      <formula>"CW 2130-R11"</formula>
    </cfRule>
    <cfRule type="cellIs" dxfId="427" priority="891" stopIfTrue="1" operator="equal">
      <formula>"CW 3120-R2"</formula>
    </cfRule>
    <cfRule type="cellIs" dxfId="426" priority="892" stopIfTrue="1" operator="equal">
      <formula>"CW 3240-R7"</formula>
    </cfRule>
  </conditionalFormatting>
  <conditionalFormatting sqref="D285">
    <cfRule type="cellIs" dxfId="425" priority="881" stopIfTrue="1" operator="equal">
      <formula>"CW 2130-R11"</formula>
    </cfRule>
    <cfRule type="cellIs" dxfId="424" priority="882" stopIfTrue="1" operator="equal">
      <formula>"CW 3120-R2"</formula>
    </cfRule>
    <cfRule type="cellIs" dxfId="423" priority="883" stopIfTrue="1" operator="equal">
      <formula>"CW 3240-R7"</formula>
    </cfRule>
  </conditionalFormatting>
  <conditionalFormatting sqref="D148">
    <cfRule type="cellIs" dxfId="422" priority="878" stopIfTrue="1" operator="equal">
      <formula>"CW 2130-R11"</formula>
    </cfRule>
    <cfRule type="cellIs" dxfId="421" priority="879" stopIfTrue="1" operator="equal">
      <formula>"CW 3120-R2"</formula>
    </cfRule>
    <cfRule type="cellIs" dxfId="420" priority="880" stopIfTrue="1" operator="equal">
      <formula>"CW 3240-R7"</formula>
    </cfRule>
  </conditionalFormatting>
  <conditionalFormatting sqref="D149">
    <cfRule type="cellIs" dxfId="419" priority="875" stopIfTrue="1" operator="equal">
      <formula>"CW 2130-R11"</formula>
    </cfRule>
    <cfRule type="cellIs" dxfId="418" priority="876" stopIfTrue="1" operator="equal">
      <formula>"CW 3120-R2"</formula>
    </cfRule>
    <cfRule type="cellIs" dxfId="417" priority="877" stopIfTrue="1" operator="equal">
      <formula>"CW 3240-R7"</formula>
    </cfRule>
  </conditionalFormatting>
  <conditionalFormatting sqref="D150">
    <cfRule type="cellIs" dxfId="416" priority="872" stopIfTrue="1" operator="equal">
      <formula>"CW 2130-R11"</formula>
    </cfRule>
    <cfRule type="cellIs" dxfId="415" priority="873" stopIfTrue="1" operator="equal">
      <formula>"CW 3120-R2"</formula>
    </cfRule>
    <cfRule type="cellIs" dxfId="414" priority="874" stopIfTrue="1" operator="equal">
      <formula>"CW 3240-R7"</formula>
    </cfRule>
  </conditionalFormatting>
  <conditionalFormatting sqref="D152:D153">
    <cfRule type="cellIs" dxfId="413" priority="869" stopIfTrue="1" operator="equal">
      <formula>"CW 2130-R11"</formula>
    </cfRule>
    <cfRule type="cellIs" dxfId="412" priority="870" stopIfTrue="1" operator="equal">
      <formula>"CW 3120-R2"</formula>
    </cfRule>
    <cfRule type="cellIs" dxfId="411" priority="871" stopIfTrue="1" operator="equal">
      <formula>"CW 3240-R7"</formula>
    </cfRule>
  </conditionalFormatting>
  <conditionalFormatting sqref="D161">
    <cfRule type="cellIs" dxfId="410" priority="866" stopIfTrue="1" operator="equal">
      <formula>"CW 2130-R11"</formula>
    </cfRule>
    <cfRule type="cellIs" dxfId="409" priority="867" stopIfTrue="1" operator="equal">
      <formula>"CW 3120-R2"</formula>
    </cfRule>
    <cfRule type="cellIs" dxfId="408" priority="868" stopIfTrue="1" operator="equal">
      <formula>"CW 3240-R7"</formula>
    </cfRule>
  </conditionalFormatting>
  <conditionalFormatting sqref="D162">
    <cfRule type="cellIs" dxfId="407" priority="863" stopIfTrue="1" operator="equal">
      <formula>"CW 2130-R11"</formula>
    </cfRule>
    <cfRule type="cellIs" dxfId="406" priority="864" stopIfTrue="1" operator="equal">
      <formula>"CW 3120-R2"</formula>
    </cfRule>
    <cfRule type="cellIs" dxfId="405" priority="865" stopIfTrue="1" operator="equal">
      <formula>"CW 3240-R7"</formula>
    </cfRule>
  </conditionalFormatting>
  <conditionalFormatting sqref="D163">
    <cfRule type="cellIs" dxfId="404" priority="860" stopIfTrue="1" operator="equal">
      <formula>"CW 2130-R11"</formula>
    </cfRule>
    <cfRule type="cellIs" dxfId="403" priority="861" stopIfTrue="1" operator="equal">
      <formula>"CW 3120-R2"</formula>
    </cfRule>
    <cfRule type="cellIs" dxfId="402" priority="862" stopIfTrue="1" operator="equal">
      <formula>"CW 3240-R7"</formula>
    </cfRule>
  </conditionalFormatting>
  <conditionalFormatting sqref="D164:D167">
    <cfRule type="cellIs" dxfId="401" priority="857" stopIfTrue="1" operator="equal">
      <formula>"CW 2130-R11"</formula>
    </cfRule>
    <cfRule type="cellIs" dxfId="400" priority="858" stopIfTrue="1" operator="equal">
      <formula>"CW 3120-R2"</formula>
    </cfRule>
    <cfRule type="cellIs" dxfId="399" priority="859" stopIfTrue="1" operator="equal">
      <formula>"CW 3240-R7"</formula>
    </cfRule>
  </conditionalFormatting>
  <conditionalFormatting sqref="D172">
    <cfRule type="cellIs" dxfId="398" priority="842" stopIfTrue="1" operator="equal">
      <formula>"CW 2130-R11"</formula>
    </cfRule>
    <cfRule type="cellIs" dxfId="397" priority="843" stopIfTrue="1" operator="equal">
      <formula>"CW 3120-R2"</formula>
    </cfRule>
    <cfRule type="cellIs" dxfId="396" priority="844" stopIfTrue="1" operator="equal">
      <formula>"CW 3240-R7"</formula>
    </cfRule>
  </conditionalFormatting>
  <conditionalFormatting sqref="D171">
    <cfRule type="cellIs" dxfId="395" priority="839" stopIfTrue="1" operator="equal">
      <formula>"CW 2130-R11"</formula>
    </cfRule>
    <cfRule type="cellIs" dxfId="394" priority="840" stopIfTrue="1" operator="equal">
      <formula>"CW 3120-R2"</formula>
    </cfRule>
    <cfRule type="cellIs" dxfId="393" priority="841" stopIfTrue="1" operator="equal">
      <formula>"CW 3240-R7"</formula>
    </cfRule>
  </conditionalFormatting>
  <conditionalFormatting sqref="D173">
    <cfRule type="cellIs" dxfId="392" priority="836" stopIfTrue="1" operator="equal">
      <formula>"CW 2130-R11"</formula>
    </cfRule>
    <cfRule type="cellIs" dxfId="391" priority="837" stopIfTrue="1" operator="equal">
      <formula>"CW 3120-R2"</formula>
    </cfRule>
    <cfRule type="cellIs" dxfId="390" priority="838" stopIfTrue="1" operator="equal">
      <formula>"CW 3240-R7"</formula>
    </cfRule>
  </conditionalFormatting>
  <conditionalFormatting sqref="D174:D177">
    <cfRule type="cellIs" dxfId="389" priority="833" stopIfTrue="1" operator="equal">
      <formula>"CW 2130-R11"</formula>
    </cfRule>
    <cfRule type="cellIs" dxfId="388" priority="834" stopIfTrue="1" operator="equal">
      <formula>"CW 3120-R2"</formula>
    </cfRule>
    <cfRule type="cellIs" dxfId="387" priority="835" stopIfTrue="1" operator="equal">
      <formula>"CW 3240-R7"</formula>
    </cfRule>
  </conditionalFormatting>
  <conditionalFormatting sqref="D178">
    <cfRule type="cellIs" dxfId="386" priority="830" stopIfTrue="1" operator="equal">
      <formula>"CW 2130-R11"</formula>
    </cfRule>
    <cfRule type="cellIs" dxfId="385" priority="831" stopIfTrue="1" operator="equal">
      <formula>"CW 3120-R2"</formula>
    </cfRule>
    <cfRule type="cellIs" dxfId="384" priority="832" stopIfTrue="1" operator="equal">
      <formula>"CW 3240-R7"</formula>
    </cfRule>
  </conditionalFormatting>
  <conditionalFormatting sqref="D180:D182">
    <cfRule type="cellIs" dxfId="383" priority="827" stopIfTrue="1" operator="equal">
      <formula>"CW 2130-R11"</formula>
    </cfRule>
    <cfRule type="cellIs" dxfId="382" priority="828" stopIfTrue="1" operator="equal">
      <formula>"CW 3120-R2"</formula>
    </cfRule>
    <cfRule type="cellIs" dxfId="381" priority="829" stopIfTrue="1" operator="equal">
      <formula>"CW 3240-R7"</formula>
    </cfRule>
  </conditionalFormatting>
  <conditionalFormatting sqref="D183">
    <cfRule type="cellIs" dxfId="380" priority="824" stopIfTrue="1" operator="equal">
      <formula>"CW 2130-R11"</formula>
    </cfRule>
    <cfRule type="cellIs" dxfId="379" priority="825" stopIfTrue="1" operator="equal">
      <formula>"CW 3120-R2"</formula>
    </cfRule>
    <cfRule type="cellIs" dxfId="378" priority="826" stopIfTrue="1" operator="equal">
      <formula>"CW 3240-R7"</formula>
    </cfRule>
  </conditionalFormatting>
  <conditionalFormatting sqref="D184">
    <cfRule type="cellIs" dxfId="377" priority="821" stopIfTrue="1" operator="equal">
      <formula>"CW 2130-R11"</formula>
    </cfRule>
    <cfRule type="cellIs" dxfId="376" priority="822" stopIfTrue="1" operator="equal">
      <formula>"CW 3120-R2"</formula>
    </cfRule>
    <cfRule type="cellIs" dxfId="375" priority="823" stopIfTrue="1" operator="equal">
      <formula>"CW 3240-R7"</formula>
    </cfRule>
  </conditionalFormatting>
  <conditionalFormatting sqref="D185">
    <cfRule type="cellIs" dxfId="374" priority="818" stopIfTrue="1" operator="equal">
      <formula>"CW 2130-R11"</formula>
    </cfRule>
    <cfRule type="cellIs" dxfId="373" priority="819" stopIfTrue="1" operator="equal">
      <formula>"CW 3120-R2"</formula>
    </cfRule>
    <cfRule type="cellIs" dxfId="372" priority="820" stopIfTrue="1" operator="equal">
      <formula>"CW 3240-R7"</formula>
    </cfRule>
  </conditionalFormatting>
  <conditionalFormatting sqref="D186">
    <cfRule type="cellIs" dxfId="371" priority="809" stopIfTrue="1" operator="equal">
      <formula>"CW 2130-R11"</formula>
    </cfRule>
    <cfRule type="cellIs" dxfId="370" priority="810" stopIfTrue="1" operator="equal">
      <formula>"CW 3120-R2"</formula>
    </cfRule>
    <cfRule type="cellIs" dxfId="369" priority="811" stopIfTrue="1" operator="equal">
      <formula>"CW 3240-R7"</formula>
    </cfRule>
  </conditionalFormatting>
  <conditionalFormatting sqref="D187">
    <cfRule type="cellIs" dxfId="368" priority="806" stopIfTrue="1" operator="equal">
      <formula>"CW 2130-R11"</formula>
    </cfRule>
    <cfRule type="cellIs" dxfId="367" priority="807" stopIfTrue="1" operator="equal">
      <formula>"CW 3120-R2"</formula>
    </cfRule>
    <cfRule type="cellIs" dxfId="366" priority="808" stopIfTrue="1" operator="equal">
      <formula>"CW 3240-R7"</formula>
    </cfRule>
  </conditionalFormatting>
  <conditionalFormatting sqref="D188">
    <cfRule type="cellIs" dxfId="365" priority="803" stopIfTrue="1" operator="equal">
      <formula>"CW 2130-R11"</formula>
    </cfRule>
    <cfRule type="cellIs" dxfId="364" priority="804" stopIfTrue="1" operator="equal">
      <formula>"CW 3120-R2"</formula>
    </cfRule>
    <cfRule type="cellIs" dxfId="363" priority="805" stopIfTrue="1" operator="equal">
      <formula>"CW 3240-R7"</formula>
    </cfRule>
  </conditionalFormatting>
  <conditionalFormatting sqref="D190">
    <cfRule type="cellIs" dxfId="362" priority="797" stopIfTrue="1" operator="equal">
      <formula>"CW 2130-R11"</formula>
    </cfRule>
    <cfRule type="cellIs" dxfId="361" priority="798" stopIfTrue="1" operator="equal">
      <formula>"CW 3120-R2"</formula>
    </cfRule>
    <cfRule type="cellIs" dxfId="360" priority="799" stopIfTrue="1" operator="equal">
      <formula>"CW 3240-R7"</formula>
    </cfRule>
  </conditionalFormatting>
  <conditionalFormatting sqref="D191">
    <cfRule type="cellIs" dxfId="359" priority="794" stopIfTrue="1" operator="equal">
      <formula>"CW 2130-R11"</formula>
    </cfRule>
    <cfRule type="cellIs" dxfId="358" priority="795" stopIfTrue="1" operator="equal">
      <formula>"CW 3120-R2"</formula>
    </cfRule>
    <cfRule type="cellIs" dxfId="357" priority="796" stopIfTrue="1" operator="equal">
      <formula>"CW 3240-R7"</formula>
    </cfRule>
  </conditionalFormatting>
  <conditionalFormatting sqref="D198:D200">
    <cfRule type="cellIs" dxfId="356" priority="788" stopIfTrue="1" operator="equal">
      <formula>"CW 2130-R11"</formula>
    </cfRule>
    <cfRule type="cellIs" dxfId="355" priority="789" stopIfTrue="1" operator="equal">
      <formula>"CW 3120-R2"</formula>
    </cfRule>
    <cfRule type="cellIs" dxfId="354" priority="790" stopIfTrue="1" operator="equal">
      <formula>"CW 3240-R7"</formula>
    </cfRule>
  </conditionalFormatting>
  <conditionalFormatting sqref="D203">
    <cfRule type="cellIs" dxfId="353" priority="779" stopIfTrue="1" operator="equal">
      <formula>"CW 2130-R11"</formula>
    </cfRule>
    <cfRule type="cellIs" dxfId="352" priority="780" stopIfTrue="1" operator="equal">
      <formula>"CW 3120-R2"</formula>
    </cfRule>
    <cfRule type="cellIs" dxfId="351" priority="781" stopIfTrue="1" operator="equal">
      <formula>"CW 3240-R7"</formula>
    </cfRule>
  </conditionalFormatting>
  <conditionalFormatting sqref="D205">
    <cfRule type="cellIs" dxfId="350" priority="776" stopIfTrue="1" operator="equal">
      <formula>"CW 2130-R11"</formula>
    </cfRule>
    <cfRule type="cellIs" dxfId="349" priority="777" stopIfTrue="1" operator="equal">
      <formula>"CW 3120-R2"</formula>
    </cfRule>
    <cfRule type="cellIs" dxfId="348" priority="778" stopIfTrue="1" operator="equal">
      <formula>"CW 3240-R7"</formula>
    </cfRule>
  </conditionalFormatting>
  <conditionalFormatting sqref="D207:D208">
    <cfRule type="cellIs" dxfId="347" priority="774" stopIfTrue="1" operator="equal">
      <formula>"CW 3120-R2"</formula>
    </cfRule>
    <cfRule type="cellIs" dxfId="346" priority="775" stopIfTrue="1" operator="equal">
      <formula>"CW 3240-R7"</formula>
    </cfRule>
  </conditionalFormatting>
  <conditionalFormatting sqref="D209">
    <cfRule type="cellIs" dxfId="345" priority="772" stopIfTrue="1" operator="equal">
      <formula>"CW 3120-R2"</formula>
    </cfRule>
    <cfRule type="cellIs" dxfId="344" priority="773" stopIfTrue="1" operator="equal">
      <formula>"CW 3240-R7"</formula>
    </cfRule>
  </conditionalFormatting>
  <conditionalFormatting sqref="D210">
    <cfRule type="cellIs" dxfId="343" priority="767" stopIfTrue="1" operator="equal">
      <formula>"CW 3120-R2"</formula>
    </cfRule>
    <cfRule type="cellIs" dxfId="342" priority="768" stopIfTrue="1" operator="equal">
      <formula>"CW 3240-R7"</formula>
    </cfRule>
  </conditionalFormatting>
  <conditionalFormatting sqref="D215">
    <cfRule type="cellIs" dxfId="341" priority="762" stopIfTrue="1" operator="equal">
      <formula>"CW 3120-R2"</formula>
    </cfRule>
    <cfRule type="cellIs" dxfId="340" priority="763" stopIfTrue="1" operator="equal">
      <formula>"CW 3240-R7"</formula>
    </cfRule>
  </conditionalFormatting>
  <conditionalFormatting sqref="D216">
    <cfRule type="cellIs" dxfId="339" priority="760" stopIfTrue="1" operator="equal">
      <formula>"CW 3120-R2"</formula>
    </cfRule>
    <cfRule type="cellIs" dxfId="338" priority="761" stopIfTrue="1" operator="equal">
      <formula>"CW 3240-R7"</formula>
    </cfRule>
  </conditionalFormatting>
  <conditionalFormatting sqref="D217">
    <cfRule type="cellIs" dxfId="337" priority="758" stopIfTrue="1" operator="equal">
      <formula>"CW 3120-R2"</formula>
    </cfRule>
    <cfRule type="cellIs" dxfId="336" priority="759" stopIfTrue="1" operator="equal">
      <formula>"CW 3240-R7"</formula>
    </cfRule>
  </conditionalFormatting>
  <conditionalFormatting sqref="D218">
    <cfRule type="cellIs" dxfId="335" priority="756" stopIfTrue="1" operator="equal">
      <formula>"CW 2130-R11"</formula>
    </cfRule>
    <cfRule type="cellIs" dxfId="334" priority="757" stopIfTrue="1" operator="equal">
      <formula>"CW 3240-R7"</formula>
    </cfRule>
  </conditionalFormatting>
  <conditionalFormatting sqref="D222">
    <cfRule type="cellIs" dxfId="333" priority="751" stopIfTrue="1" operator="equal">
      <formula>"CW 2130-R11"</formula>
    </cfRule>
    <cfRule type="cellIs" dxfId="332" priority="752" stopIfTrue="1" operator="equal">
      <formula>"CW 3120-R2"</formula>
    </cfRule>
    <cfRule type="cellIs" dxfId="331" priority="753" stopIfTrue="1" operator="equal">
      <formula>"CW 3240-R7"</formula>
    </cfRule>
  </conditionalFormatting>
  <conditionalFormatting sqref="D221">
    <cfRule type="cellIs" dxfId="330" priority="754" stopIfTrue="1" operator="equal">
      <formula>"CW 3120-R2"</formula>
    </cfRule>
    <cfRule type="cellIs" dxfId="329" priority="755" stopIfTrue="1" operator="equal">
      <formula>"CW 3240-R7"</formula>
    </cfRule>
  </conditionalFormatting>
  <conditionalFormatting sqref="D220">
    <cfRule type="cellIs" dxfId="328" priority="748" stopIfTrue="1" operator="equal">
      <formula>"CW 2130-R11"</formula>
    </cfRule>
    <cfRule type="cellIs" dxfId="327" priority="749" stopIfTrue="1" operator="equal">
      <formula>"CW 3120-R2"</formula>
    </cfRule>
    <cfRule type="cellIs" dxfId="326" priority="750" stopIfTrue="1" operator="equal">
      <formula>"CW 3240-R7"</formula>
    </cfRule>
  </conditionalFormatting>
  <conditionalFormatting sqref="D224:D227">
    <cfRule type="cellIs" dxfId="325" priority="745" stopIfTrue="1" operator="equal">
      <formula>"CW 2130-R11"</formula>
    </cfRule>
    <cfRule type="cellIs" dxfId="324" priority="746" stopIfTrue="1" operator="equal">
      <formula>"CW 3120-R2"</formula>
    </cfRule>
    <cfRule type="cellIs" dxfId="323" priority="747" stopIfTrue="1" operator="equal">
      <formula>"CW 3240-R7"</formula>
    </cfRule>
  </conditionalFormatting>
  <conditionalFormatting sqref="D223">
    <cfRule type="cellIs" dxfId="322" priority="742" stopIfTrue="1" operator="equal">
      <formula>"CW 2130-R11"</formula>
    </cfRule>
    <cfRule type="cellIs" dxfId="321" priority="743" stopIfTrue="1" operator="equal">
      <formula>"CW 3120-R2"</formula>
    </cfRule>
    <cfRule type="cellIs" dxfId="320" priority="744" stopIfTrue="1" operator="equal">
      <formula>"CW 3240-R7"</formula>
    </cfRule>
  </conditionalFormatting>
  <conditionalFormatting sqref="D228:D230">
    <cfRule type="cellIs" dxfId="319" priority="739" stopIfTrue="1" operator="equal">
      <formula>"CW 2130-R11"</formula>
    </cfRule>
    <cfRule type="cellIs" dxfId="318" priority="740" stopIfTrue="1" operator="equal">
      <formula>"CW 3120-R2"</formula>
    </cfRule>
    <cfRule type="cellIs" dxfId="317" priority="741" stopIfTrue="1" operator="equal">
      <formula>"CW 3240-R7"</formula>
    </cfRule>
  </conditionalFormatting>
  <conditionalFormatting sqref="D231">
    <cfRule type="cellIs" dxfId="316" priority="736" stopIfTrue="1" operator="equal">
      <formula>"CW 2130-R11"</formula>
    </cfRule>
    <cfRule type="cellIs" dxfId="315" priority="737" stopIfTrue="1" operator="equal">
      <formula>"CW 3120-R2"</formula>
    </cfRule>
    <cfRule type="cellIs" dxfId="314" priority="738" stopIfTrue="1" operator="equal">
      <formula>"CW 3240-R7"</formula>
    </cfRule>
  </conditionalFormatting>
  <conditionalFormatting sqref="D232">
    <cfRule type="cellIs" dxfId="313" priority="733" stopIfTrue="1" operator="equal">
      <formula>"CW 2130-R11"</formula>
    </cfRule>
    <cfRule type="cellIs" dxfId="312" priority="734" stopIfTrue="1" operator="equal">
      <formula>"CW 3120-R2"</formula>
    </cfRule>
    <cfRule type="cellIs" dxfId="311" priority="735" stopIfTrue="1" operator="equal">
      <formula>"CW 3240-R7"</formula>
    </cfRule>
  </conditionalFormatting>
  <conditionalFormatting sqref="D234:D236">
    <cfRule type="cellIs" dxfId="310" priority="730" stopIfTrue="1" operator="equal">
      <formula>"CW 2130-R11"</formula>
    </cfRule>
    <cfRule type="cellIs" dxfId="309" priority="731" stopIfTrue="1" operator="equal">
      <formula>"CW 3120-R2"</formula>
    </cfRule>
    <cfRule type="cellIs" dxfId="308" priority="732" stopIfTrue="1" operator="equal">
      <formula>"CW 3240-R7"</formula>
    </cfRule>
  </conditionalFormatting>
  <conditionalFormatting sqref="D238">
    <cfRule type="cellIs" dxfId="307" priority="728" stopIfTrue="1" operator="equal">
      <formula>"CW 3120-R2"</formula>
    </cfRule>
    <cfRule type="cellIs" dxfId="306" priority="729" stopIfTrue="1" operator="equal">
      <formula>"CW 3240-R7"</formula>
    </cfRule>
  </conditionalFormatting>
  <conditionalFormatting sqref="D179">
    <cfRule type="cellIs" dxfId="305" priority="725" stopIfTrue="1" operator="equal">
      <formula>"CW 2130-R11"</formula>
    </cfRule>
    <cfRule type="cellIs" dxfId="304" priority="726" stopIfTrue="1" operator="equal">
      <formula>"CW 3120-R2"</formula>
    </cfRule>
    <cfRule type="cellIs" dxfId="303" priority="727" stopIfTrue="1" operator="equal">
      <formula>"CW 3240-R7"</formula>
    </cfRule>
  </conditionalFormatting>
  <conditionalFormatting sqref="D87:D88">
    <cfRule type="cellIs" dxfId="302" priority="623" stopIfTrue="1" operator="equal">
      <formula>"CW 2130-R11"</formula>
    </cfRule>
    <cfRule type="cellIs" dxfId="301" priority="624" stopIfTrue="1" operator="equal">
      <formula>"CW 3120-R2"</formula>
    </cfRule>
    <cfRule type="cellIs" dxfId="300" priority="625" stopIfTrue="1" operator="equal">
      <formula>"CW 3240-R7"</formula>
    </cfRule>
  </conditionalFormatting>
  <conditionalFormatting sqref="D242">
    <cfRule type="cellIs" dxfId="299" priority="620" stopIfTrue="1" operator="equal">
      <formula>"CW 2130-R11"</formula>
    </cfRule>
    <cfRule type="cellIs" dxfId="298" priority="621" stopIfTrue="1" operator="equal">
      <formula>"CW 3120-R2"</formula>
    </cfRule>
    <cfRule type="cellIs" dxfId="297" priority="622" stopIfTrue="1" operator="equal">
      <formula>"CW 3240-R7"</formula>
    </cfRule>
  </conditionalFormatting>
  <conditionalFormatting sqref="D394:D395">
    <cfRule type="cellIs" dxfId="296" priority="614" stopIfTrue="1" operator="equal">
      <formula>"CW 2130-R11"</formula>
    </cfRule>
    <cfRule type="cellIs" dxfId="295" priority="615" stopIfTrue="1" operator="equal">
      <formula>"CW 3120-R2"</formula>
    </cfRule>
    <cfRule type="cellIs" dxfId="294" priority="616" stopIfTrue="1" operator="equal">
      <formula>"CW 3240-R7"</formula>
    </cfRule>
  </conditionalFormatting>
  <conditionalFormatting sqref="D396">
    <cfRule type="cellIs" dxfId="293" priority="596" stopIfTrue="1" operator="equal">
      <formula>"CW 2130-R11"</formula>
    </cfRule>
    <cfRule type="cellIs" dxfId="292" priority="597" stopIfTrue="1" operator="equal">
      <formula>"CW 3120-R2"</formula>
    </cfRule>
    <cfRule type="cellIs" dxfId="291" priority="598" stopIfTrue="1" operator="equal">
      <formula>"CW 3240-R7"</formula>
    </cfRule>
  </conditionalFormatting>
  <conditionalFormatting sqref="D400">
    <cfRule type="cellIs" dxfId="290" priority="575" stopIfTrue="1" operator="equal">
      <formula>"CW 2130-R11"</formula>
    </cfRule>
    <cfRule type="cellIs" dxfId="289" priority="576" stopIfTrue="1" operator="equal">
      <formula>"CW 3120-R2"</formula>
    </cfRule>
    <cfRule type="cellIs" dxfId="288" priority="577" stopIfTrue="1" operator="equal">
      <formula>"CW 3240-R7"</formula>
    </cfRule>
  </conditionalFormatting>
  <conditionalFormatting sqref="D399">
    <cfRule type="cellIs" dxfId="287" priority="572" stopIfTrue="1" operator="equal">
      <formula>"CW 2130-R11"</formula>
    </cfRule>
    <cfRule type="cellIs" dxfId="286" priority="573" stopIfTrue="1" operator="equal">
      <formula>"CW 3120-R2"</formula>
    </cfRule>
    <cfRule type="cellIs" dxfId="285" priority="574" stopIfTrue="1" operator="equal">
      <formula>"CW 3240-R7"</formula>
    </cfRule>
  </conditionalFormatting>
  <conditionalFormatting sqref="D403">
    <cfRule type="cellIs" dxfId="284" priority="557" stopIfTrue="1" operator="equal">
      <formula>"CW 2130-R11"</formula>
    </cfRule>
    <cfRule type="cellIs" dxfId="283" priority="558" stopIfTrue="1" operator="equal">
      <formula>"CW 3120-R2"</formula>
    </cfRule>
    <cfRule type="cellIs" dxfId="282" priority="559" stopIfTrue="1" operator="equal">
      <formula>"CW 3240-R7"</formula>
    </cfRule>
  </conditionalFormatting>
  <conditionalFormatting sqref="D404">
    <cfRule type="cellIs" dxfId="281" priority="554" stopIfTrue="1" operator="equal">
      <formula>"CW 2130-R11"</formula>
    </cfRule>
    <cfRule type="cellIs" dxfId="280" priority="555" stopIfTrue="1" operator="equal">
      <formula>"CW 3120-R2"</formula>
    </cfRule>
    <cfRule type="cellIs" dxfId="279" priority="556" stopIfTrue="1" operator="equal">
      <formula>"CW 3240-R7"</formula>
    </cfRule>
  </conditionalFormatting>
  <conditionalFormatting sqref="D405:D406">
    <cfRule type="cellIs" dxfId="278" priority="551" stopIfTrue="1" operator="equal">
      <formula>"CW 2130-R11"</formula>
    </cfRule>
    <cfRule type="cellIs" dxfId="277" priority="552" stopIfTrue="1" operator="equal">
      <formula>"CW 3120-R2"</formula>
    </cfRule>
    <cfRule type="cellIs" dxfId="276" priority="553" stopIfTrue="1" operator="equal">
      <formula>"CW 3240-R7"</formula>
    </cfRule>
  </conditionalFormatting>
  <conditionalFormatting sqref="D407">
    <cfRule type="cellIs" dxfId="275" priority="533" stopIfTrue="1" operator="equal">
      <formula>"CW 2130-R11"</formula>
    </cfRule>
    <cfRule type="cellIs" dxfId="274" priority="534" stopIfTrue="1" operator="equal">
      <formula>"CW 3120-R2"</formula>
    </cfRule>
    <cfRule type="cellIs" dxfId="273" priority="535" stopIfTrue="1" operator="equal">
      <formula>"CW 3240-R7"</formula>
    </cfRule>
  </conditionalFormatting>
  <conditionalFormatting sqref="D412">
    <cfRule type="cellIs" dxfId="272" priority="503" stopIfTrue="1" operator="equal">
      <formula>"CW 2130-R11"</formula>
    </cfRule>
    <cfRule type="cellIs" dxfId="271" priority="504" stopIfTrue="1" operator="equal">
      <formula>"CW 3120-R2"</formula>
    </cfRule>
    <cfRule type="cellIs" dxfId="270" priority="505" stopIfTrue="1" operator="equal">
      <formula>"CW 3240-R7"</formula>
    </cfRule>
  </conditionalFormatting>
  <conditionalFormatting sqref="D414:D415">
    <cfRule type="cellIs" dxfId="269" priority="437" stopIfTrue="1" operator="equal">
      <formula>"CW 2130-R11"</formula>
    </cfRule>
    <cfRule type="cellIs" dxfId="268" priority="438" stopIfTrue="1" operator="equal">
      <formula>"CW 3120-R2"</formula>
    </cfRule>
    <cfRule type="cellIs" dxfId="267" priority="439" stopIfTrue="1" operator="equal">
      <formula>"CW 3240-R7"</formula>
    </cfRule>
  </conditionalFormatting>
  <conditionalFormatting sqref="D417:D419">
    <cfRule type="cellIs" dxfId="266" priority="425" stopIfTrue="1" operator="equal">
      <formula>"CW 2130-R11"</formula>
    </cfRule>
    <cfRule type="cellIs" dxfId="265" priority="426" stopIfTrue="1" operator="equal">
      <formula>"CW 3120-R2"</formula>
    </cfRule>
    <cfRule type="cellIs" dxfId="264" priority="427" stopIfTrue="1" operator="equal">
      <formula>"CW 3240-R7"</formula>
    </cfRule>
  </conditionalFormatting>
  <conditionalFormatting sqref="D411">
    <cfRule type="cellIs" dxfId="263" priority="407" stopIfTrue="1" operator="equal">
      <formula>"CW 2130-R11"</formula>
    </cfRule>
    <cfRule type="cellIs" dxfId="262" priority="408" stopIfTrue="1" operator="equal">
      <formula>"CW 3120-R2"</formula>
    </cfRule>
    <cfRule type="cellIs" dxfId="261" priority="409" stopIfTrue="1" operator="equal">
      <formula>"CW 3240-R7"</formula>
    </cfRule>
  </conditionalFormatting>
  <conditionalFormatting sqref="D410">
    <cfRule type="cellIs" dxfId="260" priority="404" stopIfTrue="1" operator="equal">
      <formula>"CW 2130-R11"</formula>
    </cfRule>
    <cfRule type="cellIs" dxfId="259" priority="405" stopIfTrue="1" operator="equal">
      <formula>"CW 3120-R2"</formula>
    </cfRule>
    <cfRule type="cellIs" dxfId="258" priority="406" stopIfTrue="1" operator="equal">
      <formula>"CW 3240-R7"</formula>
    </cfRule>
  </conditionalFormatting>
  <conditionalFormatting sqref="D401">
    <cfRule type="cellIs" dxfId="257" priority="401" stopIfTrue="1" operator="equal">
      <formula>"CW 2130-R11"</formula>
    </cfRule>
    <cfRule type="cellIs" dxfId="256" priority="402" stopIfTrue="1" operator="equal">
      <formula>"CW 3120-R2"</formula>
    </cfRule>
    <cfRule type="cellIs" dxfId="255" priority="403" stopIfTrue="1" operator="equal">
      <formula>"CW 3240-R7"</formula>
    </cfRule>
  </conditionalFormatting>
  <conditionalFormatting sqref="D402">
    <cfRule type="cellIs" dxfId="254" priority="398" stopIfTrue="1" operator="equal">
      <formula>"CW 2130-R11"</formula>
    </cfRule>
    <cfRule type="cellIs" dxfId="253" priority="399" stopIfTrue="1" operator="equal">
      <formula>"CW 3120-R2"</formula>
    </cfRule>
    <cfRule type="cellIs" dxfId="252" priority="400" stopIfTrue="1" operator="equal">
      <formula>"CW 3240-R7"</formula>
    </cfRule>
  </conditionalFormatting>
  <conditionalFormatting sqref="D39">
    <cfRule type="cellIs" dxfId="251" priority="373" stopIfTrue="1" operator="equal">
      <formula>"CW 2130-R11"</formula>
    </cfRule>
    <cfRule type="cellIs" dxfId="250" priority="374" stopIfTrue="1" operator="equal">
      <formula>"CW 3120-R2"</formula>
    </cfRule>
    <cfRule type="cellIs" dxfId="249" priority="375" stopIfTrue="1" operator="equal">
      <formula>"CW 3240-R7"</formula>
    </cfRule>
  </conditionalFormatting>
  <conditionalFormatting sqref="D121:D122">
    <cfRule type="cellIs" dxfId="248" priority="364" stopIfTrue="1" operator="equal">
      <formula>"CW 2130-R11"</formula>
    </cfRule>
    <cfRule type="cellIs" dxfId="247" priority="365" stopIfTrue="1" operator="equal">
      <formula>"CW 3120-R2"</formula>
    </cfRule>
    <cfRule type="cellIs" dxfId="246" priority="366" stopIfTrue="1" operator="equal">
      <formula>"CW 3240-R7"</formula>
    </cfRule>
  </conditionalFormatting>
  <conditionalFormatting sqref="D119">
    <cfRule type="cellIs" dxfId="245" priority="361" stopIfTrue="1" operator="equal">
      <formula>"CW 2130-R11"</formula>
    </cfRule>
    <cfRule type="cellIs" dxfId="244" priority="362" stopIfTrue="1" operator="equal">
      <formula>"CW 3120-R2"</formula>
    </cfRule>
    <cfRule type="cellIs" dxfId="243" priority="363" stopIfTrue="1" operator="equal">
      <formula>"CW 3240-R7"</formula>
    </cfRule>
  </conditionalFormatting>
  <conditionalFormatting sqref="D120:D122">
    <cfRule type="cellIs" dxfId="242" priority="358" stopIfTrue="1" operator="equal">
      <formula>"CW 2130-R11"</formula>
    </cfRule>
    <cfRule type="cellIs" dxfId="241" priority="359" stopIfTrue="1" operator="equal">
      <formula>"CW 3120-R2"</formula>
    </cfRule>
    <cfRule type="cellIs" dxfId="240" priority="360" stopIfTrue="1" operator="equal">
      <formula>"CW 3240-R7"</formula>
    </cfRule>
  </conditionalFormatting>
  <conditionalFormatting sqref="D195:D196">
    <cfRule type="cellIs" dxfId="239" priority="355" stopIfTrue="1" operator="equal">
      <formula>"CW 2130-R11"</formula>
    </cfRule>
    <cfRule type="cellIs" dxfId="238" priority="356" stopIfTrue="1" operator="equal">
      <formula>"CW 3120-R2"</formula>
    </cfRule>
    <cfRule type="cellIs" dxfId="237" priority="357" stopIfTrue="1" operator="equal">
      <formula>"CW 3240-R7"</formula>
    </cfRule>
  </conditionalFormatting>
  <conditionalFormatting sqref="D193">
    <cfRule type="cellIs" dxfId="236" priority="352" stopIfTrue="1" operator="equal">
      <formula>"CW 2130-R11"</formula>
    </cfRule>
    <cfRule type="cellIs" dxfId="235" priority="353" stopIfTrue="1" operator="equal">
      <formula>"CW 3120-R2"</formula>
    </cfRule>
    <cfRule type="cellIs" dxfId="234" priority="354" stopIfTrue="1" operator="equal">
      <formula>"CW 3240-R7"</formula>
    </cfRule>
  </conditionalFormatting>
  <conditionalFormatting sqref="D194:D196">
    <cfRule type="cellIs" dxfId="233" priority="349" stopIfTrue="1" operator="equal">
      <formula>"CW 2130-R11"</formula>
    </cfRule>
    <cfRule type="cellIs" dxfId="232" priority="350" stopIfTrue="1" operator="equal">
      <formula>"CW 3120-R2"</formula>
    </cfRule>
    <cfRule type="cellIs" dxfId="231" priority="351" stopIfTrue="1" operator="equal">
      <formula>"CW 3240-R7"</formula>
    </cfRule>
  </conditionalFormatting>
  <conditionalFormatting sqref="D277:D278">
    <cfRule type="cellIs" dxfId="230" priority="346" stopIfTrue="1" operator="equal">
      <formula>"CW 2130-R11"</formula>
    </cfRule>
    <cfRule type="cellIs" dxfId="229" priority="347" stopIfTrue="1" operator="equal">
      <formula>"CW 3120-R2"</formula>
    </cfRule>
    <cfRule type="cellIs" dxfId="228" priority="348" stopIfTrue="1" operator="equal">
      <formula>"CW 3240-R7"</formula>
    </cfRule>
  </conditionalFormatting>
  <conditionalFormatting sqref="D274">
    <cfRule type="cellIs" dxfId="227" priority="343" stopIfTrue="1" operator="equal">
      <formula>"CW 2130-R11"</formula>
    </cfRule>
    <cfRule type="cellIs" dxfId="226" priority="344" stopIfTrue="1" operator="equal">
      <formula>"CW 3120-R2"</formula>
    </cfRule>
    <cfRule type="cellIs" dxfId="225" priority="345" stopIfTrue="1" operator="equal">
      <formula>"CW 3240-R7"</formula>
    </cfRule>
  </conditionalFormatting>
  <conditionalFormatting sqref="D275 D277:D278">
    <cfRule type="cellIs" dxfId="224" priority="340" stopIfTrue="1" operator="equal">
      <formula>"CW 2130-R11"</formula>
    </cfRule>
    <cfRule type="cellIs" dxfId="223" priority="341" stopIfTrue="1" operator="equal">
      <formula>"CW 3120-R2"</formula>
    </cfRule>
    <cfRule type="cellIs" dxfId="222" priority="342" stopIfTrue="1" operator="equal">
      <formula>"CW 3240-R7"</formula>
    </cfRule>
  </conditionalFormatting>
  <conditionalFormatting sqref="D344:D345">
    <cfRule type="cellIs" dxfId="221" priority="337" stopIfTrue="1" operator="equal">
      <formula>"CW 2130-R11"</formula>
    </cfRule>
    <cfRule type="cellIs" dxfId="220" priority="338" stopIfTrue="1" operator="equal">
      <formula>"CW 3120-R2"</formula>
    </cfRule>
    <cfRule type="cellIs" dxfId="219" priority="339" stopIfTrue="1" operator="equal">
      <formula>"CW 3240-R7"</formula>
    </cfRule>
  </conditionalFormatting>
  <conditionalFormatting sqref="D325">
    <cfRule type="cellIs" dxfId="218" priority="328" stopIfTrue="1" operator="equal">
      <formula>"CW 2130-R11"</formula>
    </cfRule>
    <cfRule type="cellIs" dxfId="217" priority="329" stopIfTrue="1" operator="equal">
      <formula>"CW 3120-R2"</formula>
    </cfRule>
    <cfRule type="cellIs" dxfId="216" priority="330" stopIfTrue="1" operator="equal">
      <formula>"CW 3240-R7"</formula>
    </cfRule>
  </conditionalFormatting>
  <conditionalFormatting sqref="D326">
    <cfRule type="cellIs" dxfId="215" priority="325" stopIfTrue="1" operator="equal">
      <formula>"CW 2130-R11"</formula>
    </cfRule>
    <cfRule type="cellIs" dxfId="214" priority="326" stopIfTrue="1" operator="equal">
      <formula>"CW 3120-R2"</formula>
    </cfRule>
    <cfRule type="cellIs" dxfId="213" priority="327" stopIfTrue="1" operator="equal">
      <formula>"CW 3240-R7"</formula>
    </cfRule>
  </conditionalFormatting>
  <conditionalFormatting sqref="D424 D429:D430 D434">
    <cfRule type="cellIs" dxfId="212" priority="322" stopIfTrue="1" operator="equal">
      <formula>"CW 2130-R11"</formula>
    </cfRule>
    <cfRule type="cellIs" dxfId="211" priority="323" stopIfTrue="1" operator="equal">
      <formula>"CW 3120-R2"</formula>
    </cfRule>
    <cfRule type="cellIs" dxfId="210" priority="324" stopIfTrue="1" operator="equal">
      <formula>"CW 3240-R7"</formula>
    </cfRule>
  </conditionalFormatting>
  <conditionalFormatting sqref="D425">
    <cfRule type="cellIs" dxfId="209" priority="319" stopIfTrue="1" operator="equal">
      <formula>"CW 2130-R11"</formula>
    </cfRule>
    <cfRule type="cellIs" dxfId="208" priority="320" stopIfTrue="1" operator="equal">
      <formula>"CW 3120-R2"</formula>
    </cfRule>
    <cfRule type="cellIs" dxfId="207" priority="321" stopIfTrue="1" operator="equal">
      <formula>"CW 3240-R7"</formula>
    </cfRule>
  </conditionalFormatting>
  <conditionalFormatting sqref="D426">
    <cfRule type="cellIs" dxfId="206" priority="316" stopIfTrue="1" operator="equal">
      <formula>"CW 2130-R11"</formula>
    </cfRule>
    <cfRule type="cellIs" dxfId="205" priority="317" stopIfTrue="1" operator="equal">
      <formula>"CW 3120-R2"</formula>
    </cfRule>
    <cfRule type="cellIs" dxfId="204" priority="318" stopIfTrue="1" operator="equal">
      <formula>"CW 3240-R7"</formula>
    </cfRule>
  </conditionalFormatting>
  <conditionalFormatting sqref="D428">
    <cfRule type="cellIs" dxfId="203" priority="313" stopIfTrue="1" operator="equal">
      <formula>"CW 2130-R11"</formula>
    </cfRule>
    <cfRule type="cellIs" dxfId="202" priority="314" stopIfTrue="1" operator="equal">
      <formula>"CW 3120-R2"</formula>
    </cfRule>
    <cfRule type="cellIs" dxfId="201" priority="315" stopIfTrue="1" operator="equal">
      <formula>"CW 3240-R7"</formula>
    </cfRule>
  </conditionalFormatting>
  <conditionalFormatting sqref="D432:D433">
    <cfRule type="cellIs" dxfId="200" priority="310" stopIfTrue="1" operator="equal">
      <formula>"CW 2130-R11"</formula>
    </cfRule>
    <cfRule type="cellIs" dxfId="199" priority="311" stopIfTrue="1" operator="equal">
      <formula>"CW 3120-R2"</formula>
    </cfRule>
    <cfRule type="cellIs" dxfId="198" priority="312" stopIfTrue="1" operator="equal">
      <formula>"CW 3240-R7"</formula>
    </cfRule>
  </conditionalFormatting>
  <conditionalFormatting sqref="D436">
    <cfRule type="cellIs" dxfId="197" priority="307" stopIfTrue="1" operator="equal">
      <formula>"CW 2130-R11"</formula>
    </cfRule>
    <cfRule type="cellIs" dxfId="196" priority="308" stopIfTrue="1" operator="equal">
      <formula>"CW 3120-R2"</formula>
    </cfRule>
    <cfRule type="cellIs" dxfId="195" priority="309" stopIfTrue="1" operator="equal">
      <formula>"CW 3240-R7"</formula>
    </cfRule>
  </conditionalFormatting>
  <conditionalFormatting sqref="D435">
    <cfRule type="cellIs" dxfId="194" priority="304" stopIfTrue="1" operator="equal">
      <formula>"CW 2130-R11"</formula>
    </cfRule>
    <cfRule type="cellIs" dxfId="193" priority="305" stopIfTrue="1" operator="equal">
      <formula>"CW 3120-R2"</formula>
    </cfRule>
    <cfRule type="cellIs" dxfId="192" priority="306" stopIfTrue="1" operator="equal">
      <formula>"CW 3240-R7"</formula>
    </cfRule>
  </conditionalFormatting>
  <conditionalFormatting sqref="D437">
    <cfRule type="cellIs" dxfId="191" priority="301" stopIfTrue="1" operator="equal">
      <formula>"CW 2130-R11"</formula>
    </cfRule>
    <cfRule type="cellIs" dxfId="190" priority="302" stopIfTrue="1" operator="equal">
      <formula>"CW 3120-R2"</formula>
    </cfRule>
    <cfRule type="cellIs" dxfId="189" priority="303" stopIfTrue="1" operator="equal">
      <formula>"CW 3240-R7"</formula>
    </cfRule>
  </conditionalFormatting>
  <conditionalFormatting sqref="D442">
    <cfRule type="cellIs" dxfId="188" priority="295" stopIfTrue="1" operator="equal">
      <formula>"CW 2130-R11"</formula>
    </cfRule>
    <cfRule type="cellIs" dxfId="187" priority="296" stopIfTrue="1" operator="equal">
      <formula>"CW 3120-R2"</formula>
    </cfRule>
    <cfRule type="cellIs" dxfId="186" priority="297" stopIfTrue="1" operator="equal">
      <formula>"CW 3240-R7"</formula>
    </cfRule>
  </conditionalFormatting>
  <conditionalFormatting sqref="D444">
    <cfRule type="cellIs" dxfId="185" priority="289" stopIfTrue="1" operator="equal">
      <formula>"CW 2130-R11"</formula>
    </cfRule>
    <cfRule type="cellIs" dxfId="184" priority="290" stopIfTrue="1" operator="equal">
      <formula>"CW 3120-R2"</formula>
    </cfRule>
    <cfRule type="cellIs" dxfId="183" priority="291" stopIfTrue="1" operator="equal">
      <formula>"CW 3240-R7"</formula>
    </cfRule>
  </conditionalFormatting>
  <conditionalFormatting sqref="D446">
    <cfRule type="cellIs" dxfId="182" priority="286" stopIfTrue="1" operator="equal">
      <formula>"CW 2130-R11"</formula>
    </cfRule>
    <cfRule type="cellIs" dxfId="181" priority="287" stopIfTrue="1" operator="equal">
      <formula>"CW 3120-R2"</formula>
    </cfRule>
    <cfRule type="cellIs" dxfId="180" priority="288" stopIfTrue="1" operator="equal">
      <formula>"CW 3240-R7"</formula>
    </cfRule>
  </conditionalFormatting>
  <conditionalFormatting sqref="D447">
    <cfRule type="cellIs" dxfId="179" priority="283" stopIfTrue="1" operator="equal">
      <formula>"CW 2130-R11"</formula>
    </cfRule>
    <cfRule type="cellIs" dxfId="178" priority="284" stopIfTrue="1" operator="equal">
      <formula>"CW 3120-R2"</formula>
    </cfRule>
    <cfRule type="cellIs" dxfId="177" priority="285" stopIfTrue="1" operator="equal">
      <formula>"CW 3240-R7"</formula>
    </cfRule>
  </conditionalFormatting>
  <conditionalFormatting sqref="D449">
    <cfRule type="cellIs" dxfId="176" priority="280" stopIfTrue="1" operator="equal">
      <formula>"CW 2130-R11"</formula>
    </cfRule>
    <cfRule type="cellIs" dxfId="175" priority="281" stopIfTrue="1" operator="equal">
      <formula>"CW 3120-R2"</formula>
    </cfRule>
    <cfRule type="cellIs" dxfId="174" priority="282" stopIfTrue="1" operator="equal">
      <formula>"CW 3240-R7"</formula>
    </cfRule>
  </conditionalFormatting>
  <conditionalFormatting sqref="D451">
    <cfRule type="cellIs" dxfId="173" priority="274" stopIfTrue="1" operator="equal">
      <formula>"CW 2130-R11"</formula>
    </cfRule>
    <cfRule type="cellIs" dxfId="172" priority="275" stopIfTrue="1" operator="equal">
      <formula>"CW 3120-R2"</formula>
    </cfRule>
    <cfRule type="cellIs" dxfId="171" priority="276" stopIfTrue="1" operator="equal">
      <formula>"CW 3240-R7"</formula>
    </cfRule>
  </conditionalFormatting>
  <conditionalFormatting sqref="D452">
    <cfRule type="cellIs" dxfId="170" priority="271" stopIfTrue="1" operator="equal">
      <formula>"CW 2130-R11"</formula>
    </cfRule>
    <cfRule type="cellIs" dxfId="169" priority="272" stopIfTrue="1" operator="equal">
      <formula>"CW 3120-R2"</formula>
    </cfRule>
    <cfRule type="cellIs" dxfId="168" priority="273" stopIfTrue="1" operator="equal">
      <formula>"CW 3240-R7"</formula>
    </cfRule>
  </conditionalFormatting>
  <conditionalFormatting sqref="D427">
    <cfRule type="cellIs" dxfId="167" priority="268" stopIfTrue="1" operator="equal">
      <formula>"CW 2130-R11"</formula>
    </cfRule>
    <cfRule type="cellIs" dxfId="166" priority="269" stopIfTrue="1" operator="equal">
      <formula>"CW 3120-R2"</formula>
    </cfRule>
    <cfRule type="cellIs" dxfId="165" priority="270" stopIfTrue="1" operator="equal">
      <formula>"CW 3240-R7"</formula>
    </cfRule>
  </conditionalFormatting>
  <conditionalFormatting sqref="D455:D457">
    <cfRule type="cellIs" dxfId="164" priority="265" stopIfTrue="1" operator="equal">
      <formula>"CW 2130-R11"</formula>
    </cfRule>
    <cfRule type="cellIs" dxfId="163" priority="266" stopIfTrue="1" operator="equal">
      <formula>"CW 3120-R2"</formula>
    </cfRule>
    <cfRule type="cellIs" dxfId="162" priority="267" stopIfTrue="1" operator="equal">
      <formula>"CW 3240-R7"</formula>
    </cfRule>
  </conditionalFormatting>
  <conditionalFormatting sqref="D438">
    <cfRule type="cellIs" dxfId="161" priority="262" stopIfTrue="1" operator="equal">
      <formula>"CW 2130-R11"</formula>
    </cfRule>
    <cfRule type="cellIs" dxfId="160" priority="263" stopIfTrue="1" operator="equal">
      <formula>"CW 3120-R2"</formula>
    </cfRule>
    <cfRule type="cellIs" dxfId="159" priority="264" stopIfTrue="1" operator="equal">
      <formula>"CW 3240-R7"</formula>
    </cfRule>
  </conditionalFormatting>
  <conditionalFormatting sqref="D154">
    <cfRule type="cellIs" dxfId="158" priority="253" stopIfTrue="1" operator="equal">
      <formula>"CW 2130-R11"</formula>
    </cfRule>
    <cfRule type="cellIs" dxfId="157" priority="254" stopIfTrue="1" operator="equal">
      <formula>"CW 3120-R2"</formula>
    </cfRule>
    <cfRule type="cellIs" dxfId="156" priority="255" stopIfTrue="1" operator="equal">
      <formula>"CW 3240-R7"</formula>
    </cfRule>
  </conditionalFormatting>
  <conditionalFormatting sqref="D155">
    <cfRule type="cellIs" dxfId="155" priority="250" stopIfTrue="1" operator="equal">
      <formula>"CW 2130-R11"</formula>
    </cfRule>
    <cfRule type="cellIs" dxfId="154" priority="251" stopIfTrue="1" operator="equal">
      <formula>"CW 3120-R2"</formula>
    </cfRule>
    <cfRule type="cellIs" dxfId="153" priority="252" stopIfTrue="1" operator="equal">
      <formula>"CW 3240-R7"</formula>
    </cfRule>
  </conditionalFormatting>
  <conditionalFormatting sqref="D156">
    <cfRule type="cellIs" dxfId="152" priority="247" stopIfTrue="1" operator="equal">
      <formula>"CW 2130-R11"</formula>
    </cfRule>
    <cfRule type="cellIs" dxfId="151" priority="248" stopIfTrue="1" operator="equal">
      <formula>"CW 3120-R2"</formula>
    </cfRule>
    <cfRule type="cellIs" dxfId="150" priority="249" stopIfTrue="1" operator="equal">
      <formula>"CW 3240-R7"</formula>
    </cfRule>
  </conditionalFormatting>
  <conditionalFormatting sqref="D157:D160">
    <cfRule type="cellIs" dxfId="149" priority="244" stopIfTrue="1" operator="equal">
      <formula>"CW 2130-R11"</formula>
    </cfRule>
    <cfRule type="cellIs" dxfId="148" priority="245" stopIfTrue="1" operator="equal">
      <formula>"CW 3120-R2"</formula>
    </cfRule>
    <cfRule type="cellIs" dxfId="147" priority="246" stopIfTrue="1" operator="equal">
      <formula>"CW 3240-R7"</formula>
    </cfRule>
  </conditionalFormatting>
  <conditionalFormatting sqref="D147">
    <cfRule type="cellIs" dxfId="146" priority="235" stopIfTrue="1" operator="equal">
      <formula>"CW 2130-R11"</formula>
    </cfRule>
    <cfRule type="cellIs" dxfId="145" priority="236" stopIfTrue="1" operator="equal">
      <formula>"CW 3120-R2"</formula>
    </cfRule>
    <cfRule type="cellIs" dxfId="144" priority="237" stopIfTrue="1" operator="equal">
      <formula>"CW 3240-R7"</formula>
    </cfRule>
  </conditionalFormatting>
  <conditionalFormatting sqref="D450">
    <cfRule type="cellIs" dxfId="143" priority="172" stopIfTrue="1" operator="equal">
      <formula>"CW 2130-R11"</formula>
    </cfRule>
    <cfRule type="cellIs" dxfId="142" priority="173" stopIfTrue="1" operator="equal">
      <formula>"CW 3120-R2"</formula>
    </cfRule>
    <cfRule type="cellIs" dxfId="141" priority="174" stopIfTrue="1" operator="equal">
      <formula>"CW 3240-R7"</formula>
    </cfRule>
  </conditionalFormatting>
  <conditionalFormatting sqref="D243">
    <cfRule type="cellIs" dxfId="140" priority="169" stopIfTrue="1" operator="equal">
      <formula>"CW 2130-R11"</formula>
    </cfRule>
    <cfRule type="cellIs" dxfId="139" priority="170" stopIfTrue="1" operator="equal">
      <formula>"CW 3120-R2"</formula>
    </cfRule>
    <cfRule type="cellIs" dxfId="138" priority="171" stopIfTrue="1" operator="equal">
      <formula>"CW 3240-R7"</formula>
    </cfRule>
  </conditionalFormatting>
  <conditionalFormatting sqref="D269">
    <cfRule type="cellIs" dxfId="137" priority="166" stopIfTrue="1" operator="equal">
      <formula>"CW 2130-R11"</formula>
    </cfRule>
    <cfRule type="cellIs" dxfId="136" priority="167" stopIfTrue="1" operator="equal">
      <formula>"CW 3120-R2"</formula>
    </cfRule>
    <cfRule type="cellIs" dxfId="135" priority="168" stopIfTrue="1" operator="equal">
      <formula>"CW 3240-R7"</formula>
    </cfRule>
  </conditionalFormatting>
  <conditionalFormatting sqref="D276">
    <cfRule type="cellIs" dxfId="134" priority="163" stopIfTrue="1" operator="equal">
      <formula>"CW 2130-R11"</formula>
    </cfRule>
    <cfRule type="cellIs" dxfId="133" priority="164" stopIfTrue="1" operator="equal">
      <formula>"CW 3120-R2"</formula>
    </cfRule>
    <cfRule type="cellIs" dxfId="132" priority="165" stopIfTrue="1" operator="equal">
      <formula>"CW 3240-R7"</formula>
    </cfRule>
  </conditionalFormatting>
  <conditionalFormatting sqref="D276">
    <cfRule type="cellIs" dxfId="131" priority="160" stopIfTrue="1" operator="equal">
      <formula>"CW 2130-R11"</formula>
    </cfRule>
    <cfRule type="cellIs" dxfId="130" priority="161" stopIfTrue="1" operator="equal">
      <formula>"CW 3120-R2"</formula>
    </cfRule>
    <cfRule type="cellIs" dxfId="129" priority="162" stopIfTrue="1" operator="equal">
      <formula>"CW 3240-R7"</formula>
    </cfRule>
  </conditionalFormatting>
  <conditionalFormatting sqref="D282">
    <cfRule type="cellIs" dxfId="128" priority="157" stopIfTrue="1" operator="equal">
      <formula>"CW 2130-R11"</formula>
    </cfRule>
    <cfRule type="cellIs" dxfId="127" priority="158" stopIfTrue="1" operator="equal">
      <formula>"CW 3120-R2"</formula>
    </cfRule>
    <cfRule type="cellIs" dxfId="126" priority="159" stopIfTrue="1" operator="equal">
      <formula>"CW 3240-R7"</formula>
    </cfRule>
  </conditionalFormatting>
  <conditionalFormatting sqref="D61">
    <cfRule type="cellIs" dxfId="125" priority="154" stopIfTrue="1" operator="equal">
      <formula>"CW 2130-R11"</formula>
    </cfRule>
    <cfRule type="cellIs" dxfId="124" priority="155" stopIfTrue="1" operator="equal">
      <formula>"CW 3120-R2"</formula>
    </cfRule>
    <cfRule type="cellIs" dxfId="123" priority="156" stopIfTrue="1" operator="equal">
      <formula>"CW 3240-R7"</formula>
    </cfRule>
  </conditionalFormatting>
  <conditionalFormatting sqref="D118">
    <cfRule type="cellIs" dxfId="122" priority="151" stopIfTrue="1" operator="equal">
      <formula>"CW 2130-R11"</formula>
    </cfRule>
    <cfRule type="cellIs" dxfId="121" priority="152" stopIfTrue="1" operator="equal">
      <formula>"CW 3120-R2"</formula>
    </cfRule>
    <cfRule type="cellIs" dxfId="120" priority="153" stopIfTrue="1" operator="equal">
      <formula>"CW 3240-R7"</formula>
    </cfRule>
  </conditionalFormatting>
  <conditionalFormatting sqref="D192">
    <cfRule type="cellIs" dxfId="119" priority="148" stopIfTrue="1" operator="equal">
      <formula>"CW 2130-R11"</formula>
    </cfRule>
    <cfRule type="cellIs" dxfId="118" priority="149" stopIfTrue="1" operator="equal">
      <formula>"CW 3120-R2"</formula>
    </cfRule>
    <cfRule type="cellIs" dxfId="117" priority="150" stopIfTrue="1" operator="equal">
      <formula>"CW 3240-R7"</formula>
    </cfRule>
  </conditionalFormatting>
  <conditionalFormatting sqref="D197">
    <cfRule type="cellIs" dxfId="116" priority="145" stopIfTrue="1" operator="equal">
      <formula>"CW 2130-R11"</formula>
    </cfRule>
    <cfRule type="cellIs" dxfId="115" priority="146" stopIfTrue="1" operator="equal">
      <formula>"CW 3120-R2"</formula>
    </cfRule>
    <cfRule type="cellIs" dxfId="114" priority="147" stopIfTrue="1" operator="equal">
      <formula>"CW 3240-R7"</formula>
    </cfRule>
  </conditionalFormatting>
  <conditionalFormatting sqref="D273">
    <cfRule type="cellIs" dxfId="113" priority="142" stopIfTrue="1" operator="equal">
      <formula>"CW 2130-R11"</formula>
    </cfRule>
    <cfRule type="cellIs" dxfId="112" priority="143" stopIfTrue="1" operator="equal">
      <formula>"CW 3120-R2"</formula>
    </cfRule>
    <cfRule type="cellIs" dxfId="111" priority="144" stopIfTrue="1" operator="equal">
      <formula>"CW 3240-R7"</formula>
    </cfRule>
  </conditionalFormatting>
  <conditionalFormatting sqref="D343">
    <cfRule type="cellIs" dxfId="110" priority="139" stopIfTrue="1" operator="equal">
      <formula>"CW 2130-R11"</formula>
    </cfRule>
    <cfRule type="cellIs" dxfId="109" priority="140" stopIfTrue="1" operator="equal">
      <formula>"CW 3120-R2"</formula>
    </cfRule>
    <cfRule type="cellIs" dxfId="108" priority="141" stopIfTrue="1" operator="equal">
      <formula>"CW 3240-R7"</formula>
    </cfRule>
  </conditionalFormatting>
  <conditionalFormatting sqref="D453">
    <cfRule type="cellIs" dxfId="107" priority="136" stopIfTrue="1" operator="equal">
      <formula>"CW 2130-R11"</formula>
    </cfRule>
    <cfRule type="cellIs" dxfId="106" priority="137" stopIfTrue="1" operator="equal">
      <formula>"CW 3120-R2"</formula>
    </cfRule>
    <cfRule type="cellIs" dxfId="105" priority="138" stopIfTrue="1" operator="equal">
      <formula>"CW 3240-R7"</formula>
    </cfRule>
  </conditionalFormatting>
  <conditionalFormatting sqref="D445">
    <cfRule type="cellIs" dxfId="104" priority="133" stopIfTrue="1" operator="equal">
      <formula>"CW 2130-R11"</formula>
    </cfRule>
    <cfRule type="cellIs" dxfId="103" priority="134" stopIfTrue="1" operator="equal">
      <formula>"CW 3120-R2"</formula>
    </cfRule>
    <cfRule type="cellIs" dxfId="102" priority="135" stopIfTrue="1" operator="equal">
      <formula>"CW 3240-R7"</formula>
    </cfRule>
  </conditionalFormatting>
  <conditionalFormatting sqref="D448">
    <cfRule type="cellIs" dxfId="101" priority="130" stopIfTrue="1" operator="equal">
      <formula>"CW 2130-R11"</formula>
    </cfRule>
    <cfRule type="cellIs" dxfId="100" priority="131" stopIfTrue="1" operator="equal">
      <formula>"CW 3120-R2"</formula>
    </cfRule>
    <cfRule type="cellIs" dxfId="99" priority="132" stopIfTrue="1" operator="equal">
      <formula>"CW 3240-R7"</formula>
    </cfRule>
  </conditionalFormatting>
  <conditionalFormatting sqref="D439">
    <cfRule type="cellIs" dxfId="98" priority="127" stopIfTrue="1" operator="equal">
      <formula>"CW 2130-R11"</formula>
    </cfRule>
    <cfRule type="cellIs" dxfId="97" priority="128" stopIfTrue="1" operator="equal">
      <formula>"CW 3120-R2"</formula>
    </cfRule>
    <cfRule type="cellIs" dxfId="96" priority="129" stopIfTrue="1" operator="equal">
      <formula>"CW 3240-R7"</formula>
    </cfRule>
  </conditionalFormatting>
  <conditionalFormatting sqref="D259">
    <cfRule type="cellIs" dxfId="95" priority="121" stopIfTrue="1" operator="equal">
      <formula>"CW 2130-R11"</formula>
    </cfRule>
    <cfRule type="cellIs" dxfId="94" priority="122" stopIfTrue="1" operator="equal">
      <formula>"CW 3120-R2"</formula>
    </cfRule>
    <cfRule type="cellIs" dxfId="93" priority="123" stopIfTrue="1" operator="equal">
      <formula>"CW 3240-R7"</formula>
    </cfRule>
  </conditionalFormatting>
  <conditionalFormatting sqref="D51:D53">
    <cfRule type="cellIs" dxfId="92" priority="118" stopIfTrue="1" operator="equal">
      <formula>"CW 2130-R11"</formula>
    </cfRule>
    <cfRule type="cellIs" dxfId="91" priority="119" stopIfTrue="1" operator="equal">
      <formula>"CW 3120-R2"</formula>
    </cfRule>
    <cfRule type="cellIs" dxfId="90" priority="120" stopIfTrue="1" operator="equal">
      <formula>"CW 3240-R7"</formula>
    </cfRule>
  </conditionalFormatting>
  <conditionalFormatting sqref="D53">
    <cfRule type="cellIs" dxfId="89" priority="115" stopIfTrue="1" operator="equal">
      <formula>"CW 2130-R11"</formula>
    </cfRule>
    <cfRule type="cellIs" dxfId="88" priority="116" stopIfTrue="1" operator="equal">
      <formula>"CW 3120-R2"</formula>
    </cfRule>
    <cfRule type="cellIs" dxfId="87" priority="117" stopIfTrue="1" operator="equal">
      <formula>"CW 3240-R7"</formula>
    </cfRule>
  </conditionalFormatting>
  <conditionalFormatting sqref="D52:D53">
    <cfRule type="cellIs" dxfId="86" priority="112" stopIfTrue="1" operator="equal">
      <formula>"CW 2130-R11"</formula>
    </cfRule>
    <cfRule type="cellIs" dxfId="85" priority="113" stopIfTrue="1" operator="equal">
      <formula>"CW 3120-R2"</formula>
    </cfRule>
    <cfRule type="cellIs" dxfId="84" priority="114" stopIfTrue="1" operator="equal">
      <formula>"CW 3240-R7"</formula>
    </cfRule>
  </conditionalFormatting>
  <conditionalFormatting sqref="D11">
    <cfRule type="cellIs" dxfId="83" priority="91" stopIfTrue="1" operator="equal">
      <formula>"CW 2130-R11"</formula>
    </cfRule>
    <cfRule type="cellIs" dxfId="82" priority="92" stopIfTrue="1" operator="equal">
      <formula>"CW 3120-R2"</formula>
    </cfRule>
    <cfRule type="cellIs" dxfId="81" priority="93" stopIfTrue="1" operator="equal">
      <formula>"CW 3240-R7"</formula>
    </cfRule>
  </conditionalFormatting>
  <conditionalFormatting sqref="D10">
    <cfRule type="cellIs" dxfId="80" priority="88" stopIfTrue="1" operator="equal">
      <formula>"CW 2130-R11"</formula>
    </cfRule>
    <cfRule type="cellIs" dxfId="79" priority="89" stopIfTrue="1" operator="equal">
      <formula>"CW 3120-R2"</formula>
    </cfRule>
    <cfRule type="cellIs" dxfId="78" priority="90" stopIfTrue="1" operator="equal">
      <formula>"CW 3240-R7"</formula>
    </cfRule>
  </conditionalFormatting>
  <conditionalFormatting sqref="D43">
    <cfRule type="cellIs" dxfId="77" priority="85" stopIfTrue="1" operator="equal">
      <formula>"CW 2130-R11"</formula>
    </cfRule>
    <cfRule type="cellIs" dxfId="76" priority="86" stopIfTrue="1" operator="equal">
      <formula>"CW 3120-R2"</formula>
    </cfRule>
    <cfRule type="cellIs" dxfId="75" priority="87" stopIfTrue="1" operator="equal">
      <formula>"CW 3240-R7"</formula>
    </cfRule>
  </conditionalFormatting>
  <conditionalFormatting sqref="D57:D58">
    <cfRule type="cellIs" dxfId="74" priority="82" stopIfTrue="1" operator="equal">
      <formula>"CW 2130-R11"</formula>
    </cfRule>
    <cfRule type="cellIs" dxfId="73" priority="83" stopIfTrue="1" operator="equal">
      <formula>"CW 3120-R2"</formula>
    </cfRule>
    <cfRule type="cellIs" dxfId="72" priority="84" stopIfTrue="1" operator="equal">
      <formula>"CW 3240-R7"</formula>
    </cfRule>
  </conditionalFormatting>
  <conditionalFormatting sqref="D59">
    <cfRule type="cellIs" dxfId="71" priority="79" stopIfTrue="1" operator="equal">
      <formula>"CW 2130-R11"</formula>
    </cfRule>
    <cfRule type="cellIs" dxfId="70" priority="80" stopIfTrue="1" operator="equal">
      <formula>"CW 3120-R2"</formula>
    </cfRule>
    <cfRule type="cellIs" dxfId="69" priority="81" stopIfTrue="1" operator="equal">
      <formula>"CW 3240-R7"</formula>
    </cfRule>
  </conditionalFormatting>
  <conditionalFormatting sqref="D60">
    <cfRule type="cellIs" dxfId="68" priority="76" stopIfTrue="1" operator="equal">
      <formula>"CW 2130-R11"</formula>
    </cfRule>
    <cfRule type="cellIs" dxfId="67" priority="77" stopIfTrue="1" operator="equal">
      <formula>"CW 3120-R2"</formula>
    </cfRule>
    <cfRule type="cellIs" dxfId="66" priority="78" stopIfTrue="1" operator="equal">
      <formula>"CW 3240-R7"</formula>
    </cfRule>
  </conditionalFormatting>
  <conditionalFormatting sqref="D63">
    <cfRule type="cellIs" dxfId="65" priority="70" stopIfTrue="1" operator="equal">
      <formula>"CW 2130-R11"</formula>
    </cfRule>
    <cfRule type="cellIs" dxfId="64" priority="71" stopIfTrue="1" operator="equal">
      <formula>"CW 3120-R2"</formula>
    </cfRule>
    <cfRule type="cellIs" dxfId="63" priority="72" stopIfTrue="1" operator="equal">
      <formula>"CW 3240-R7"</formula>
    </cfRule>
  </conditionalFormatting>
  <conditionalFormatting sqref="D311">
    <cfRule type="cellIs" dxfId="62" priority="64" stopIfTrue="1" operator="equal">
      <formula>"CW 2130-R11"</formula>
    </cfRule>
    <cfRule type="cellIs" dxfId="61" priority="65" stopIfTrue="1" operator="equal">
      <formula>"CW 3120-R2"</formula>
    </cfRule>
    <cfRule type="cellIs" dxfId="60" priority="66" stopIfTrue="1" operator="equal">
      <formula>"CW 3240-R7"</formula>
    </cfRule>
  </conditionalFormatting>
  <conditionalFormatting sqref="D312">
    <cfRule type="cellIs" dxfId="59" priority="67" stopIfTrue="1" operator="equal">
      <formula>"CW 2130-R11"</formula>
    </cfRule>
    <cfRule type="cellIs" dxfId="58" priority="68" stopIfTrue="1" operator="equal">
      <formula>"CW 3120-R2"</formula>
    </cfRule>
    <cfRule type="cellIs" dxfId="57" priority="69" stopIfTrue="1" operator="equal">
      <formula>"CW 3240-R7"</formula>
    </cfRule>
  </conditionalFormatting>
  <conditionalFormatting sqref="D347">
    <cfRule type="cellIs" dxfId="56" priority="61" stopIfTrue="1" operator="equal">
      <formula>"CW 2130-R11"</formula>
    </cfRule>
    <cfRule type="cellIs" dxfId="55" priority="62" stopIfTrue="1" operator="equal">
      <formula>"CW 3120-R2"</formula>
    </cfRule>
    <cfRule type="cellIs" dxfId="54" priority="63" stopIfTrue="1" operator="equal">
      <formula>"CW 3240-R7"</formula>
    </cfRule>
  </conditionalFormatting>
  <conditionalFormatting sqref="D365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362:D363">
    <cfRule type="cellIs" dxfId="50" priority="58" stopIfTrue="1" operator="equal">
      <formula>"CW 2130-R11"</formula>
    </cfRule>
    <cfRule type="cellIs" dxfId="49" priority="59" stopIfTrue="1" operator="equal">
      <formula>"CW 3120-R2"</formula>
    </cfRule>
    <cfRule type="cellIs" dxfId="48" priority="60" stopIfTrue="1" operator="equal">
      <formula>"CW 3240-R7"</formula>
    </cfRule>
  </conditionalFormatting>
  <conditionalFormatting sqref="D364">
    <cfRule type="cellIs" dxfId="47" priority="55" stopIfTrue="1" operator="equal">
      <formula>"CW 2130-R11"</formula>
    </cfRule>
    <cfRule type="cellIs" dxfId="46" priority="56" stopIfTrue="1" operator="equal">
      <formula>"CW 3120-R2"</formula>
    </cfRule>
    <cfRule type="cellIs" dxfId="45" priority="57" stopIfTrue="1" operator="equal">
      <formula>"CW 3240-R7"</formula>
    </cfRule>
  </conditionalFormatting>
  <conditionalFormatting sqref="D50">
    <cfRule type="cellIs" dxfId="44" priority="49" stopIfTrue="1" operator="equal">
      <formula>"CW 2130-R11"</formula>
    </cfRule>
    <cfRule type="cellIs" dxfId="43" priority="50" stopIfTrue="1" operator="equal">
      <formula>"CW 3120-R2"</formula>
    </cfRule>
    <cfRule type="cellIs" dxfId="42" priority="51" stopIfTrue="1" operator="equal">
      <formula>"CW 3240-R7"</formula>
    </cfRule>
  </conditionalFormatting>
  <conditionalFormatting sqref="D129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202">
    <cfRule type="cellIs" dxfId="38" priority="40" stopIfTrue="1" operator="equal">
      <formula>"CW 2130-R11"</formula>
    </cfRule>
    <cfRule type="cellIs" dxfId="37" priority="41" stopIfTrue="1" operator="equal">
      <formula>"CW 3120-R2"</formula>
    </cfRule>
    <cfRule type="cellIs" dxfId="36" priority="42" stopIfTrue="1" operator="equal">
      <formula>"CW 3240-R7"</formula>
    </cfRule>
  </conditionalFormatting>
  <conditionalFormatting sqref="D284">
    <cfRule type="cellIs" dxfId="35" priority="37" stopIfTrue="1" operator="equal">
      <formula>"CW 2130-R11"</formula>
    </cfRule>
    <cfRule type="cellIs" dxfId="34" priority="38" stopIfTrue="1" operator="equal">
      <formula>"CW 3120-R2"</formula>
    </cfRule>
    <cfRule type="cellIs" dxfId="33" priority="39" stopIfTrue="1" operator="equal">
      <formula>"CW 3240-R7"</formula>
    </cfRule>
  </conditionalFormatting>
  <conditionalFormatting sqref="D351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354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409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441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443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355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356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357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35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4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53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60" xr:uid="{00000000-0002-0000-0100-000000000000}">
      <formula1>IF(AND(G460&gt;=0.01,G460&lt;=G471*0.05),ROUND(G460,2),0.01)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11 G13:G14 G16 G18 G20 G23 G25 G27:G28 G31:G33 G43:G45 G69 G82:G83 G76 G175:G182 G63 G314:G315 G317 G319 G321 G328 G330:G331 G338:G339 G347:G349 G382:G384 G371 G387:G388 G379 G390 G87:G89 G92 G94:G97 G99 G101:G102 G112:G113 G130:G131 G133 G142:G143 G247 G253 G255:G256 G438:G439 G285:G287 G289 G292:G293 G295:G297 G302:G303 G261:G262 G264 G149:G150 G71:G74 G162 G164:G167 G169 G171:G172 G402 G184 G186 G199:G200 G203 G205 G208:G209 G216:G218 G220 G222 G224:G232 G235:G236 G41 G452:G453 G405:G407 G394:G396 G418:G419 G410:G412 G414:G415 G399:G400 G147 G66 G324 G326 G424:G425 G444:G449 G433 G435:G436 G430 G442 G267:G272 G427:G428 G456:G457 G126:G127 G36:G38 G51:G56 G78:G79 G153 G155 G157:G160 G105:G107 G238 G109 G115:G117 G122 G135 G138:G139 G189:G191 G211:G214 G249:G251 G196:G197 G305 G299 G334:G335 G341:G342 G282 G368 G374:G377 G278 G242:G244 G259 G355:G361 G59:G61 G309:G310 G312 G48:G49 G364:G365 G352:G353 G120 G124 G194 G275:G276 G280 G345" xr:uid="{21481255-EB21-4EDF-8C3D-48AD7ABA33C4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354 G12 G17 G19 G22 G24 G26 G29:G30 G34 G234 G10 G47 G257:G258 G65 G67:G68 G70 G81 G313 G318 G320 G323 G329 G332:G333 G336 G340 G311 G351 G50 G367 G369:G370 G343:G344 G381 G386 G91 G93 G98 G100 G103:G104 G108 G110 G123 G129 G137 G141 G246 G248 G252 G254 G161 G260 G279 G265 G291 G294 G301 G263 G284 G148 G152 G455 G163 G168 G170 G173:G174 G183 G185 G187 G198 G202 G207 G210 G215 G223 G398 G409 G417 G401 G403 G362:G363 G39:G40 G346 G57:G58 G192:G193 G195 G273:G274 G281 G325 G327 G426 G429 G432 G434 G437 G441 G443 G450:G451 G154 G156 G42 G277 G372:G373" xr:uid="{44CF5034-1F17-4890-A81A-B35EA2A23C53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14 G221 G118:G119 G121 G125" xr:uid="{975210C9-43DF-44C3-A53A-9ED921827E11}">
      <formula1>0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1-2025 
&amp;R&amp;10Bid Submission
&amp;P of &amp;N</oddHeader>
    <oddFooter xml:space="preserve">&amp;R                    </oddFooter>
  </headerFooter>
  <rowBreaks count="21" manualBreakCount="21">
    <brk id="28" min="2" max="7" man="1"/>
    <brk id="71" min="1" max="7" man="1"/>
    <brk id="84" min="2" max="7" man="1"/>
    <brk id="133" min="2" max="7" man="1"/>
    <brk id="144" max="16383" man="1"/>
    <brk id="167" min="2" max="7" man="1"/>
    <brk id="191" min="2" max="7" man="1"/>
    <brk id="216" min="2" max="7" man="1"/>
    <brk id="239" max="16383" man="1"/>
    <brk id="264" min="2" max="7" man="1"/>
    <brk id="287" min="2" max="7" man="1"/>
    <brk id="306" max="16383" man="1"/>
    <brk id="331" min="1" max="7" man="1"/>
    <brk id="353" min="1" max="7" man="1"/>
    <brk id="371" min="1" max="7" man="1"/>
    <brk id="391" min="2" max="7" man="1"/>
    <brk id="415" min="1" max="7" man="1"/>
    <brk id="420" min="1" max="7" man="1"/>
    <brk id="420" max="16383" man="1"/>
    <brk id="444" min="1" max="7" man="1"/>
    <brk id="458" min="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3" ma:contentTypeDescription="Create a new document." ma:contentTypeScope="" ma:versionID="9f29c9721205173e1e2cb3586f485465">
  <xsd:schema xmlns:xsd="http://www.w3.org/2001/XMLSchema" xmlns:xs="http://www.w3.org/2001/XMLSchema" xmlns:p="http://schemas.microsoft.com/office/2006/metadata/properties" xmlns:ns3="06ada51f-9c80-420f-ba72-d05966e91597" targetNamespace="http://schemas.microsoft.com/office/2006/metadata/properties" ma:root="true" ma:fieldsID="edc9dc7f4acdd89edcc420bc821f7d9f" ns3:_=""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691BC-40B1-4B74-BE63-DFC13B4C8903}">
  <ds:schemaRefs>
    <ds:schemaRef ds:uri="06ada51f-9c80-420f-ba72-d05966e91597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E99EBC-7078-4452-8282-0E67A859ED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3DED17-180E-4E57-BBDD-D155166307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1-2025 FORM B</vt:lpstr>
      <vt:lpstr>'1-2025 FORM B'!Print_Area</vt:lpstr>
      <vt:lpstr>'1-2025 FORM B'!Print_Titles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Feb. 19, 2025
File Size 66.3KB</dc:description>
  <cp:lastModifiedBy>Purdy, Al</cp:lastModifiedBy>
  <cp:lastPrinted>2025-02-19T20:31:49Z</cp:lastPrinted>
  <dcterms:created xsi:type="dcterms:W3CDTF">1999-03-31T15:44:33Z</dcterms:created>
  <dcterms:modified xsi:type="dcterms:W3CDTF">2025-02-19T20:48:26Z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0x01010067F0186B4BBF1E4CBE4DDBE3B95C5F16</vt:lpwstr>
  </property>
</Properties>
</file>