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701408\4ENG\40ENG\GA - General and Misc Data\1127-2025\"/>
    </mc:Choice>
  </mc:AlternateContent>
  <xr:revisionPtr revIDLastSave="0" documentId="13_ncr:1_{F28C3E2F-C316-4F29-B7AA-BC025C60A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8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prices'!$A$1:$G$88</definedName>
    <definedName name="Print_Area_1" localSheetId="0">'Unit prices'!$A$7:$G$108</definedName>
    <definedName name="Print_Area_1">#REF!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8" l="1"/>
  <c r="G60" i="8"/>
  <c r="G41" i="8"/>
  <c r="A27" i="8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G22" i="8"/>
  <c r="G80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A65" i="8"/>
  <c r="A66" i="8" s="1"/>
  <c r="A67" i="8" s="1"/>
  <c r="A68" i="8" s="1"/>
  <c r="A69" i="8" s="1"/>
  <c r="A70" i="8" s="1"/>
  <c r="A71" i="8" s="1"/>
  <c r="A72" i="8" s="1"/>
  <c r="A73" i="8" s="1"/>
  <c r="A75" i="8" s="1"/>
  <c r="A76" i="8" s="1"/>
  <c r="A77" i="8" s="1"/>
  <c r="A78" i="8" s="1"/>
  <c r="G64" i="8"/>
  <c r="G61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A46" i="8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45" i="8"/>
  <c r="G42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3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G7" i="8"/>
  <c r="G24" i="8" l="1"/>
  <c r="G43" i="8"/>
  <c r="G62" i="8"/>
  <c r="G81" i="8"/>
</calcChain>
</file>

<file path=xl/sharedStrings.xml><?xml version="1.0" encoding="utf-8"?>
<sst xmlns="http://schemas.openxmlformats.org/spreadsheetml/2006/main" count="225" uniqueCount="61">
  <si>
    <t>Item</t>
  </si>
  <si>
    <t>Description</t>
  </si>
  <si>
    <t>Approximate Quantity</t>
  </si>
  <si>
    <t>Unit</t>
  </si>
  <si>
    <t>Unit Price</t>
  </si>
  <si>
    <t>Amount</t>
  </si>
  <si>
    <t>Lump Sum</t>
  </si>
  <si>
    <t>Name of Bidder</t>
  </si>
  <si>
    <t>Spec.
Ref</t>
  </si>
  <si>
    <t>FORM B:PRICES</t>
  </si>
  <si>
    <t>UNIT PRICES</t>
  </si>
  <si>
    <t>Mobilization / Demobilization</t>
  </si>
  <si>
    <t>Operation and Maintenance Manuals</t>
  </si>
  <si>
    <t>Fixed fees</t>
  </si>
  <si>
    <t>Extra Work Cash Allowance</t>
  </si>
  <si>
    <t>E4</t>
  </si>
  <si>
    <t>Training</t>
  </si>
  <si>
    <t>Commissioning</t>
  </si>
  <si>
    <t>TOTAL BID PRICE (GST extra) (in numbers)</t>
  </si>
  <si>
    <t>N/A</t>
  </si>
  <si>
    <t>Allowance</t>
  </si>
  <si>
    <t>(see B10 Prices clause in RFP document)</t>
  </si>
  <si>
    <t>Civil / Structural / Concrete</t>
  </si>
  <si>
    <t>Site Development, Landscaping &amp; Restoration</t>
  </si>
  <si>
    <t>Design, Fabrication, and Delivery of Switchgear</t>
  </si>
  <si>
    <t xml:space="preserve">Electrical </t>
  </si>
  <si>
    <t>Project Management</t>
  </si>
  <si>
    <t>As-Builts</t>
  </si>
  <si>
    <t>Excavation, Trenching, Soft Dig, Backfilling</t>
  </si>
  <si>
    <t xml:space="preserve">Demolition </t>
  </si>
  <si>
    <t>Other Misc Work / Materials</t>
  </si>
  <si>
    <t>E3</t>
  </si>
  <si>
    <t>E6</t>
  </si>
  <si>
    <t>Dangerous Work Conditions</t>
  </si>
  <si>
    <t>E8</t>
  </si>
  <si>
    <t>E10</t>
  </si>
  <si>
    <t>E9</t>
  </si>
  <si>
    <t>E10 &amp; 26 24 01</t>
  </si>
  <si>
    <t>E10 &amp; Appendix C</t>
  </si>
  <si>
    <t>E13</t>
  </si>
  <si>
    <t>01 78 00</t>
  </si>
  <si>
    <r>
      <t xml:space="preserve">MRST Applied to </t>
    </r>
    <r>
      <rPr>
        <b/>
        <u/>
        <sz val="10"/>
        <rFont val="Arial"/>
        <family val="2"/>
      </rPr>
      <t>Line Items 2 - 10 &amp; 13 &amp; 15</t>
    </r>
  </si>
  <si>
    <t>E8 and E10, Dwg S0001</t>
  </si>
  <si>
    <t>Design, Fabrication, and Delivery of 5kV Switchgear</t>
  </si>
  <si>
    <t>Aubrey Flood</t>
  </si>
  <si>
    <t>Hart Flood</t>
  </si>
  <si>
    <t>AUBREY FLOOD SUBTOTAL</t>
  </si>
  <si>
    <t>HART FLOOD SUBTOTAL</t>
  </si>
  <si>
    <t>Polson Flood</t>
  </si>
  <si>
    <t>POLSON FLOOD SUBTOTAL</t>
  </si>
  <si>
    <t>St. Johns Flood</t>
  </si>
  <si>
    <t>ST. JOHNS FLOOD SUBTOTAL</t>
  </si>
  <si>
    <t>Flood Station Transformer Remediation and Upgrades 2026</t>
  </si>
  <si>
    <t>Trek Geotechnical site services during pile drilling and installation</t>
  </si>
  <si>
    <t>Fixed Fees</t>
  </si>
  <si>
    <r>
      <t xml:space="preserve">MRST Applied to </t>
    </r>
    <r>
      <rPr>
        <b/>
        <u/>
        <sz val="10"/>
        <rFont val="Arial"/>
        <family val="2"/>
      </rPr>
      <t>Line Items 19 - 27 &amp; 30 &amp; 32</t>
    </r>
  </si>
  <si>
    <r>
      <t xml:space="preserve">MRST Applied to </t>
    </r>
    <r>
      <rPr>
        <b/>
        <u/>
        <sz val="10"/>
        <rFont val="Arial"/>
        <family val="2"/>
      </rPr>
      <t>Line Items 36 - 44 &amp; 47 &amp; 49</t>
    </r>
  </si>
  <si>
    <r>
      <t xml:space="preserve">MRST Applied to </t>
    </r>
    <r>
      <rPr>
        <b/>
        <u/>
        <sz val="10"/>
        <rFont val="Arial"/>
        <family val="2"/>
      </rPr>
      <t>Line Items 53 - 61 &amp; 64 &amp; 66</t>
    </r>
  </si>
  <si>
    <t>Tender 1127-2025 &amp; Complete Drawing Package</t>
  </si>
  <si>
    <t>Tender 1127-2025</t>
  </si>
  <si>
    <t>Tender 1127-2025 &amp; 01 78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</si>
</sst>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left" wrapText="1"/>
      <protection locked="0"/>
    </xf>
    <xf numFmtId="0" fontId="39" fillId="25" borderId="16" xfId="1" applyFont="1" applyFill="1" applyBorder="1" applyAlignment="1" applyProtection="1">
      <alignment horizontal="left"/>
      <protection locked="0"/>
    </xf>
    <xf numFmtId="0" fontId="36" fillId="25" borderId="15" xfId="1" applyFont="1" applyFill="1" applyBorder="1" applyProtection="1">
      <protection locked="0"/>
    </xf>
    <xf numFmtId="0" fontId="36" fillId="25" borderId="14" xfId="1" applyFont="1" applyFill="1" applyBorder="1" applyProtection="1">
      <protection locked="0"/>
    </xf>
    <xf numFmtId="0" fontId="36" fillId="25" borderId="14" xfId="1" applyFont="1" applyFill="1" applyBorder="1" applyAlignment="1" applyProtection="1">
      <alignment horizontal="center"/>
      <protection locked="0"/>
    </xf>
    <xf numFmtId="4" fontId="36" fillId="25" borderId="14" xfId="1" applyNumberFormat="1" applyFont="1" applyFill="1" applyBorder="1" applyAlignment="1" applyProtection="1">
      <alignment horizontal="center"/>
      <protection locked="0"/>
    </xf>
    <xf numFmtId="4" fontId="36" fillId="25" borderId="14" xfId="1" applyNumberFormat="1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5" fontId="0" fillId="0" borderId="16" xfId="0" applyNumberFormat="1" applyBorder="1" applyProtection="1"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165" fontId="0" fillId="0" borderId="15" xfId="0" applyNumberForma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0" fontId="2" fillId="25" borderId="0" xfId="0" applyFont="1" applyFill="1" applyProtection="1">
      <protection locked="0"/>
    </xf>
    <xf numFmtId="0" fontId="0" fillId="25" borderId="0" xfId="0" applyFill="1" applyProtection="1">
      <protection locked="0"/>
    </xf>
    <xf numFmtId="0" fontId="36" fillId="25" borderId="0" xfId="1" applyFont="1" applyFill="1" applyAlignment="1" applyProtection="1">
      <alignment horizontal="center"/>
      <protection locked="0"/>
    </xf>
    <xf numFmtId="4" fontId="36" fillId="25" borderId="0" xfId="1" applyNumberFormat="1" applyFont="1" applyFill="1" applyAlignment="1" applyProtection="1">
      <alignment horizontal="center"/>
      <protection locked="0"/>
    </xf>
    <xf numFmtId="165" fontId="0" fillId="0" borderId="22" xfId="0" applyNumberFormat="1" applyBorder="1" applyProtection="1"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center" wrapText="1"/>
      <protection locked="0"/>
    </xf>
    <xf numFmtId="3" fontId="0" fillId="0" borderId="22" xfId="0" applyNumberFormat="1" applyBorder="1" applyAlignment="1" applyProtection="1">
      <alignment horizontal="center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165" fontId="0" fillId="0" borderId="10" xfId="0" applyNumberFormat="1" applyBorder="1" applyProtection="1"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3" fontId="0" fillId="0" borderId="10" xfId="0" applyNumberFormat="1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right"/>
      <protection locked="0"/>
    </xf>
    <xf numFmtId="0" fontId="3" fillId="25" borderId="12" xfId="0" applyFont="1" applyFill="1" applyBorder="1" applyAlignment="1" applyProtection="1">
      <alignment wrapText="1"/>
      <protection locked="0"/>
    </xf>
    <xf numFmtId="0" fontId="3" fillId="25" borderId="12" xfId="0" applyFont="1" applyFill="1" applyBorder="1" applyAlignment="1" applyProtection="1">
      <alignment horizontal="center" wrapText="1"/>
      <protection locked="0"/>
    </xf>
    <xf numFmtId="3" fontId="0" fillId="25" borderId="12" xfId="0" applyNumberFormat="1" applyFill="1" applyBorder="1" applyAlignment="1" applyProtection="1">
      <alignment horizontal="center"/>
      <protection locked="0"/>
    </xf>
    <xf numFmtId="4" fontId="0" fillId="25" borderId="12" xfId="0" applyNumberFormat="1" applyFill="1" applyBorder="1" applyAlignment="1" applyProtection="1">
      <alignment horizontal="right"/>
      <protection locked="0"/>
    </xf>
    <xf numFmtId="0" fontId="36" fillId="25" borderId="18" xfId="1" applyFont="1" applyFill="1" applyBorder="1" applyAlignment="1" applyProtection="1">
      <alignment horizontal="left"/>
      <protection locked="0"/>
    </xf>
    <xf numFmtId="0" fontId="36" fillId="25" borderId="17" xfId="1" applyFont="1" applyFill="1" applyBorder="1" applyAlignment="1" applyProtection="1">
      <alignment horizontal="left"/>
      <protection locked="0"/>
    </xf>
    <xf numFmtId="0" fontId="36" fillId="25" borderId="17" xfId="1" applyFont="1" applyFill="1" applyBorder="1" applyAlignment="1" applyProtection="1">
      <alignment horizontal="center"/>
      <protection locked="0"/>
    </xf>
    <xf numFmtId="4" fontId="36" fillId="25" borderId="17" xfId="1" applyNumberFormat="1" applyFont="1" applyFill="1" applyBorder="1" applyAlignment="1" applyProtection="1">
      <alignment horizontal="center"/>
      <protection locked="0"/>
    </xf>
    <xf numFmtId="0" fontId="36" fillId="25" borderId="20" xfId="1" applyFont="1" applyFill="1" applyBorder="1" applyProtection="1">
      <protection locked="0"/>
    </xf>
    <xf numFmtId="0" fontId="39" fillId="25" borderId="12" xfId="1" applyFont="1" applyFill="1" applyBorder="1" applyAlignment="1" applyProtection="1">
      <alignment horizontal="left" vertical="center"/>
      <protection locked="0"/>
    </xf>
    <xf numFmtId="0" fontId="0" fillId="25" borderId="23" xfId="0" applyFill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2" fillId="0" borderId="0" xfId="0" applyFont="1" applyProtection="1">
      <protection locked="0"/>
    </xf>
    <xf numFmtId="0" fontId="3" fillId="0" borderId="16" xfId="0" applyFont="1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3" fontId="0" fillId="0" borderId="16" xfId="0" applyNumberFormat="1" applyBorder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40" fillId="0" borderId="13" xfId="0" applyFont="1" applyBorder="1" applyAlignment="1" applyProtection="1">
      <alignment horizontal="left" wrapText="1"/>
      <protection locked="0"/>
    </xf>
    <xf numFmtId="0" fontId="40" fillId="0" borderId="24" xfId="0" applyFont="1" applyBorder="1" applyAlignment="1" applyProtection="1">
      <alignment horizontal="left" wrapText="1"/>
      <protection locked="0"/>
    </xf>
    <xf numFmtId="0" fontId="40" fillId="0" borderId="23" xfId="0" applyFont="1" applyBorder="1" applyAlignment="1" applyProtection="1">
      <alignment horizontal="left" wrapText="1"/>
      <protection locked="0"/>
    </xf>
    <xf numFmtId="164" fontId="36" fillId="25" borderId="17" xfId="1" applyNumberFormat="1" applyFont="1" applyFill="1" applyBorder="1" applyAlignment="1" applyProtection="1">
      <alignment horizontal="center"/>
      <protection locked="0"/>
    </xf>
    <xf numFmtId="164" fontId="36" fillId="25" borderId="19" xfId="1" applyNumberFormat="1" applyFont="1" applyFill="1" applyBorder="1" applyAlignment="1" applyProtection="1">
      <alignment horizontal="center"/>
      <protection locked="0"/>
    </xf>
    <xf numFmtId="164" fontId="36" fillId="25" borderId="14" xfId="1" applyNumberFormat="1" applyFont="1" applyFill="1" applyBorder="1" applyAlignment="1" applyProtection="1">
      <alignment horizontal="center"/>
      <protection locked="0"/>
    </xf>
    <xf numFmtId="164" fontId="36" fillId="25" borderId="20" xfId="1" applyNumberFormat="1" applyFont="1" applyFill="1" applyBorder="1" applyAlignment="1" applyProtection="1">
      <alignment horizontal="center"/>
      <protection locked="0"/>
    </xf>
    <xf numFmtId="4" fontId="0" fillId="0" borderId="17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DD2A-8974-46CF-8E42-41AEE2574D4A}">
  <sheetPr>
    <pageSetUpPr fitToPage="1"/>
  </sheetPr>
  <dimension ref="A1:W108"/>
  <sheetViews>
    <sheetView showGridLines="0" tabSelected="1" view="pageLayout" topLeftCell="A72" zoomScaleNormal="100" zoomScaleSheetLayoutView="100" workbookViewId="0">
      <selection activeCell="F83" sqref="F83:G83"/>
    </sheetView>
  </sheetViews>
  <sheetFormatPr defaultColWidth="9.140625" defaultRowHeight="12.75" x14ac:dyDescent="0.2"/>
  <cols>
    <col min="1" max="1" width="7.28515625" style="1" customWidth="1"/>
    <col min="2" max="2" width="34.7109375" style="1" customWidth="1"/>
    <col min="3" max="3" width="24.5703125" style="1" customWidth="1"/>
    <col min="4" max="4" width="13.7109375" style="6" customWidth="1"/>
    <col min="5" max="5" width="10.7109375" style="2" customWidth="1"/>
    <col min="6" max="6" width="12.42578125" style="3" customWidth="1"/>
    <col min="7" max="7" width="13.85546875" style="3" customWidth="1"/>
    <col min="8" max="16384" width="9.140625" style="1"/>
  </cols>
  <sheetData>
    <row r="1" spans="1:23" x14ac:dyDescent="0.2">
      <c r="A1" s="63"/>
      <c r="B1" s="63"/>
      <c r="C1" s="64" t="s">
        <v>9</v>
      </c>
      <c r="D1" s="64"/>
    </row>
    <row r="2" spans="1:23" x14ac:dyDescent="0.2">
      <c r="A2" s="65"/>
      <c r="B2" s="65"/>
      <c r="C2" s="4" t="s">
        <v>21</v>
      </c>
      <c r="D2" s="4"/>
      <c r="F2" s="5"/>
      <c r="G2" s="5"/>
    </row>
    <row r="3" spans="1:23" x14ac:dyDescent="0.2">
      <c r="A3" s="64" t="s">
        <v>52</v>
      </c>
      <c r="B3" s="64"/>
      <c r="C3" s="64"/>
      <c r="D3" s="64"/>
      <c r="E3" s="64"/>
      <c r="F3" s="64"/>
      <c r="G3" s="64"/>
    </row>
    <row r="4" spans="1:23" x14ac:dyDescent="0.2">
      <c r="A4" s="1" t="s">
        <v>10</v>
      </c>
      <c r="F4" s="5"/>
      <c r="G4" s="5"/>
    </row>
    <row r="5" spans="1:23" ht="22.5" x14ac:dyDescent="0.2">
      <c r="A5" s="7" t="s">
        <v>0</v>
      </c>
      <c r="B5" s="7" t="s">
        <v>1</v>
      </c>
      <c r="C5" s="8" t="s">
        <v>8</v>
      </c>
      <c r="D5" s="8" t="s">
        <v>3</v>
      </c>
      <c r="E5" s="9" t="s">
        <v>2</v>
      </c>
      <c r="F5" s="10" t="s">
        <v>4</v>
      </c>
      <c r="G5" s="10" t="s">
        <v>5</v>
      </c>
    </row>
    <row r="6" spans="1:23" ht="15.75" x14ac:dyDescent="0.25">
      <c r="A6" s="66" t="s">
        <v>44</v>
      </c>
      <c r="B6" s="67"/>
      <c r="C6" s="67"/>
      <c r="D6" s="67"/>
      <c r="E6" s="67"/>
      <c r="F6" s="67"/>
      <c r="G6" s="68"/>
    </row>
    <row r="7" spans="1:23" ht="30" customHeight="1" x14ac:dyDescent="0.2">
      <c r="A7" s="34">
        <v>1</v>
      </c>
      <c r="B7" s="40" t="s">
        <v>28</v>
      </c>
      <c r="C7" s="35" t="s">
        <v>42</v>
      </c>
      <c r="D7" s="36" t="s">
        <v>6</v>
      </c>
      <c r="E7" s="37">
        <v>1</v>
      </c>
      <c r="F7" s="38">
        <v>0</v>
      </c>
      <c r="G7" s="38">
        <f>ROUND(E7*F7,2)</f>
        <v>0</v>
      </c>
    </row>
    <row r="8" spans="1:23" ht="30" customHeight="1" x14ac:dyDescent="0.2">
      <c r="A8" s="39">
        <f>A7+1</f>
        <v>2</v>
      </c>
      <c r="B8" s="40" t="s">
        <v>23</v>
      </c>
      <c r="C8" s="40" t="s">
        <v>34</v>
      </c>
      <c r="D8" s="41" t="s">
        <v>6</v>
      </c>
      <c r="E8" s="42">
        <v>1</v>
      </c>
      <c r="F8" s="43">
        <v>0</v>
      </c>
      <c r="G8" s="43">
        <f t="shared" ref="G8:G23" si="0">ROUND(E8*F8,2)</f>
        <v>0</v>
      </c>
    </row>
    <row r="9" spans="1:23" ht="30" customHeight="1" x14ac:dyDescent="0.2">
      <c r="A9" s="39">
        <f>A8+1</f>
        <v>3</v>
      </c>
      <c r="B9" s="40" t="s">
        <v>11</v>
      </c>
      <c r="C9" s="40" t="s">
        <v>31</v>
      </c>
      <c r="D9" s="41" t="s">
        <v>6</v>
      </c>
      <c r="E9" s="42">
        <v>1</v>
      </c>
      <c r="F9" s="43">
        <v>0</v>
      </c>
      <c r="G9" s="43">
        <f t="shared" si="0"/>
        <v>0</v>
      </c>
    </row>
    <row r="10" spans="1:23" ht="30" customHeight="1" x14ac:dyDescent="0.3">
      <c r="A10" s="39">
        <f>A9+1</f>
        <v>4</v>
      </c>
      <c r="B10" s="40" t="s">
        <v>29</v>
      </c>
      <c r="C10" s="40" t="s">
        <v>35</v>
      </c>
      <c r="D10" s="41" t="s">
        <v>6</v>
      </c>
      <c r="E10" s="42">
        <v>1</v>
      </c>
      <c r="F10" s="43">
        <v>0</v>
      </c>
      <c r="G10" s="43">
        <f t="shared" si="0"/>
        <v>0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ht="30" customHeight="1" x14ac:dyDescent="0.2">
      <c r="A11" s="39">
        <f>A10+1</f>
        <v>5</v>
      </c>
      <c r="B11" s="40" t="s">
        <v>22</v>
      </c>
      <c r="C11" s="40" t="s">
        <v>36</v>
      </c>
      <c r="D11" s="41" t="s">
        <v>6</v>
      </c>
      <c r="E11" s="42">
        <v>1</v>
      </c>
      <c r="F11" s="43">
        <v>0</v>
      </c>
      <c r="G11" s="43">
        <f t="shared" si="0"/>
        <v>0</v>
      </c>
    </row>
    <row r="12" spans="1:23" ht="30" customHeight="1" x14ac:dyDescent="0.2">
      <c r="A12" s="39">
        <f>A11+1</f>
        <v>6</v>
      </c>
      <c r="B12" s="40" t="s">
        <v>43</v>
      </c>
      <c r="C12" s="40" t="s">
        <v>37</v>
      </c>
      <c r="D12" s="41" t="s">
        <v>6</v>
      </c>
      <c r="E12" s="42">
        <v>1</v>
      </c>
      <c r="F12" s="43">
        <v>0</v>
      </c>
      <c r="G12" s="43">
        <f t="shared" si="0"/>
        <v>0</v>
      </c>
    </row>
    <row r="13" spans="1:23" ht="30" customHeight="1" x14ac:dyDescent="0.2">
      <c r="A13" s="39">
        <f t="shared" ref="A13:A17" si="1">A12+1</f>
        <v>7</v>
      </c>
      <c r="B13" s="40" t="s">
        <v>25</v>
      </c>
      <c r="C13" s="40" t="s">
        <v>35</v>
      </c>
      <c r="D13" s="41" t="s">
        <v>6</v>
      </c>
      <c r="E13" s="42">
        <v>1</v>
      </c>
      <c r="F13" s="43">
        <v>0</v>
      </c>
      <c r="G13" s="43">
        <f t="shared" si="0"/>
        <v>0</v>
      </c>
    </row>
    <row r="14" spans="1:23" ht="30" customHeight="1" x14ac:dyDescent="0.2">
      <c r="A14" s="39">
        <f t="shared" si="1"/>
        <v>8</v>
      </c>
      <c r="B14" s="40" t="s">
        <v>17</v>
      </c>
      <c r="C14" s="40" t="s">
        <v>38</v>
      </c>
      <c r="D14" s="41" t="s">
        <v>6</v>
      </c>
      <c r="E14" s="42">
        <v>1</v>
      </c>
      <c r="F14" s="43">
        <v>0</v>
      </c>
      <c r="G14" s="43">
        <f t="shared" si="0"/>
        <v>0</v>
      </c>
    </row>
    <row r="15" spans="1:23" ht="30" customHeight="1" x14ac:dyDescent="0.2">
      <c r="A15" s="39">
        <f t="shared" si="1"/>
        <v>9</v>
      </c>
      <c r="B15" s="40" t="s">
        <v>16</v>
      </c>
      <c r="C15" s="40" t="s">
        <v>39</v>
      </c>
      <c r="D15" s="41" t="s">
        <v>6</v>
      </c>
      <c r="E15" s="42">
        <v>1</v>
      </c>
      <c r="F15" s="43">
        <v>0</v>
      </c>
      <c r="G15" s="43">
        <f t="shared" si="0"/>
        <v>0</v>
      </c>
    </row>
    <row r="16" spans="1:23" ht="30" customHeight="1" x14ac:dyDescent="0.3">
      <c r="A16" s="39">
        <f t="shared" si="1"/>
        <v>10</v>
      </c>
      <c r="B16" s="55" t="s">
        <v>30</v>
      </c>
      <c r="C16" s="40" t="s">
        <v>58</v>
      </c>
      <c r="D16" s="41" t="s">
        <v>6</v>
      </c>
      <c r="E16" s="42">
        <v>1</v>
      </c>
      <c r="F16" s="43">
        <v>0</v>
      </c>
      <c r="G16" s="43">
        <f t="shared" si="0"/>
        <v>0</v>
      </c>
      <c r="I16" s="56"/>
    </row>
    <row r="17" spans="1:23" ht="30" customHeight="1" x14ac:dyDescent="0.3">
      <c r="A17" s="39">
        <f t="shared" si="1"/>
        <v>11</v>
      </c>
      <c r="B17" s="4" t="s">
        <v>27</v>
      </c>
      <c r="C17" s="40" t="s">
        <v>40</v>
      </c>
      <c r="D17" s="41" t="s">
        <v>6</v>
      </c>
      <c r="E17" s="42">
        <v>1</v>
      </c>
      <c r="F17" s="43">
        <v>0</v>
      </c>
      <c r="G17" s="43">
        <f t="shared" si="0"/>
        <v>0</v>
      </c>
      <c r="I17" s="56"/>
    </row>
    <row r="18" spans="1:23" ht="30" customHeight="1" x14ac:dyDescent="0.2">
      <c r="A18" s="39">
        <f>A17+1</f>
        <v>12</v>
      </c>
      <c r="B18" s="40" t="s">
        <v>26</v>
      </c>
      <c r="C18" s="40" t="s">
        <v>59</v>
      </c>
      <c r="D18" s="41" t="s">
        <v>6</v>
      </c>
      <c r="E18" s="42">
        <v>1</v>
      </c>
      <c r="F18" s="43">
        <v>0</v>
      </c>
      <c r="G18" s="43">
        <f t="shared" si="0"/>
        <v>0</v>
      </c>
    </row>
    <row r="19" spans="1:23" ht="30" customHeight="1" x14ac:dyDescent="0.2">
      <c r="A19" s="39">
        <v>13</v>
      </c>
      <c r="B19" s="40" t="s">
        <v>33</v>
      </c>
      <c r="C19" s="40" t="s">
        <v>32</v>
      </c>
      <c r="D19" s="41" t="s">
        <v>6</v>
      </c>
      <c r="E19" s="42">
        <v>1</v>
      </c>
      <c r="F19" s="43">
        <v>0</v>
      </c>
      <c r="G19" s="43">
        <f t="shared" si="0"/>
        <v>0</v>
      </c>
    </row>
    <row r="20" spans="1:23" ht="30" customHeight="1" x14ac:dyDescent="0.2">
      <c r="A20" s="39">
        <v>14</v>
      </c>
      <c r="B20" s="40" t="s">
        <v>12</v>
      </c>
      <c r="C20" s="40" t="s">
        <v>60</v>
      </c>
      <c r="D20" s="41" t="s">
        <v>13</v>
      </c>
      <c r="E20" s="42">
        <v>1</v>
      </c>
      <c r="F20" s="43">
        <v>6000</v>
      </c>
      <c r="G20" s="43">
        <f t="shared" si="0"/>
        <v>6000</v>
      </c>
      <c r="H20" s="4"/>
    </row>
    <row r="21" spans="1:23" ht="30" customHeight="1" x14ac:dyDescent="0.2">
      <c r="A21" s="39">
        <v>15</v>
      </c>
      <c r="B21" s="40" t="s">
        <v>14</v>
      </c>
      <c r="C21" s="40" t="s">
        <v>15</v>
      </c>
      <c r="D21" s="41" t="s">
        <v>20</v>
      </c>
      <c r="E21" s="42">
        <v>1</v>
      </c>
      <c r="F21" s="43">
        <v>30000</v>
      </c>
      <c r="G21" s="43">
        <f t="shared" si="0"/>
        <v>30000</v>
      </c>
    </row>
    <row r="22" spans="1:23" ht="41.25" customHeight="1" x14ac:dyDescent="0.2">
      <c r="A22" s="19">
        <v>16</v>
      </c>
      <c r="B22" s="57" t="s">
        <v>53</v>
      </c>
      <c r="C22" s="57" t="s">
        <v>36</v>
      </c>
      <c r="D22" s="58" t="s">
        <v>54</v>
      </c>
      <c r="E22" s="59">
        <v>1</v>
      </c>
      <c r="F22" s="60">
        <v>2500</v>
      </c>
      <c r="G22" s="60">
        <f t="shared" si="0"/>
        <v>2500</v>
      </c>
    </row>
    <row r="23" spans="1:23" ht="30" customHeight="1" x14ac:dyDescent="0.3">
      <c r="A23" s="39">
        <v>17</v>
      </c>
      <c r="B23" s="40" t="s">
        <v>41</v>
      </c>
      <c r="C23" s="40" t="s">
        <v>19</v>
      </c>
      <c r="D23" s="41" t="s">
        <v>6</v>
      </c>
      <c r="E23" s="42">
        <v>1</v>
      </c>
      <c r="F23" s="43"/>
      <c r="G23" s="43">
        <f t="shared" si="0"/>
        <v>0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 ht="30" customHeight="1" x14ac:dyDescent="0.3">
      <c r="A24" s="54"/>
      <c r="B24" s="53" t="s">
        <v>46</v>
      </c>
      <c r="C24" s="44"/>
      <c r="D24" s="45"/>
      <c r="E24" s="46"/>
      <c r="F24" s="47"/>
      <c r="G24" s="47">
        <f>SUM(G7:G23)</f>
        <v>38500</v>
      </c>
      <c r="H24" s="4"/>
      <c r="I24" s="56"/>
    </row>
    <row r="25" spans="1:23" ht="15.75" x14ac:dyDescent="0.25">
      <c r="A25" s="66" t="s">
        <v>45</v>
      </c>
      <c r="B25" s="67"/>
      <c r="C25" s="67"/>
      <c r="D25" s="67"/>
      <c r="E25" s="67"/>
      <c r="F25" s="67"/>
      <c r="G25" s="68"/>
    </row>
    <row r="26" spans="1:23" ht="30" customHeight="1" x14ac:dyDescent="0.2">
      <c r="A26" s="34">
        <v>18</v>
      </c>
      <c r="B26" s="40" t="s">
        <v>28</v>
      </c>
      <c r="C26" s="35" t="s">
        <v>42</v>
      </c>
      <c r="D26" s="36" t="s">
        <v>6</v>
      </c>
      <c r="E26" s="37">
        <v>1</v>
      </c>
      <c r="F26" s="38">
        <v>0</v>
      </c>
      <c r="G26" s="38">
        <f>ROUND(E26*F26,2)</f>
        <v>0</v>
      </c>
    </row>
    <row r="27" spans="1:23" ht="30" customHeight="1" x14ac:dyDescent="0.2">
      <c r="A27" s="39">
        <f>A26+1</f>
        <v>19</v>
      </c>
      <c r="B27" s="40" t="s">
        <v>23</v>
      </c>
      <c r="C27" s="40" t="s">
        <v>34</v>
      </c>
      <c r="D27" s="41" t="s">
        <v>6</v>
      </c>
      <c r="E27" s="42">
        <v>1</v>
      </c>
      <c r="F27" s="43">
        <v>0</v>
      </c>
      <c r="G27" s="43">
        <f t="shared" ref="G27:G42" si="2">ROUND(E27*F27,2)</f>
        <v>0</v>
      </c>
    </row>
    <row r="28" spans="1:23" ht="30" customHeight="1" x14ac:dyDescent="0.2">
      <c r="A28" s="39">
        <f t="shared" ref="A28:A39" si="3">A27+1</f>
        <v>20</v>
      </c>
      <c r="B28" s="40" t="s">
        <v>11</v>
      </c>
      <c r="C28" s="40" t="s">
        <v>31</v>
      </c>
      <c r="D28" s="41" t="s">
        <v>6</v>
      </c>
      <c r="E28" s="42">
        <v>1</v>
      </c>
      <c r="F28" s="43">
        <v>0</v>
      </c>
      <c r="G28" s="43">
        <f t="shared" si="2"/>
        <v>0</v>
      </c>
    </row>
    <row r="29" spans="1:23" ht="30" customHeight="1" x14ac:dyDescent="0.2">
      <c r="A29" s="39">
        <f t="shared" si="3"/>
        <v>21</v>
      </c>
      <c r="B29" s="40" t="s">
        <v>29</v>
      </c>
      <c r="C29" s="40" t="s">
        <v>35</v>
      </c>
      <c r="D29" s="41" t="s">
        <v>6</v>
      </c>
      <c r="E29" s="42">
        <v>1</v>
      </c>
      <c r="F29" s="43">
        <v>0</v>
      </c>
      <c r="G29" s="43">
        <f t="shared" si="2"/>
        <v>0</v>
      </c>
    </row>
    <row r="30" spans="1:23" ht="30" customHeight="1" x14ac:dyDescent="0.2">
      <c r="A30" s="39">
        <f t="shared" si="3"/>
        <v>22</v>
      </c>
      <c r="B30" s="40" t="s">
        <v>22</v>
      </c>
      <c r="C30" s="40" t="s">
        <v>36</v>
      </c>
      <c r="D30" s="41" t="s">
        <v>6</v>
      </c>
      <c r="E30" s="42">
        <v>1</v>
      </c>
      <c r="F30" s="43">
        <v>0</v>
      </c>
      <c r="G30" s="43">
        <f t="shared" si="2"/>
        <v>0</v>
      </c>
    </row>
    <row r="31" spans="1:23" ht="30" customHeight="1" x14ac:dyDescent="0.2">
      <c r="A31" s="39">
        <f t="shared" si="3"/>
        <v>23</v>
      </c>
      <c r="B31" s="40" t="s">
        <v>24</v>
      </c>
      <c r="C31" s="40" t="s">
        <v>37</v>
      </c>
      <c r="D31" s="41" t="s">
        <v>6</v>
      </c>
      <c r="E31" s="42">
        <v>1</v>
      </c>
      <c r="F31" s="43">
        <v>0</v>
      </c>
      <c r="G31" s="43">
        <f t="shared" si="2"/>
        <v>0</v>
      </c>
    </row>
    <row r="32" spans="1:23" ht="30" customHeight="1" x14ac:dyDescent="0.2">
      <c r="A32" s="39">
        <f t="shared" si="3"/>
        <v>24</v>
      </c>
      <c r="B32" s="40" t="s">
        <v>25</v>
      </c>
      <c r="C32" s="40" t="s">
        <v>35</v>
      </c>
      <c r="D32" s="41" t="s">
        <v>6</v>
      </c>
      <c r="E32" s="42">
        <v>1</v>
      </c>
      <c r="F32" s="43">
        <v>0</v>
      </c>
      <c r="G32" s="43">
        <f t="shared" si="2"/>
        <v>0</v>
      </c>
    </row>
    <row r="33" spans="1:8" ht="30" customHeight="1" x14ac:dyDescent="0.2">
      <c r="A33" s="39">
        <f t="shared" si="3"/>
        <v>25</v>
      </c>
      <c r="B33" s="40" t="s">
        <v>17</v>
      </c>
      <c r="C33" s="40" t="s">
        <v>38</v>
      </c>
      <c r="D33" s="41" t="s">
        <v>6</v>
      </c>
      <c r="E33" s="42">
        <v>1</v>
      </c>
      <c r="F33" s="43">
        <v>0</v>
      </c>
      <c r="G33" s="43">
        <f t="shared" si="2"/>
        <v>0</v>
      </c>
    </row>
    <row r="34" spans="1:8" ht="30" customHeight="1" x14ac:dyDescent="0.2">
      <c r="A34" s="39">
        <f t="shared" si="3"/>
        <v>26</v>
      </c>
      <c r="B34" s="40" t="s">
        <v>16</v>
      </c>
      <c r="C34" s="40" t="s">
        <v>39</v>
      </c>
      <c r="D34" s="41" t="s">
        <v>6</v>
      </c>
      <c r="E34" s="42">
        <v>1</v>
      </c>
      <c r="F34" s="43">
        <v>0</v>
      </c>
      <c r="G34" s="43">
        <f t="shared" si="2"/>
        <v>0</v>
      </c>
    </row>
    <row r="35" spans="1:8" ht="30" customHeight="1" x14ac:dyDescent="0.2">
      <c r="A35" s="39">
        <f t="shared" si="3"/>
        <v>27</v>
      </c>
      <c r="B35" s="55" t="s">
        <v>30</v>
      </c>
      <c r="C35" s="40" t="s">
        <v>58</v>
      </c>
      <c r="D35" s="41" t="s">
        <v>6</v>
      </c>
      <c r="E35" s="42">
        <v>1</v>
      </c>
      <c r="F35" s="43">
        <v>0</v>
      </c>
      <c r="G35" s="43">
        <f t="shared" si="2"/>
        <v>0</v>
      </c>
    </row>
    <row r="36" spans="1:8" ht="30" customHeight="1" x14ac:dyDescent="0.2">
      <c r="A36" s="39">
        <f t="shared" si="3"/>
        <v>28</v>
      </c>
      <c r="B36" s="4" t="s">
        <v>27</v>
      </c>
      <c r="C36" s="40" t="s">
        <v>40</v>
      </c>
      <c r="D36" s="41" t="s">
        <v>6</v>
      </c>
      <c r="E36" s="42">
        <v>1</v>
      </c>
      <c r="F36" s="43">
        <v>0</v>
      </c>
      <c r="G36" s="43">
        <f t="shared" si="2"/>
        <v>0</v>
      </c>
    </row>
    <row r="37" spans="1:8" ht="30" customHeight="1" x14ac:dyDescent="0.2">
      <c r="A37" s="39">
        <f t="shared" si="3"/>
        <v>29</v>
      </c>
      <c r="B37" s="40" t="s">
        <v>26</v>
      </c>
      <c r="C37" s="40" t="s">
        <v>59</v>
      </c>
      <c r="D37" s="41" t="s">
        <v>6</v>
      </c>
      <c r="E37" s="42">
        <v>1</v>
      </c>
      <c r="F37" s="43">
        <v>0</v>
      </c>
      <c r="G37" s="43">
        <f t="shared" si="2"/>
        <v>0</v>
      </c>
    </row>
    <row r="38" spans="1:8" ht="30" customHeight="1" x14ac:dyDescent="0.2">
      <c r="A38" s="39">
        <f t="shared" si="3"/>
        <v>30</v>
      </c>
      <c r="B38" s="40" t="s">
        <v>33</v>
      </c>
      <c r="C38" s="40" t="s">
        <v>32</v>
      </c>
      <c r="D38" s="41" t="s">
        <v>6</v>
      </c>
      <c r="E38" s="42">
        <v>1</v>
      </c>
      <c r="F38" s="43">
        <v>0</v>
      </c>
      <c r="G38" s="43">
        <f t="shared" si="2"/>
        <v>0</v>
      </c>
    </row>
    <row r="39" spans="1:8" ht="30" customHeight="1" x14ac:dyDescent="0.2">
      <c r="A39" s="39">
        <f t="shared" si="3"/>
        <v>31</v>
      </c>
      <c r="B39" s="40" t="s">
        <v>12</v>
      </c>
      <c r="C39" s="40" t="s">
        <v>60</v>
      </c>
      <c r="D39" s="41" t="s">
        <v>13</v>
      </c>
      <c r="E39" s="42">
        <v>1</v>
      </c>
      <c r="F39" s="43">
        <v>6000</v>
      </c>
      <c r="G39" s="43">
        <f t="shared" si="2"/>
        <v>6000</v>
      </c>
      <c r="H39" s="4"/>
    </row>
    <row r="40" spans="1:8" ht="30" customHeight="1" x14ac:dyDescent="0.2">
      <c r="A40" s="39">
        <f>A39+1</f>
        <v>32</v>
      </c>
      <c r="B40" s="40" t="s">
        <v>14</v>
      </c>
      <c r="C40" s="40" t="s">
        <v>15</v>
      </c>
      <c r="D40" s="41" t="s">
        <v>20</v>
      </c>
      <c r="E40" s="42">
        <v>1</v>
      </c>
      <c r="F40" s="43">
        <v>30000</v>
      </c>
      <c r="G40" s="43">
        <f t="shared" si="2"/>
        <v>30000</v>
      </c>
      <c r="H40" s="4"/>
    </row>
    <row r="41" spans="1:8" ht="42" customHeight="1" x14ac:dyDescent="0.2">
      <c r="A41" s="19">
        <v>33</v>
      </c>
      <c r="B41" s="57" t="s">
        <v>53</v>
      </c>
      <c r="C41" s="57" t="s">
        <v>36</v>
      </c>
      <c r="D41" s="58" t="s">
        <v>54</v>
      </c>
      <c r="E41" s="59">
        <v>1</v>
      </c>
      <c r="F41" s="60">
        <v>2500</v>
      </c>
      <c r="G41" s="60">
        <f t="shared" si="2"/>
        <v>2500</v>
      </c>
      <c r="H41" s="4"/>
    </row>
    <row r="42" spans="1:8" ht="30" customHeight="1" x14ac:dyDescent="0.2">
      <c r="A42" s="39">
        <v>34</v>
      </c>
      <c r="B42" s="40" t="s">
        <v>55</v>
      </c>
      <c r="C42" s="40" t="s">
        <v>19</v>
      </c>
      <c r="D42" s="41" t="s">
        <v>6</v>
      </c>
      <c r="E42" s="42">
        <v>1</v>
      </c>
      <c r="F42" s="43"/>
      <c r="G42" s="43">
        <f t="shared" si="2"/>
        <v>0</v>
      </c>
    </row>
    <row r="43" spans="1:8" ht="30" customHeight="1" x14ac:dyDescent="0.2">
      <c r="A43" s="54"/>
      <c r="B43" s="53" t="s">
        <v>47</v>
      </c>
      <c r="C43" s="44"/>
      <c r="D43" s="45"/>
      <c r="E43" s="46"/>
      <c r="F43" s="47"/>
      <c r="G43" s="47">
        <f>SUM(G26:G42)</f>
        <v>38500</v>
      </c>
      <c r="H43" s="4"/>
    </row>
    <row r="44" spans="1:8" ht="15.75" x14ac:dyDescent="0.25">
      <c r="A44" s="66" t="s">
        <v>48</v>
      </c>
      <c r="B44" s="67"/>
      <c r="C44" s="67"/>
      <c r="D44" s="67"/>
      <c r="E44" s="67"/>
      <c r="F44" s="67"/>
      <c r="G44" s="68"/>
    </row>
    <row r="45" spans="1:8" ht="30" customHeight="1" x14ac:dyDescent="0.2">
      <c r="A45" s="34">
        <v>35</v>
      </c>
      <c r="B45" s="40" t="s">
        <v>28</v>
      </c>
      <c r="C45" s="35" t="s">
        <v>42</v>
      </c>
      <c r="D45" s="36" t="s">
        <v>6</v>
      </c>
      <c r="E45" s="37">
        <v>1</v>
      </c>
      <c r="F45" s="38">
        <v>0</v>
      </c>
      <c r="G45" s="38">
        <f>ROUND(E45*F45,2)</f>
        <v>0</v>
      </c>
    </row>
    <row r="46" spans="1:8" ht="30" customHeight="1" x14ac:dyDescent="0.2">
      <c r="A46" s="39">
        <f>A45+1</f>
        <v>36</v>
      </c>
      <c r="B46" s="40" t="s">
        <v>23</v>
      </c>
      <c r="C46" s="40" t="s">
        <v>34</v>
      </c>
      <c r="D46" s="41" t="s">
        <v>6</v>
      </c>
      <c r="E46" s="42">
        <v>1</v>
      </c>
      <c r="F46" s="43">
        <v>0</v>
      </c>
      <c r="G46" s="43">
        <f t="shared" ref="G46:G61" si="4">ROUND(E46*F46,2)</f>
        <v>0</v>
      </c>
    </row>
    <row r="47" spans="1:8" ht="30" customHeight="1" x14ac:dyDescent="0.2">
      <c r="A47" s="39">
        <f t="shared" ref="A47:A59" si="5">A46+1</f>
        <v>37</v>
      </c>
      <c r="B47" s="40" t="s">
        <v>11</v>
      </c>
      <c r="C47" s="40" t="s">
        <v>31</v>
      </c>
      <c r="D47" s="41" t="s">
        <v>6</v>
      </c>
      <c r="E47" s="42">
        <v>1</v>
      </c>
      <c r="F47" s="43">
        <v>0</v>
      </c>
      <c r="G47" s="43">
        <f t="shared" si="4"/>
        <v>0</v>
      </c>
    </row>
    <row r="48" spans="1:8" ht="30" customHeight="1" x14ac:dyDescent="0.2">
      <c r="A48" s="39">
        <f t="shared" si="5"/>
        <v>38</v>
      </c>
      <c r="B48" s="40" t="s">
        <v>29</v>
      </c>
      <c r="C48" s="40" t="s">
        <v>35</v>
      </c>
      <c r="D48" s="41" t="s">
        <v>6</v>
      </c>
      <c r="E48" s="42">
        <v>1</v>
      </c>
      <c r="F48" s="43">
        <v>0</v>
      </c>
      <c r="G48" s="43">
        <f t="shared" si="4"/>
        <v>0</v>
      </c>
    </row>
    <row r="49" spans="1:8" ht="30" customHeight="1" x14ac:dyDescent="0.2">
      <c r="A49" s="39">
        <f t="shared" si="5"/>
        <v>39</v>
      </c>
      <c r="B49" s="40" t="s">
        <v>22</v>
      </c>
      <c r="C49" s="40" t="s">
        <v>36</v>
      </c>
      <c r="D49" s="41" t="s">
        <v>6</v>
      </c>
      <c r="E49" s="42">
        <v>1</v>
      </c>
      <c r="F49" s="43">
        <v>0</v>
      </c>
      <c r="G49" s="43">
        <f t="shared" si="4"/>
        <v>0</v>
      </c>
    </row>
    <row r="50" spans="1:8" ht="30" customHeight="1" x14ac:dyDescent="0.2">
      <c r="A50" s="39">
        <f t="shared" si="5"/>
        <v>40</v>
      </c>
      <c r="B50" s="40" t="s">
        <v>24</v>
      </c>
      <c r="C50" s="40" t="s">
        <v>37</v>
      </c>
      <c r="D50" s="41" t="s">
        <v>6</v>
      </c>
      <c r="E50" s="42">
        <v>1</v>
      </c>
      <c r="F50" s="43">
        <v>0</v>
      </c>
      <c r="G50" s="43">
        <f t="shared" si="4"/>
        <v>0</v>
      </c>
    </row>
    <row r="51" spans="1:8" ht="30" customHeight="1" x14ac:dyDescent="0.2">
      <c r="A51" s="39">
        <f t="shared" si="5"/>
        <v>41</v>
      </c>
      <c r="B51" s="40" t="s">
        <v>25</v>
      </c>
      <c r="C51" s="40" t="s">
        <v>35</v>
      </c>
      <c r="D51" s="41" t="s">
        <v>6</v>
      </c>
      <c r="E51" s="42">
        <v>1</v>
      </c>
      <c r="F51" s="43">
        <v>0</v>
      </c>
      <c r="G51" s="43">
        <f t="shared" si="4"/>
        <v>0</v>
      </c>
    </row>
    <row r="52" spans="1:8" ht="30" customHeight="1" x14ac:dyDescent="0.2">
      <c r="A52" s="39">
        <f t="shared" si="5"/>
        <v>42</v>
      </c>
      <c r="B52" s="40" t="s">
        <v>17</v>
      </c>
      <c r="C52" s="40" t="s">
        <v>38</v>
      </c>
      <c r="D52" s="41" t="s">
        <v>6</v>
      </c>
      <c r="E52" s="42">
        <v>1</v>
      </c>
      <c r="F52" s="43">
        <v>0</v>
      </c>
      <c r="G52" s="43">
        <f t="shared" si="4"/>
        <v>0</v>
      </c>
    </row>
    <row r="53" spans="1:8" ht="30" customHeight="1" x14ac:dyDescent="0.2">
      <c r="A53" s="39">
        <f t="shared" si="5"/>
        <v>43</v>
      </c>
      <c r="B53" s="40" t="s">
        <v>16</v>
      </c>
      <c r="C53" s="40" t="s">
        <v>39</v>
      </c>
      <c r="D53" s="41" t="s">
        <v>6</v>
      </c>
      <c r="E53" s="42">
        <v>1</v>
      </c>
      <c r="F53" s="43">
        <v>0</v>
      </c>
      <c r="G53" s="43">
        <f t="shared" si="4"/>
        <v>0</v>
      </c>
    </row>
    <row r="54" spans="1:8" ht="30" customHeight="1" x14ac:dyDescent="0.2">
      <c r="A54" s="39">
        <f t="shared" si="5"/>
        <v>44</v>
      </c>
      <c r="B54" s="55" t="s">
        <v>30</v>
      </c>
      <c r="C54" s="40" t="s">
        <v>58</v>
      </c>
      <c r="D54" s="41" t="s">
        <v>6</v>
      </c>
      <c r="E54" s="42">
        <v>1</v>
      </c>
      <c r="F54" s="43">
        <v>0</v>
      </c>
      <c r="G54" s="43">
        <f t="shared" si="4"/>
        <v>0</v>
      </c>
    </row>
    <row r="55" spans="1:8" ht="30" customHeight="1" x14ac:dyDescent="0.2">
      <c r="A55" s="39">
        <f t="shared" si="5"/>
        <v>45</v>
      </c>
      <c r="B55" s="4" t="s">
        <v>27</v>
      </c>
      <c r="C55" s="40" t="s">
        <v>40</v>
      </c>
      <c r="D55" s="41" t="s">
        <v>6</v>
      </c>
      <c r="E55" s="42">
        <v>1</v>
      </c>
      <c r="F55" s="43">
        <v>0</v>
      </c>
      <c r="G55" s="43">
        <f t="shared" si="4"/>
        <v>0</v>
      </c>
    </row>
    <row r="56" spans="1:8" ht="30" customHeight="1" x14ac:dyDescent="0.2">
      <c r="A56" s="39">
        <f t="shared" si="5"/>
        <v>46</v>
      </c>
      <c r="B56" s="40" t="s">
        <v>26</v>
      </c>
      <c r="C56" s="40" t="s">
        <v>59</v>
      </c>
      <c r="D56" s="41" t="s">
        <v>6</v>
      </c>
      <c r="E56" s="42">
        <v>1</v>
      </c>
      <c r="F56" s="43">
        <v>0</v>
      </c>
      <c r="G56" s="43">
        <f t="shared" si="4"/>
        <v>0</v>
      </c>
    </row>
    <row r="57" spans="1:8" ht="30" customHeight="1" x14ac:dyDescent="0.2">
      <c r="A57" s="39">
        <f t="shared" si="5"/>
        <v>47</v>
      </c>
      <c r="B57" s="40" t="s">
        <v>33</v>
      </c>
      <c r="C57" s="40" t="s">
        <v>32</v>
      </c>
      <c r="D57" s="41" t="s">
        <v>6</v>
      </c>
      <c r="E57" s="42">
        <v>1</v>
      </c>
      <c r="F57" s="43">
        <v>0</v>
      </c>
      <c r="G57" s="43">
        <f t="shared" si="4"/>
        <v>0</v>
      </c>
    </row>
    <row r="58" spans="1:8" ht="30" customHeight="1" x14ac:dyDescent="0.2">
      <c r="A58" s="39">
        <f t="shared" si="5"/>
        <v>48</v>
      </c>
      <c r="B58" s="40" t="s">
        <v>12</v>
      </c>
      <c r="C58" s="40" t="s">
        <v>60</v>
      </c>
      <c r="D58" s="41" t="s">
        <v>13</v>
      </c>
      <c r="E58" s="42">
        <v>1</v>
      </c>
      <c r="F58" s="43">
        <v>6000</v>
      </c>
      <c r="G58" s="43">
        <f t="shared" si="4"/>
        <v>6000</v>
      </c>
      <c r="H58" s="4"/>
    </row>
    <row r="59" spans="1:8" ht="30" customHeight="1" x14ac:dyDescent="0.2">
      <c r="A59" s="39">
        <f t="shared" si="5"/>
        <v>49</v>
      </c>
      <c r="B59" s="40" t="s">
        <v>14</v>
      </c>
      <c r="C59" s="40" t="s">
        <v>15</v>
      </c>
      <c r="D59" s="41" t="s">
        <v>20</v>
      </c>
      <c r="E59" s="42">
        <v>1</v>
      </c>
      <c r="F59" s="43">
        <v>30000</v>
      </c>
      <c r="G59" s="43">
        <f t="shared" si="4"/>
        <v>30000</v>
      </c>
      <c r="H59" s="4"/>
    </row>
    <row r="60" spans="1:8" ht="41.25" customHeight="1" x14ac:dyDescent="0.2">
      <c r="A60" s="19">
        <v>50</v>
      </c>
      <c r="B60" s="40" t="s">
        <v>53</v>
      </c>
      <c r="C60" s="40" t="s">
        <v>36</v>
      </c>
      <c r="D60" s="41" t="s">
        <v>54</v>
      </c>
      <c r="E60" s="42">
        <v>1</v>
      </c>
      <c r="F60" s="43">
        <v>2500</v>
      </c>
      <c r="G60" s="60">
        <f t="shared" si="4"/>
        <v>2500</v>
      </c>
      <c r="H60" s="4"/>
    </row>
    <row r="61" spans="1:8" ht="36.75" customHeight="1" x14ac:dyDescent="0.2">
      <c r="A61" s="39">
        <v>51</v>
      </c>
      <c r="B61" s="40" t="s">
        <v>56</v>
      </c>
      <c r="C61" s="40" t="s">
        <v>19</v>
      </c>
      <c r="D61" s="41" t="s">
        <v>6</v>
      </c>
      <c r="E61" s="42">
        <v>1</v>
      </c>
      <c r="F61" s="43"/>
      <c r="G61" s="43">
        <f t="shared" si="4"/>
        <v>0</v>
      </c>
    </row>
    <row r="62" spans="1:8" ht="30" customHeight="1" x14ac:dyDescent="0.2">
      <c r="A62" s="54"/>
      <c r="B62" s="53" t="s">
        <v>49</v>
      </c>
      <c r="C62" s="44"/>
      <c r="D62" s="45"/>
      <c r="E62" s="46"/>
      <c r="F62" s="47"/>
      <c r="G62" s="47">
        <f>SUM(G45:G61)</f>
        <v>38500</v>
      </c>
      <c r="H62" s="4"/>
    </row>
    <row r="63" spans="1:8" ht="15.75" x14ac:dyDescent="0.25">
      <c r="A63" s="66" t="s">
        <v>50</v>
      </c>
      <c r="B63" s="67"/>
      <c r="C63" s="67"/>
      <c r="D63" s="67"/>
      <c r="E63" s="67"/>
      <c r="F63" s="67"/>
      <c r="G63" s="68"/>
    </row>
    <row r="64" spans="1:8" ht="30" customHeight="1" x14ac:dyDescent="0.2">
      <c r="A64" s="34">
        <v>52</v>
      </c>
      <c r="B64" s="40" t="s">
        <v>28</v>
      </c>
      <c r="C64" s="35" t="s">
        <v>42</v>
      </c>
      <c r="D64" s="36" t="s">
        <v>6</v>
      </c>
      <c r="E64" s="37">
        <v>1</v>
      </c>
      <c r="F64" s="38">
        <v>0</v>
      </c>
      <c r="G64" s="38">
        <f>ROUND(E64*F64,2)</f>
        <v>0</v>
      </c>
    </row>
    <row r="65" spans="1:8" ht="30" customHeight="1" x14ac:dyDescent="0.2">
      <c r="A65" s="39">
        <f>A64+1</f>
        <v>53</v>
      </c>
      <c r="B65" s="40" t="s">
        <v>23</v>
      </c>
      <c r="C65" s="40" t="s">
        <v>34</v>
      </c>
      <c r="D65" s="41" t="s">
        <v>6</v>
      </c>
      <c r="E65" s="42">
        <v>1</v>
      </c>
      <c r="F65" s="43">
        <v>0</v>
      </c>
      <c r="G65" s="43">
        <f t="shared" ref="G65:G80" si="6">ROUND(E65*F65,2)</f>
        <v>0</v>
      </c>
    </row>
    <row r="66" spans="1:8" ht="30" customHeight="1" x14ac:dyDescent="0.2">
      <c r="A66" s="39">
        <f t="shared" ref="A66:A78" si="7">A65+1</f>
        <v>54</v>
      </c>
      <c r="B66" s="40" t="s">
        <v>11</v>
      </c>
      <c r="C66" s="40" t="s">
        <v>31</v>
      </c>
      <c r="D66" s="41" t="s">
        <v>6</v>
      </c>
      <c r="E66" s="42">
        <v>1</v>
      </c>
      <c r="F66" s="43">
        <v>0</v>
      </c>
      <c r="G66" s="43">
        <f t="shared" si="6"/>
        <v>0</v>
      </c>
    </row>
    <row r="67" spans="1:8" ht="30" customHeight="1" x14ac:dyDescent="0.2">
      <c r="A67" s="39">
        <f t="shared" si="7"/>
        <v>55</v>
      </c>
      <c r="B67" s="40" t="s">
        <v>29</v>
      </c>
      <c r="C67" s="40" t="s">
        <v>35</v>
      </c>
      <c r="D67" s="41" t="s">
        <v>6</v>
      </c>
      <c r="E67" s="42">
        <v>1</v>
      </c>
      <c r="F67" s="43">
        <v>0</v>
      </c>
      <c r="G67" s="43">
        <f t="shared" si="6"/>
        <v>0</v>
      </c>
    </row>
    <row r="68" spans="1:8" ht="30" customHeight="1" x14ac:dyDescent="0.2">
      <c r="A68" s="39">
        <f t="shared" si="7"/>
        <v>56</v>
      </c>
      <c r="B68" s="40" t="s">
        <v>22</v>
      </c>
      <c r="C68" s="40" t="s">
        <v>36</v>
      </c>
      <c r="D68" s="41" t="s">
        <v>6</v>
      </c>
      <c r="E68" s="42">
        <v>1</v>
      </c>
      <c r="F68" s="43">
        <v>0</v>
      </c>
      <c r="G68" s="43">
        <f t="shared" si="6"/>
        <v>0</v>
      </c>
    </row>
    <row r="69" spans="1:8" ht="30" customHeight="1" x14ac:dyDescent="0.2">
      <c r="A69" s="39">
        <f t="shared" si="7"/>
        <v>57</v>
      </c>
      <c r="B69" s="40" t="s">
        <v>24</v>
      </c>
      <c r="C69" s="40" t="s">
        <v>37</v>
      </c>
      <c r="D69" s="41" t="s">
        <v>6</v>
      </c>
      <c r="E69" s="42">
        <v>1</v>
      </c>
      <c r="F69" s="43">
        <v>0</v>
      </c>
      <c r="G69" s="43">
        <f t="shared" si="6"/>
        <v>0</v>
      </c>
    </row>
    <row r="70" spans="1:8" ht="30" customHeight="1" x14ac:dyDescent="0.2">
      <c r="A70" s="39">
        <f t="shared" si="7"/>
        <v>58</v>
      </c>
      <c r="B70" s="40" t="s">
        <v>25</v>
      </c>
      <c r="C70" s="40" t="s">
        <v>35</v>
      </c>
      <c r="D70" s="41" t="s">
        <v>6</v>
      </c>
      <c r="E70" s="42">
        <v>1</v>
      </c>
      <c r="F70" s="43">
        <v>0</v>
      </c>
      <c r="G70" s="43">
        <f t="shared" si="6"/>
        <v>0</v>
      </c>
    </row>
    <row r="71" spans="1:8" ht="30" customHeight="1" x14ac:dyDescent="0.2">
      <c r="A71" s="39">
        <f t="shared" si="7"/>
        <v>59</v>
      </c>
      <c r="B71" s="40" t="s">
        <v>17</v>
      </c>
      <c r="C71" s="40" t="s">
        <v>38</v>
      </c>
      <c r="D71" s="41" t="s">
        <v>6</v>
      </c>
      <c r="E71" s="42">
        <v>1</v>
      </c>
      <c r="F71" s="43">
        <v>0</v>
      </c>
      <c r="G71" s="43">
        <f t="shared" si="6"/>
        <v>0</v>
      </c>
    </row>
    <row r="72" spans="1:8" ht="30" customHeight="1" x14ac:dyDescent="0.2">
      <c r="A72" s="39">
        <f t="shared" si="7"/>
        <v>60</v>
      </c>
      <c r="B72" s="40" t="s">
        <v>16</v>
      </c>
      <c r="C72" s="40" t="s">
        <v>39</v>
      </c>
      <c r="D72" s="41" t="s">
        <v>6</v>
      </c>
      <c r="E72" s="42">
        <v>1</v>
      </c>
      <c r="F72" s="43">
        <v>0</v>
      </c>
      <c r="G72" s="43">
        <f t="shared" si="6"/>
        <v>0</v>
      </c>
    </row>
    <row r="73" spans="1:8" ht="30" customHeight="1" x14ac:dyDescent="0.2">
      <c r="A73" s="39">
        <f t="shared" si="7"/>
        <v>61</v>
      </c>
      <c r="B73" s="55" t="s">
        <v>30</v>
      </c>
      <c r="C73" s="40" t="s">
        <v>58</v>
      </c>
      <c r="D73" s="41" t="s">
        <v>6</v>
      </c>
      <c r="E73" s="42">
        <v>1</v>
      </c>
      <c r="F73" s="43">
        <v>0</v>
      </c>
      <c r="G73" s="43">
        <f t="shared" si="6"/>
        <v>0</v>
      </c>
    </row>
    <row r="74" spans="1:8" ht="30" customHeight="1" x14ac:dyDescent="0.2">
      <c r="A74" s="39">
        <v>62</v>
      </c>
      <c r="B74" s="4" t="s">
        <v>27</v>
      </c>
      <c r="C74" s="40" t="s">
        <v>40</v>
      </c>
      <c r="D74" s="41" t="s">
        <v>6</v>
      </c>
      <c r="E74" s="42">
        <v>1</v>
      </c>
      <c r="F74" s="43">
        <v>0</v>
      </c>
      <c r="G74" s="43">
        <f t="shared" si="6"/>
        <v>0</v>
      </c>
    </row>
    <row r="75" spans="1:8" ht="30" customHeight="1" x14ac:dyDescent="0.2">
      <c r="A75" s="39">
        <f t="shared" si="7"/>
        <v>63</v>
      </c>
      <c r="B75" s="40" t="s">
        <v>26</v>
      </c>
      <c r="C75" s="40" t="s">
        <v>59</v>
      </c>
      <c r="D75" s="41" t="s">
        <v>6</v>
      </c>
      <c r="E75" s="42">
        <v>1</v>
      </c>
      <c r="F75" s="43">
        <v>0</v>
      </c>
      <c r="G75" s="43">
        <f t="shared" si="6"/>
        <v>0</v>
      </c>
    </row>
    <row r="76" spans="1:8" ht="30" customHeight="1" x14ac:dyDescent="0.2">
      <c r="A76" s="39">
        <f t="shared" si="7"/>
        <v>64</v>
      </c>
      <c r="B76" s="40" t="s">
        <v>33</v>
      </c>
      <c r="C76" s="40" t="s">
        <v>32</v>
      </c>
      <c r="D76" s="41" t="s">
        <v>6</v>
      </c>
      <c r="E76" s="42">
        <v>1</v>
      </c>
      <c r="F76" s="43">
        <v>0</v>
      </c>
      <c r="G76" s="43">
        <f t="shared" si="6"/>
        <v>0</v>
      </c>
    </row>
    <row r="77" spans="1:8" ht="30" customHeight="1" x14ac:dyDescent="0.2">
      <c r="A77" s="39">
        <f t="shared" si="7"/>
        <v>65</v>
      </c>
      <c r="B77" s="40" t="s">
        <v>12</v>
      </c>
      <c r="C77" s="40" t="s">
        <v>60</v>
      </c>
      <c r="D77" s="41" t="s">
        <v>13</v>
      </c>
      <c r="E77" s="42">
        <v>1</v>
      </c>
      <c r="F77" s="43">
        <v>6000</v>
      </c>
      <c r="G77" s="43">
        <f t="shared" si="6"/>
        <v>6000</v>
      </c>
      <c r="H77" s="4"/>
    </row>
    <row r="78" spans="1:8" ht="30" customHeight="1" x14ac:dyDescent="0.2">
      <c r="A78" s="39">
        <f t="shared" si="7"/>
        <v>66</v>
      </c>
      <c r="B78" s="40" t="s">
        <v>14</v>
      </c>
      <c r="C78" s="40" t="s">
        <v>15</v>
      </c>
      <c r="D78" s="41" t="s">
        <v>20</v>
      </c>
      <c r="E78" s="42">
        <v>1</v>
      </c>
      <c r="F78" s="43">
        <v>30000</v>
      </c>
      <c r="G78" s="43">
        <f t="shared" si="6"/>
        <v>30000</v>
      </c>
      <c r="H78" s="4"/>
    </row>
    <row r="79" spans="1:8" ht="40.5" customHeight="1" x14ac:dyDescent="0.2">
      <c r="A79" s="19">
        <v>67</v>
      </c>
      <c r="B79" s="40" t="s">
        <v>53</v>
      </c>
      <c r="C79" s="40" t="s">
        <v>36</v>
      </c>
      <c r="D79" s="41" t="s">
        <v>54</v>
      </c>
      <c r="E79" s="42">
        <v>1</v>
      </c>
      <c r="F79" s="43">
        <v>2500</v>
      </c>
      <c r="G79" s="60">
        <v>2500</v>
      </c>
      <c r="H79" s="4"/>
    </row>
    <row r="80" spans="1:8" ht="41.25" customHeight="1" x14ac:dyDescent="0.2">
      <c r="A80" s="39">
        <v>68</v>
      </c>
      <c r="B80" s="40" t="s">
        <v>57</v>
      </c>
      <c r="C80" s="40" t="s">
        <v>19</v>
      </c>
      <c r="D80" s="41" t="s">
        <v>6</v>
      </c>
      <c r="E80" s="42">
        <v>1</v>
      </c>
      <c r="F80" s="43"/>
      <c r="G80" s="43">
        <f t="shared" si="6"/>
        <v>0</v>
      </c>
    </row>
    <row r="81" spans="1:8" ht="30" customHeight="1" x14ac:dyDescent="0.2">
      <c r="A81" s="54"/>
      <c r="B81" s="53" t="s">
        <v>51</v>
      </c>
      <c r="C81" s="44"/>
      <c r="D81" s="45"/>
      <c r="E81" s="46"/>
      <c r="F81" s="47"/>
      <c r="G81" s="47">
        <f>SUM(G63:G80)</f>
        <v>38500</v>
      </c>
      <c r="H81" s="4"/>
    </row>
    <row r="82" spans="1:8" ht="14.25" x14ac:dyDescent="0.2">
      <c r="A82" s="48"/>
      <c r="B82" s="49"/>
      <c r="C82" s="49"/>
      <c r="D82" s="50"/>
      <c r="E82" s="51"/>
      <c r="F82" s="69"/>
      <c r="G82" s="70"/>
    </row>
    <row r="83" spans="1:8" ht="15" x14ac:dyDescent="0.25">
      <c r="A83" s="11" t="s">
        <v>18</v>
      </c>
      <c r="B83" s="30"/>
      <c r="C83" s="31"/>
      <c r="D83" s="32"/>
      <c r="E83" s="33"/>
      <c r="F83" s="71">
        <f>G24+G43+G62+G81</f>
        <v>154000</v>
      </c>
      <c r="G83" s="72"/>
      <c r="H83" s="4"/>
    </row>
    <row r="84" spans="1:8" ht="14.25" x14ac:dyDescent="0.2">
      <c r="A84" s="12"/>
      <c r="B84" s="13"/>
      <c r="C84" s="13"/>
      <c r="D84" s="14"/>
      <c r="E84" s="15"/>
      <c r="F84" s="16"/>
      <c r="G84" s="52"/>
    </row>
    <row r="85" spans="1:8" x14ac:dyDescent="0.2">
      <c r="A85" s="19"/>
      <c r="B85" s="61"/>
      <c r="D85" s="18"/>
    </row>
    <row r="86" spans="1:8" x14ac:dyDescent="0.2">
      <c r="A86" s="19"/>
      <c r="B86" s="17"/>
      <c r="C86" s="17"/>
      <c r="D86" s="26"/>
      <c r="E86" s="20"/>
      <c r="F86" s="21"/>
      <c r="G86" s="22"/>
    </row>
    <row r="87" spans="1:8" x14ac:dyDescent="0.2">
      <c r="A87" s="19"/>
      <c r="B87" s="17"/>
      <c r="C87" s="17"/>
      <c r="D87" s="18"/>
      <c r="E87" s="73" t="s">
        <v>7</v>
      </c>
      <c r="F87" s="73"/>
      <c r="G87" s="23"/>
    </row>
    <row r="88" spans="1:8" x14ac:dyDescent="0.2">
      <c r="A88" s="24"/>
      <c r="B88" s="25"/>
      <c r="C88" s="25"/>
      <c r="D88" s="26"/>
      <c r="E88" s="20"/>
      <c r="F88" s="21"/>
      <c r="G88" s="22"/>
    </row>
    <row r="90" spans="1:8" x14ac:dyDescent="0.2">
      <c r="A90" s="27"/>
    </row>
    <row r="91" spans="1:8" x14ac:dyDescent="0.2">
      <c r="A91" s="28"/>
      <c r="B91" s="62"/>
      <c r="C91" s="62"/>
      <c r="D91" s="62"/>
      <c r="E91" s="62"/>
      <c r="F91" s="29"/>
      <c r="G91" s="29"/>
    </row>
    <row r="92" spans="1:8" x14ac:dyDescent="0.2">
      <c r="A92" s="28"/>
      <c r="B92" s="62"/>
      <c r="C92" s="62"/>
      <c r="D92" s="62"/>
      <c r="E92" s="62"/>
      <c r="F92" s="29"/>
      <c r="G92" s="29"/>
    </row>
    <row r="93" spans="1:8" x14ac:dyDescent="0.2">
      <c r="A93" s="28"/>
      <c r="B93" s="62"/>
      <c r="C93" s="62"/>
      <c r="D93" s="62"/>
      <c r="E93" s="62"/>
      <c r="F93" s="29"/>
      <c r="G93" s="29"/>
    </row>
    <row r="94" spans="1:8" x14ac:dyDescent="0.2">
      <c r="A94" s="28"/>
      <c r="B94" s="62"/>
      <c r="C94" s="62"/>
      <c r="D94" s="62"/>
      <c r="E94" s="62"/>
      <c r="F94" s="29"/>
      <c r="G94" s="29"/>
    </row>
    <row r="95" spans="1:8" x14ac:dyDescent="0.2">
      <c r="A95" s="28"/>
      <c r="B95" s="62"/>
      <c r="C95" s="62"/>
      <c r="D95" s="62"/>
      <c r="E95" s="62"/>
      <c r="F95" s="29"/>
      <c r="G95" s="29"/>
    </row>
    <row r="96" spans="1:8" x14ac:dyDescent="0.2">
      <c r="A96" s="28"/>
      <c r="B96" s="62"/>
      <c r="C96" s="62"/>
      <c r="D96" s="62"/>
      <c r="E96" s="62"/>
      <c r="F96" s="29"/>
      <c r="G96" s="29"/>
    </row>
    <row r="97" spans="1:7" x14ac:dyDescent="0.2">
      <c r="A97" s="28"/>
      <c r="B97" s="62"/>
      <c r="C97" s="62"/>
      <c r="D97" s="62"/>
      <c r="E97" s="62"/>
      <c r="F97" s="29"/>
      <c r="G97" s="29"/>
    </row>
    <row r="98" spans="1:7" x14ac:dyDescent="0.2">
      <c r="A98" s="28"/>
      <c r="B98" s="62"/>
      <c r="C98" s="62"/>
      <c r="D98" s="62"/>
      <c r="E98" s="62"/>
      <c r="F98" s="29"/>
      <c r="G98" s="29"/>
    </row>
    <row r="99" spans="1:7" x14ac:dyDescent="0.2">
      <c r="A99" s="28"/>
      <c r="B99" s="62"/>
      <c r="C99" s="62"/>
      <c r="D99" s="62"/>
      <c r="E99" s="62"/>
      <c r="F99" s="29"/>
      <c r="G99" s="29"/>
    </row>
    <row r="100" spans="1:7" x14ac:dyDescent="0.2">
      <c r="A100" s="28"/>
      <c r="B100" s="62"/>
      <c r="C100" s="62"/>
      <c r="D100" s="62"/>
      <c r="E100" s="62"/>
      <c r="F100" s="29"/>
      <c r="G100" s="29"/>
    </row>
    <row r="101" spans="1:7" x14ac:dyDescent="0.2">
      <c r="A101" s="28"/>
      <c r="B101" s="62"/>
      <c r="C101" s="62"/>
      <c r="D101" s="62"/>
      <c r="E101" s="62"/>
      <c r="F101" s="29"/>
      <c r="G101" s="29"/>
    </row>
    <row r="102" spans="1:7" x14ac:dyDescent="0.2">
      <c r="A102" s="28"/>
      <c r="B102" s="62"/>
      <c r="C102" s="62"/>
      <c r="D102" s="62"/>
      <c r="E102" s="62"/>
      <c r="F102" s="29"/>
      <c r="G102" s="29"/>
    </row>
    <row r="103" spans="1:7" x14ac:dyDescent="0.2">
      <c r="A103" s="28"/>
      <c r="B103" s="62"/>
      <c r="C103" s="62"/>
      <c r="D103" s="62"/>
      <c r="E103" s="62"/>
      <c r="F103" s="29"/>
      <c r="G103" s="29"/>
    </row>
    <row r="104" spans="1:7" x14ac:dyDescent="0.2">
      <c r="A104" s="28"/>
      <c r="B104" s="62"/>
      <c r="C104" s="62"/>
      <c r="D104" s="62"/>
      <c r="E104" s="62"/>
      <c r="F104" s="29"/>
      <c r="G104" s="29"/>
    </row>
    <row r="105" spans="1:7" x14ac:dyDescent="0.2">
      <c r="A105" s="28"/>
      <c r="B105" s="62"/>
      <c r="C105" s="62"/>
      <c r="D105" s="62"/>
      <c r="E105" s="62"/>
      <c r="F105" s="29"/>
      <c r="G105" s="29"/>
    </row>
    <row r="106" spans="1:7" x14ac:dyDescent="0.2">
      <c r="A106" s="28"/>
      <c r="B106" s="62"/>
      <c r="C106" s="62"/>
      <c r="D106" s="62"/>
      <c r="E106" s="62"/>
      <c r="F106" s="29"/>
      <c r="G106" s="29"/>
    </row>
    <row r="107" spans="1:7" x14ac:dyDescent="0.2">
      <c r="A107" s="28"/>
      <c r="B107" s="62"/>
      <c r="C107" s="62"/>
      <c r="D107" s="62"/>
      <c r="E107" s="62"/>
      <c r="F107" s="29"/>
      <c r="G107" s="29"/>
    </row>
    <row r="108" spans="1:7" x14ac:dyDescent="0.2">
      <c r="A108" s="28"/>
      <c r="B108" s="62"/>
      <c r="C108" s="62"/>
      <c r="D108" s="62"/>
      <c r="E108" s="62"/>
      <c r="F108" s="29"/>
      <c r="G108" s="29"/>
    </row>
  </sheetData>
  <sheetProtection selectLockedCells="1"/>
  <mergeCells count="29">
    <mergeCell ref="B91:E91"/>
    <mergeCell ref="A1:B1"/>
    <mergeCell ref="C1:D1"/>
    <mergeCell ref="A2:B2"/>
    <mergeCell ref="A3:G3"/>
    <mergeCell ref="A6:G6"/>
    <mergeCell ref="A25:G25"/>
    <mergeCell ref="A44:G44"/>
    <mergeCell ref="A63:G63"/>
    <mergeCell ref="F82:G82"/>
    <mergeCell ref="F83:G83"/>
    <mergeCell ref="E87:F87"/>
    <mergeCell ref="B103:E103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4:E104"/>
    <mergeCell ref="B105:E105"/>
    <mergeCell ref="B106:E106"/>
    <mergeCell ref="B107:E107"/>
    <mergeCell ref="B108:E108"/>
  </mergeCells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45:F62 F7:F24 F26:F43 F64:F81" xr:uid="{85DADEDC-EFDF-468C-88CC-9A5E438C5F33}">
      <formula1>IF(F7&gt;=0.01,ROUND(F7,2),0.01)</formula1>
    </dataValidation>
  </dataValidations>
  <pageMargins left="0.5" right="0.5" top="0.70874999999999999" bottom="0.75" header="0.25" footer="0.25"/>
  <pageSetup scale="83" fitToHeight="0" orientation="portrait" r:id="rId1"/>
  <headerFooter alignWithMargins="0">
    <oddHeader xml:space="preserve">&amp;LThe City of Winnipeg
Tender&amp;K01+000 No.1127-2025&amp;K000000
&amp;C                     &amp;R Bid Submission
Page &amp;P           </oddHeader>
    <oddFooter xml:space="preserve">&amp;C
&amp;1#&amp;10&amp;K000000 AtkinsRéalis - Sensitive / Sensible [FR]&amp;R____________________________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headerFooter>
    <oddFooter>&amp;C_x000D_&amp;1#&amp;"Arial"&amp;10&amp;K000000 AtkinsRéalis - Sensitive / Sensible [FR]</oddFooter>
  </headerFooter>
</worksheet>
</file>

<file path=docMetadata/LabelInfo.xml><?xml version="1.0" encoding="utf-8"?>
<clbl:labelList xmlns:clbl="http://schemas.microsoft.com/office/2020/mipLabelMetadata">
  <clbl:label id="{87204236-58f7-4d4c-98d2-9194efb0f09d}" enabled="1" method="Privileged" siteId="{87d70b0f-5efc-4991-a065-e205bc3db30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Gill, Puneet</cp:lastModifiedBy>
  <cp:lastPrinted>2024-06-20T13:42:05Z</cp:lastPrinted>
  <dcterms:created xsi:type="dcterms:W3CDTF">1999-10-18T14:40:40Z</dcterms:created>
  <dcterms:modified xsi:type="dcterms:W3CDTF">2026-01-13T22:24:19Z</dcterms:modified>
</cp:coreProperties>
</file>