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bshenbac\Desktop\"/>
    </mc:Choice>
  </mc:AlternateContent>
  <xr:revisionPtr revIDLastSave="0" documentId="13_ncr:1_{2C27383F-DE50-4743-9DB1-FDBADD4C80E6}" xr6:coauthVersionLast="47" xr6:coauthVersionMax="47" xr10:uidLastSave="{00000000-0000-0000-0000-000000000000}"/>
  <bookViews>
    <workbookView xWindow="-25335" yWindow="1215" windowWidth="25200" windowHeight="13320" activeTab="1" xr2:uid="{00000000-000D-0000-FFFF-FFFF00000000}"/>
  </bookViews>
  <sheets>
    <sheet name="Instructions" sheetId="10" r:id="rId1"/>
    <sheet name="Unit prices" sheetId="2" r:id="rId2"/>
    <sheet name="Lump Sum Price (with Deductions" sheetId="9" r:id="rId3"/>
    <sheet name="Sheet1" sheetId="7" state="hidden" r:id="rId4"/>
    <sheet name="By Section" sheetId="15" r:id="rId5"/>
    <sheet name="Sample - Unit Prices" sheetId="14" r:id="rId6"/>
    <sheet name="Sample Addendum" sheetId="16" r:id="rId7"/>
    <sheet name="Checking Process" sheetId="12" r:id="rId8"/>
  </sheets>
  <externalReferences>
    <externalReference r:id="rId9"/>
    <externalReference r:id="rId10"/>
    <externalReference r:id="rId11"/>
    <externalReference r:id="rId12"/>
  </externalReferences>
  <definedNames>
    <definedName name="_11TENDER_SUBMISSI" localSheetId="5">'Sample - Unit Prices'!#REF!</definedName>
    <definedName name="_12TENDER_SUBMISSI" localSheetId="4">'[1]FORM B - PRICES'!#REF!</definedName>
    <definedName name="_12TENDER_SUBMISSI" localSheetId="5">'[2]FORM B - PRICES'!#REF!</definedName>
    <definedName name="_12TENDER_SUBMISSI" localSheetId="6">'[3]FORM B; PRICES'!#REF!</definedName>
    <definedName name="_12TENDER_SUBMISSI">'[3]FORM B; PRICES'!#REF!</definedName>
    <definedName name="_1PAGE_1_OF_13" localSheetId="4">'By Section'!#REF!</definedName>
    <definedName name="_1PAGE_1_OF_13" localSheetId="7">[4]Sample!#REF!</definedName>
    <definedName name="_3PAGE_1_OF_13" localSheetId="5">'Sample - Unit Prices'!#REF!</definedName>
    <definedName name="_4PAGE_1_OF_13" localSheetId="4">'[1]FORM B - PRICES'!#REF!</definedName>
    <definedName name="_4PAGE_1_OF_13" localSheetId="5">'[2]FORM B - PRICES'!#REF!</definedName>
    <definedName name="_4PAGE_1_OF_13" localSheetId="6">'[3]FORM B; PRICES'!#REF!</definedName>
    <definedName name="_4PAGE_1_OF_13">'[3]FORM B; PRICES'!#REF!</definedName>
    <definedName name="_5TENDER_NO._181" localSheetId="4">'By Section'!#REF!</definedName>
    <definedName name="_5TENDER_NO._181" localSheetId="7">[4]Sample!#REF!</definedName>
    <definedName name="_7TENDER_NO._181" localSheetId="5">'Sample - Unit Prices'!#REF!</definedName>
    <definedName name="_8TENDER_NO._181" localSheetId="4">'[1]FORM B - PRICES'!#REF!</definedName>
    <definedName name="_8TENDER_NO._181" localSheetId="5">'[2]FORM B - PRICES'!#REF!</definedName>
    <definedName name="_8TENDER_NO._181">'[3]FORM B; PRICES'!#REF!</definedName>
    <definedName name="_9TENDER_SUBMISSI" localSheetId="4">'By Section'!#REF!</definedName>
    <definedName name="_9TENDER_SUBMISSI" localSheetId="7">[4]Sample!#REF!</definedName>
    <definedName name="_xlnm._FilterDatabase" localSheetId="7" hidden="1">'Checking Process'!$A$3:$A$47</definedName>
    <definedName name="_xlnm._FilterDatabase" localSheetId="5" hidden="1">'Sample - Unit Prices'!$B$4:$H$5</definedName>
    <definedName name="_xlnm._FilterDatabase" localSheetId="6" hidden="1">'Sample Addendum'!$A$5:$G$8</definedName>
    <definedName name="_xlnm._FilterDatabase" localSheetId="1" hidden="1">'Unit prices'!$A$5:$G$8</definedName>
    <definedName name="BClean" localSheetId="6">#REF!</definedName>
    <definedName name="BClean">#REF!</definedName>
    <definedName name="ColumnTypes" localSheetId="4">{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7">{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5">{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 localSheetId="6">{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4">'By Section'!#REF!</definedName>
    <definedName name="HEADER" localSheetId="7">[4]Sample!#REF!</definedName>
    <definedName name="HEADER" localSheetId="5">'Sample - Unit Prices'!#REF!</definedName>
    <definedName name="HEADER">'[3]FORM B; PRICES'!#REF!</definedName>
    <definedName name="_xlnm.Print_Area" localSheetId="4">'By Section'!$A$6:$G$87</definedName>
    <definedName name="_xlnm.Print_Area" localSheetId="7">'Checking Process'!$A$1:$A$51</definedName>
    <definedName name="_xlnm.Print_Area" localSheetId="0">Instructions!$A$1:$A$27</definedName>
    <definedName name="_xlnm.Print_Area" localSheetId="2">'Lump Sum Price (with Deductions'!$A$1:$G$29</definedName>
    <definedName name="_xlnm.Print_Area" localSheetId="5">'Sample - Unit Prices'!$B$1:$H$36</definedName>
    <definedName name="_xlnm.Print_Area" localSheetId="6">'Sample Addendum'!$A$1:$G$16</definedName>
    <definedName name="_xlnm.Print_Area" localSheetId="1">'Unit prices'!$A$1:$G$16</definedName>
    <definedName name="Print_Area_1" localSheetId="2">'Lump Sum Price (with Deductions'!$A$6:$F$20</definedName>
    <definedName name="Print_Area_1" localSheetId="6">'Sample Addendum'!$A$6:$G$36</definedName>
    <definedName name="Print_Area_1">'Unit prices'!$A$6:$G$30</definedName>
    <definedName name="Print_Area_2" localSheetId="2">#REF!</definedName>
    <definedName name="Print_Area_2" localSheetId="6">#REF!</definedName>
    <definedName name="Print_Area_2">#REF!</definedName>
    <definedName name="_xlnm.Print_Titles" localSheetId="4">'By Section'!$1:$5</definedName>
    <definedName name="_xlnm.Print_Titles" localSheetId="2">'Lump Sum Price (with Deductions'!$1:$5</definedName>
    <definedName name="_xlnm.Print_Titles" localSheetId="5">'Sample - Unit Prices'!$1:$5</definedName>
    <definedName name="_xlnm.Print_Titles" localSheetId="6">'Sample Addendum'!$1:$5</definedName>
    <definedName name="_xlnm.Print_Titles" localSheetId="1">'Unit prices'!$1:$5</definedName>
    <definedName name="_xlnm.Print_Titles">#REF!</definedName>
    <definedName name="Sample" localSheetId="6">{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 localSheetId="4">'By Section'!#REF!</definedName>
    <definedName name="TEMP" localSheetId="7">[4]Sample!#REF!</definedName>
    <definedName name="TEMP" localSheetId="5">'Sample - Unit Prices'!#REF!</definedName>
    <definedName name="TEMP">'[3]FORM B; PRICES'!#REF!</definedName>
    <definedName name="TESTHEAD" localSheetId="4">'By Section'!#REF!</definedName>
    <definedName name="TESTHEAD" localSheetId="7">[4]Sample!#REF!</definedName>
    <definedName name="TESTHEAD" localSheetId="5">'Sample - Unit Prices'!#REF!</definedName>
    <definedName name="TESTHEAD">'[3]FORM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 localSheetId="4">'By Section'!$A$1:$IU$52</definedName>
    <definedName name="XEVERYTHING" localSheetId="5">'Sample - Unit Prices'!$B$1:$IV$34</definedName>
    <definedName name="XEverything" localSheetId="6">#REF!</definedName>
    <definedName name="XEverything">#REF!</definedName>
    <definedName name="XITEMS" localSheetId="4">'By Section'!$A$7:$IU$52</definedName>
    <definedName name="XITEMS" localSheetId="5">'Sample - Unit Prices'!$B$6:$IV$34</definedName>
    <definedName name="XItems" localSheetId="6">#REF!</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5" l="1"/>
  <c r="G75" i="15"/>
  <c r="G74" i="15"/>
  <c r="G73" i="15"/>
  <c r="G72" i="15"/>
  <c r="G71" i="15"/>
  <c r="G70" i="15"/>
  <c r="G69" i="15"/>
  <c r="G68" i="15"/>
  <c r="G67" i="15"/>
  <c r="G66" i="15"/>
  <c r="G65" i="15"/>
  <c r="G61" i="15"/>
  <c r="G60" i="15"/>
  <c r="G59" i="15"/>
  <c r="G58" i="15"/>
  <c r="G57" i="15"/>
  <c r="G56" i="15"/>
  <c r="G55" i="15"/>
  <c r="G54" i="15"/>
  <c r="G53" i="15"/>
  <c r="G52" i="15"/>
  <c r="G48" i="15"/>
  <c r="G47" i="15"/>
  <c r="G46" i="15"/>
  <c r="G45" i="15"/>
  <c r="G44" i="15"/>
  <c r="G43" i="15"/>
  <c r="G42" i="15"/>
  <c r="G38" i="15"/>
  <c r="G37" i="15"/>
  <c r="G36" i="15"/>
  <c r="G35" i="15"/>
  <c r="G34" i="15"/>
  <c r="G33" i="15"/>
  <c r="G32" i="15"/>
  <c r="G31" i="15"/>
  <c r="G30" i="15"/>
  <c r="G26" i="15"/>
  <c r="G25" i="15"/>
  <c r="G24" i="15"/>
  <c r="G23" i="15"/>
  <c r="G22" i="15"/>
  <c r="G21" i="15"/>
  <c r="G20" i="15"/>
  <c r="G19" i="15"/>
  <c r="G18" i="15"/>
  <c r="G18" i="9" l="1"/>
  <c r="G8" i="16" l="1"/>
  <c r="G7" i="16"/>
  <c r="G6" i="16"/>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G9" i="15"/>
  <c r="G10" i="15"/>
  <c r="G11" i="15"/>
  <c r="G12" i="15"/>
  <c r="G13" i="15"/>
  <c r="G14" i="15"/>
  <c r="G19" i="9"/>
  <c r="G20" i="9"/>
  <c r="G35" i="14" l="1"/>
  <c r="G15" i="15"/>
  <c r="G7" i="2" l="1"/>
  <c r="G6" i="2"/>
  <c r="G8" i="2"/>
  <c r="A7" i="16" l="1"/>
  <c r="A8" i="16" s="1"/>
  <c r="F11" i="16"/>
  <c r="G79" i="15" l="1"/>
  <c r="G27" i="15" l="1"/>
  <c r="G62" i="15"/>
  <c r="G83" i="15" s="1"/>
  <c r="G76" i="15"/>
  <c r="G84" i="15" s="1"/>
  <c r="G49" i="15"/>
  <c r="G82" i="15" s="1"/>
  <c r="G39" i="15"/>
  <c r="A66" i="15"/>
  <c r="A67" i="15" s="1"/>
  <c r="A68" i="15" s="1"/>
  <c r="A69" i="15" s="1"/>
  <c r="A70" i="15" s="1"/>
  <c r="A71" i="15" s="1"/>
  <c r="A72" i="15" s="1"/>
  <c r="A73" i="15" s="1"/>
  <c r="A74" i="15" s="1"/>
  <c r="A75" i="15" s="1"/>
  <c r="A53" i="15"/>
  <c r="A54" i="15" s="1"/>
  <c r="A55" i="15" s="1"/>
  <c r="A56" i="15" s="1"/>
  <c r="A57" i="15" s="1"/>
  <c r="A58" i="15" s="1"/>
  <c r="A59" i="15" s="1"/>
  <c r="A60" i="15" s="1"/>
  <c r="A61" i="15" s="1"/>
  <c r="A43" i="15"/>
  <c r="A44" i="15" s="1"/>
  <c r="A45" i="15" s="1"/>
  <c r="A46" i="15" s="1"/>
  <c r="A47" i="15" s="1"/>
  <c r="A48" i="15" s="1"/>
  <c r="A31" i="15"/>
  <c r="A32" i="15" s="1"/>
  <c r="A33" i="15" s="1"/>
  <c r="A34" i="15" s="1"/>
  <c r="A35" i="15" s="1"/>
  <c r="A36" i="15" s="1"/>
  <c r="A37" i="15" s="1"/>
  <c r="A38" i="15" s="1"/>
  <c r="A19" i="15"/>
  <c r="A20" i="15" s="1"/>
  <c r="A21" i="15" s="1"/>
  <c r="A22" i="15" s="1"/>
  <c r="A23" i="15" s="1"/>
  <c r="A24" i="15" s="1"/>
  <c r="A25" i="15" s="1"/>
  <c r="A26" i="15" s="1"/>
  <c r="A9" i="15"/>
  <c r="A10" i="15" s="1"/>
  <c r="A11" i="15" s="1"/>
  <c r="A12" i="15" s="1"/>
  <c r="A13" i="15" s="1"/>
  <c r="A14" i="15" s="1"/>
  <c r="A7" i="2"/>
  <c r="B84" i="15" l="1"/>
  <c r="B83" i="15"/>
  <c r="B82" i="15"/>
  <c r="A83" i="15"/>
  <c r="A82" i="15"/>
  <c r="A84" i="15"/>
  <c r="G80" i="15"/>
  <c r="G81" i="15"/>
  <c r="A76" i="15"/>
  <c r="A79" i="15"/>
  <c r="B79" i="15"/>
  <c r="A80" i="15"/>
  <c r="B80" i="15"/>
  <c r="A81" i="15"/>
  <c r="B81" i="15"/>
  <c r="F86" i="15" l="1"/>
  <c r="E10" i="9" l="1"/>
  <c r="A19" i="9" l="1"/>
  <c r="A20" i="9" s="1"/>
  <c r="A7" i="9"/>
  <c r="F11" i="2" l="1"/>
  <c r="A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00000000-0006-0000-0100-000001000000}">
      <text>
        <r>
          <rPr>
            <sz val="9"/>
            <color indexed="81"/>
            <rFont val="Tahoma"/>
            <family val="2"/>
          </rPr>
          <t>Insert reference to "Prices" clause from the "Bidding Procedures". Also Revise the Header by inserting Tender # and revising the Tender Version number to match the Tender template used.</t>
        </r>
      </text>
    </comment>
    <comment ref="A3" authorId="0" shapeId="0" xr:uid="{00000000-0006-0000-0100-000002000000}">
      <text>
        <r>
          <rPr>
            <sz val="9"/>
            <color indexed="81"/>
            <rFont val="Tahoma"/>
            <family val="2"/>
          </rPr>
          <t xml:space="preserve">For Tenders with Budgets enter here.  Format is 
</t>
        </r>
        <r>
          <rPr>
            <b/>
            <sz val="9"/>
            <color indexed="81"/>
            <rFont val="Tahoma"/>
            <family val="2"/>
          </rPr>
          <t>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00000000-0006-0000-0200-000001000000}">
      <text>
        <r>
          <rPr>
            <sz val="9"/>
            <color indexed="81"/>
            <rFont val="Tahoma"/>
            <family val="2"/>
          </rPr>
          <t>Insert reference to "Prices" clause from the "Bidding Procedures". Also Revise the Header by inserting Tender # and revising the Tender Version number to match the Tender template used.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Pheifer, Henly</author>
  </authors>
  <commentList>
    <comment ref="C2" authorId="0" shapeId="0" xr:uid="{00000000-0006-0000-0200-000001000000}">
      <text>
        <r>
          <rPr>
            <sz val="9"/>
            <color indexed="81"/>
            <rFont val="Tahoma"/>
            <family val="2"/>
          </rPr>
          <t xml:space="preserve">Insert reference to See </t>
        </r>
        <r>
          <rPr>
            <b/>
            <sz val="9"/>
            <color indexed="81"/>
            <rFont val="Tahoma"/>
            <family val="2"/>
          </rPr>
          <t>"Prices"</t>
        </r>
        <r>
          <rPr>
            <sz val="9"/>
            <color indexed="81"/>
            <rFont val="Tahoma"/>
            <family val="2"/>
          </rPr>
          <t xml:space="preserve"> clause from the "</t>
        </r>
        <r>
          <rPr>
            <b/>
            <sz val="9"/>
            <color indexed="81"/>
            <rFont val="Tahoma"/>
            <family val="2"/>
          </rPr>
          <t>Bidding Procedures"</t>
        </r>
        <r>
          <rPr>
            <sz val="9"/>
            <color indexed="81"/>
            <rFont val="Tahoma"/>
            <family val="2"/>
          </rPr>
          <t xml:space="preserve">. Also Revise the Header by inserting Tender # and revising the Tender version number to match the Tender template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Schirlie, Tami</author>
  </authors>
  <commentList>
    <comment ref="C2" authorId="0" shapeId="0" xr:uid="{9A1A6080-46BC-4DDD-BE0C-72EF1AE31FC3}">
      <text>
        <r>
          <rPr>
            <sz val="9"/>
            <color indexed="81"/>
            <rFont val="Tahoma"/>
            <family val="2"/>
          </rPr>
          <t>Insert reference to "Prices" clause from the "Bidding Procedures". Also Revise the Header by inserting Tender # and revising the Tender Version number to match the Tender template used.</t>
        </r>
      </text>
    </comment>
    <comment ref="A3" authorId="0" shapeId="0" xr:uid="{F6930F8E-D1FF-4A55-BC7D-45E6846483E2}">
      <text>
        <r>
          <rPr>
            <sz val="9"/>
            <color indexed="81"/>
            <rFont val="Tahoma"/>
            <family val="2"/>
          </rPr>
          <t xml:space="preserve">For RFPs with Budgets enter here.  Format is 
</t>
        </r>
        <r>
          <rPr>
            <b/>
            <sz val="9"/>
            <color indexed="81"/>
            <rFont val="Tahoma"/>
            <family val="2"/>
          </rPr>
          <t>BUDGET: $###.###.##</t>
        </r>
      </text>
    </comment>
    <comment ref="A11" authorId="0" shapeId="0" xr:uid="{6A70E60A-8ECF-4167-8DD5-AED9F1844CC9}">
      <text>
        <r>
          <rPr>
            <b/>
            <sz val="9"/>
            <color indexed="81"/>
            <rFont val="Tahoma"/>
            <family val="2"/>
          </rPr>
          <t xml:space="preserve">Remove </t>
        </r>
        <r>
          <rPr>
            <sz val="9"/>
            <color indexed="81"/>
            <rFont val="Tahoma"/>
            <family val="2"/>
          </rPr>
          <t>Total Bid Price rows if using Lump sum.</t>
        </r>
        <r>
          <rPr>
            <sz val="9"/>
            <color indexed="81"/>
            <rFont val="Tahoma"/>
            <family val="2"/>
          </rPr>
          <t xml:space="preserve">
</t>
        </r>
      </text>
    </comment>
  </commentList>
</comments>
</file>

<file path=xl/sharedStrings.xml><?xml version="1.0" encoding="utf-8"?>
<sst xmlns="http://schemas.openxmlformats.org/spreadsheetml/2006/main" count="379" uniqueCount="186">
  <si>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</si>
  <si>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</si>
  <si>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</si>
  <si>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</si>
  <si>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</si>
  <si>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</si>
  <si>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</si>
  <si>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</si>
  <si>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</si>
  <si>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</si>
  <si>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</si>
  <si>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</si>
  <si>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</si>
  <si>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</si>
  <si>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</si>
  <si>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</si>
  <si>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</si>
  <si>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FORM B:PRICES</t>
  </si>
  <si>
    <t>(See "Prices" clause in tender document)</t>
  </si>
  <si>
    <t>UNIT PRICES</t>
  </si>
  <si>
    <t>Item</t>
  </si>
  <si>
    <t>Description</t>
  </si>
  <si>
    <t>Spec.
Ref</t>
  </si>
  <si>
    <t>Unit</t>
  </si>
  <si>
    <t>Approximate Quantity</t>
  </si>
  <si>
    <t>Unit Price</t>
  </si>
  <si>
    <t>Amount</t>
  </si>
  <si>
    <t>each</t>
  </si>
  <si>
    <t>TOTAL BID PRICE (GST extra) (in numbers)</t>
  </si>
  <si>
    <t>Name of Bidder</t>
  </si>
  <si>
    <t>(See "Prices" clause in Tender document)</t>
  </si>
  <si>
    <t>LS</t>
  </si>
  <si>
    <t>Applicable MRST (PST)</t>
  </si>
  <si>
    <t>TOTAL BID PRICE (GST extra) (in numbers)  $</t>
  </si>
  <si>
    <t>SEPARATE PRICES TO BE DEDUCTED FROM LUMP SUM PRICE</t>
  </si>
  <si>
    <t>FORM B: PRICES</t>
  </si>
  <si>
    <t>ITEM</t>
  </si>
  <si>
    <t>DESCRIPTION</t>
  </si>
  <si>
    <t>SPEC.</t>
  </si>
  <si>
    <t>UNIT</t>
  </si>
  <si>
    <t>APPROX.</t>
  </si>
  <si>
    <t>UNIT PRICE</t>
  </si>
  <si>
    <t>AMOUNT</t>
  </si>
  <si>
    <t>REF.</t>
  </si>
  <si>
    <t>QUANTITY</t>
  </si>
  <si>
    <t>Section A</t>
  </si>
  <si>
    <t>A</t>
  </si>
  <si>
    <t xml:space="preserve">(INSERT TYPE OF Goods or Services) </t>
  </si>
  <si>
    <t>Subtotal:</t>
  </si>
  <si>
    <t>Section B</t>
  </si>
  <si>
    <t>B</t>
  </si>
  <si>
    <t>Section C</t>
  </si>
  <si>
    <t>C</t>
  </si>
  <si>
    <t>Section D</t>
  </si>
  <si>
    <t>D</t>
  </si>
  <si>
    <t>Section E</t>
  </si>
  <si>
    <t>E</t>
  </si>
  <si>
    <t>Section F</t>
  </si>
  <si>
    <t>F</t>
  </si>
  <si>
    <t>SUMMARY</t>
  </si>
  <si>
    <t>Section Subtotal</t>
  </si>
  <si>
    <t xml:space="preserve">TOTAL BID PRICE (GST extra)                                                                              (in figures)                                             </t>
  </si>
  <si>
    <t>(SEE B9)</t>
  </si>
  <si>
    <t>CODE</t>
  </si>
  <si>
    <t>A003</t>
  </si>
  <si>
    <t>Gröf</t>
  </si>
  <si>
    <t>CW 3110-R19      E14</t>
  </si>
  <si>
    <t>m³</t>
  </si>
  <si>
    <t>Vatnsgröf</t>
  </si>
  <si>
    <t>E15</t>
  </si>
  <si>
    <t>hours</t>
  </si>
  <si>
    <t>A004</t>
  </si>
  <si>
    <t>Samsvörun í undirflokki</t>
  </si>
  <si>
    <t>CW 3110-R19</t>
  </si>
  <si>
    <t>m²</t>
  </si>
  <si>
    <t>A010</t>
  </si>
  <si>
    <t>Afla og setja grunn námsefni</t>
  </si>
  <si>
    <t>A012</t>
  </si>
  <si>
    <t>Flokkun Boulevards</t>
  </si>
  <si>
    <t>A022</t>
  </si>
  <si>
    <t>Aðskilnaður Geotextile Efni</t>
  </si>
  <si>
    <t xml:space="preserve">CW 3130-R4 </t>
  </si>
  <si>
    <t>A022A</t>
  </si>
  <si>
    <t>Framboð og setja Geogrid</t>
  </si>
  <si>
    <t>CW 3135-R1</t>
  </si>
  <si>
    <t>B099</t>
  </si>
  <si>
    <t>25 M vansköpuð stífla</t>
  </si>
  <si>
    <t/>
  </si>
  <si>
    <t>B199</t>
  </si>
  <si>
    <t>Framkvæmdir við malbikaplötur</t>
  </si>
  <si>
    <t xml:space="preserve">CW 3410-R11 </t>
  </si>
  <si>
    <t>B219</t>
  </si>
  <si>
    <t>Skynjanleg viðvörun yfirborðsflísar</t>
  </si>
  <si>
    <t>CW 3326-R3</t>
  </si>
  <si>
    <t>Fjarlægja og bjarga núverandi kostnaðarhámarki</t>
  </si>
  <si>
    <t>E12</t>
  </si>
  <si>
    <t>Fjarlægðu núverandi bollards</t>
  </si>
  <si>
    <t>E19</t>
  </si>
  <si>
    <t>C007</t>
  </si>
  <si>
    <t>Framkvæmdir við 230 mm steinsteypu (steinsteypa) (slipform)</t>
  </si>
  <si>
    <t>C008</t>
  </si>
  <si>
    <t>Framkvæmdir við 200 mm steinsteypu (styrkt)</t>
  </si>
  <si>
    <t>C014</t>
  </si>
  <si>
    <t>Bygging á steinsteypu miðlægt plötum</t>
  </si>
  <si>
    <t>SD-227A</t>
  </si>
  <si>
    <t>C015</t>
  </si>
  <si>
    <t>Framkvæmdir við monolithic steinsteypu miðlungs plötum</t>
  </si>
  <si>
    <t>SD-226A</t>
  </si>
  <si>
    <t>E004</t>
  </si>
  <si>
    <t>Afli Basin SD-024, 1200 mm djúpt</t>
  </si>
  <si>
    <t>CW 2130-R12     E18</t>
  </si>
  <si>
    <t>Afli Basin SD-024, 1800 mm djúpt</t>
  </si>
  <si>
    <t>Afli Basin SD-024, 1800 mm djúpt c / w 100mm útflæði Takmörkun</t>
  </si>
  <si>
    <t>E22</t>
  </si>
  <si>
    <t>E005</t>
  </si>
  <si>
    <t>Afli Basin SD-025, 1800 mm djúpt</t>
  </si>
  <si>
    <t>E23</t>
  </si>
  <si>
    <t>E046</t>
  </si>
  <si>
    <t>Flutningur á núverandi gróðurnum</t>
  </si>
  <si>
    <t>CW 2130-R12</t>
  </si>
  <si>
    <t>F001</t>
  </si>
  <si>
    <t>Aðlögun gróðurgrindar / Manholes ramma</t>
  </si>
  <si>
    <t>CW 3210-R7</t>
  </si>
  <si>
    <t>F011</t>
  </si>
  <si>
    <t>Aðlögun á burðarstöðvum</t>
  </si>
  <si>
    <t>Patching núverandi manholes</t>
  </si>
  <si>
    <t>vert. m</t>
  </si>
  <si>
    <t>Skipta um núverandi götum eða gróðurhúsalofttegundum</t>
  </si>
  <si>
    <t>F028</t>
  </si>
  <si>
    <t>Aðlögun umferðarmerkisþjónustu ramma</t>
  </si>
  <si>
    <t>G001</t>
  </si>
  <si>
    <t>Sodding</t>
  </si>
  <si>
    <t>CW 3510-R9</t>
  </si>
  <si>
    <t>m2</t>
  </si>
  <si>
    <t>G002</t>
  </si>
  <si>
    <t> breidd &lt;600 mm</t>
  </si>
  <si>
    <t>G003</t>
  </si>
  <si>
    <t> breidd&gt; eða = 600 mm</t>
  </si>
  <si>
    <r>
      <t xml:space="preserve">FORM B:PRICES </t>
    </r>
    <r>
      <rPr>
        <b/>
        <sz val="10"/>
        <color rgb="FFFF0000"/>
        <rFont val="Arial"/>
        <family val="2"/>
      </rPr>
      <t>(R1)</t>
    </r>
  </si>
  <si>
    <t>(See B8 )</t>
  </si>
  <si>
    <t>Stuff</t>
  </si>
  <si>
    <t>E2.3</t>
  </si>
  <si>
    <t>Stuff 2</t>
  </si>
  <si>
    <t>E2.5</t>
  </si>
  <si>
    <t>New, revised Item</t>
  </si>
  <si>
    <t>E2.6</t>
  </si>
  <si>
    <t>SPEC NOTE: Ensure tax inclusion / exclusion is consistent with Prices clause.</t>
  </si>
  <si>
    <t>TOTAL BID PRICE (GST and MRST extra) (in numbers)</t>
  </si>
  <si>
    <t>How to process an ADDENDUM in the eFormB Excel Templates</t>
  </si>
  <si>
    <t>1.  Save a copy of the Excel version of the Posted eForm_B-Prices document under a new name,  as per the naming convention: ####-YYYY Addendum# R# eForm_B-Prices.</t>
  </si>
  <si>
    <r>
      <t xml:space="preserve">2.  </t>
    </r>
    <r>
      <rPr>
        <b/>
        <sz val="10"/>
        <rFont val="Arial"/>
        <family val="2"/>
      </rPr>
      <t>ADD</t>
    </r>
    <r>
      <rPr>
        <sz val="10"/>
        <rFont val="Arial"/>
        <family val="2"/>
      </rPr>
      <t xml:space="preserve"> Addendum # </t>
    </r>
    <r>
      <rPr>
        <b/>
        <sz val="10"/>
        <rFont val="Arial"/>
        <family val="2"/>
      </rPr>
      <t>AFTER</t>
    </r>
    <r>
      <rPr>
        <sz val="10"/>
        <rFont val="Arial"/>
        <family val="2"/>
      </rPr>
      <t xml:space="preserve"> the RFP/Tender No. as in the sample above.</t>
    </r>
  </si>
  <si>
    <r>
      <t xml:space="preserve">3.  </t>
    </r>
    <r>
      <rPr>
        <b/>
        <sz val="10"/>
        <rFont val="Arial"/>
        <family val="2"/>
      </rPr>
      <t xml:space="preserve">ADD </t>
    </r>
    <r>
      <rPr>
        <sz val="10"/>
        <rFont val="Arial"/>
        <family val="2"/>
      </rPr>
      <t>the Revision number (R#)  in brackets, the # indicating the Revision number of your eBid_Form B Prices.</t>
    </r>
  </si>
  <si>
    <r>
      <t xml:space="preserve">4.  Make your revisions ADD, Delete, Revise rows in the spreadsheet and </t>
    </r>
    <r>
      <rPr>
        <b/>
        <sz val="10"/>
        <rFont val="Arial"/>
        <family val="2"/>
      </rPr>
      <t>Bold</t>
    </r>
    <r>
      <rPr>
        <sz val="10"/>
        <rFont val="Arial"/>
        <family val="2"/>
      </rPr>
      <t xml:space="preserve"> the changes, ensure that you do not lose the formulas (see the instructions tab and checking process tab)</t>
    </r>
  </si>
  <si>
    <t>5.  SAVE your Document.  Rename ####-YYYY_Addendum_R#_eForm_B-Prices</t>
  </si>
  <si>
    <t>Quality Control Checking Process</t>
  </si>
  <si>
    <t>* Save your file before performing quality control procedures. *</t>
  </si>
  <si>
    <t>General</t>
  </si>
  <si>
    <t>Formulas</t>
  </si>
  <si>
    <t xml:space="preserve">To verify the use of the Round function in formulas - Use (MSO 2010) Formulas Ribbon - Formula Auditing - Show Formulas, and select the formulas check box to display the formulas instead of the results.  </t>
  </si>
  <si>
    <t>To check formula cell references - select a total/subtotal cell then use (MSO 2010) Formulas Ribbon - Formula Auditing - Trace Precedents to graphically display the cells referenced in the formula.  Subsequent traces will display referenced cells at the next level.</t>
  </si>
  <si>
    <t>Checking Formulas</t>
  </si>
  <si>
    <t xml:space="preserve">The formula for the amount column is =Round(E6*F6,2) Copy the formula in cells G6 (Amount Column) down the rows to the end of the sheet.  Data validation restricts bidders from entering fractions of a cent. </t>
  </si>
  <si>
    <t>Locked Cells</t>
  </si>
  <si>
    <r>
      <t xml:space="preserve">Select all of the Cells you wish to verify are formatted as Locked except the column with the Unit Prices.  </t>
    </r>
    <r>
      <rPr>
        <b/>
        <sz val="12"/>
        <rFont val="Arial"/>
        <family val="2"/>
      </rPr>
      <t>Tip:</t>
    </r>
    <r>
      <rPr>
        <sz val="12"/>
        <rFont val="Arial"/>
        <family val="2"/>
      </rPr>
      <t xml:space="preserve"> Use column headings to select all columns except the "</t>
    </r>
    <r>
      <rPr>
        <i/>
        <sz val="12"/>
        <rFont val="Arial"/>
        <family val="2"/>
      </rPr>
      <t>Unit Price</t>
    </r>
    <r>
      <rPr>
        <sz val="12"/>
        <rFont val="Arial"/>
        <family val="2"/>
      </rPr>
      <t>" column which should be the only column with unlocked cells.</t>
    </r>
  </si>
  <si>
    <r>
      <t xml:space="preserve">With these cells selected use Right Click </t>
    </r>
    <r>
      <rPr>
        <b/>
        <sz val="12"/>
        <rFont val="Arial"/>
        <family val="2"/>
      </rPr>
      <t>[Format- Cells- Protection]</t>
    </r>
    <r>
      <rPr>
        <sz val="12"/>
        <rFont val="Arial"/>
        <family val="2"/>
      </rPr>
      <t xml:space="preserve"> and verify that the Locked Checkbox is selected with a black arrow.  If this checkbox is grayed or has a black box in it then at least one of the selected cells is not locked. </t>
    </r>
  </si>
  <si>
    <t>Data Validation on Unit Price Column</t>
  </si>
  <si>
    <t>Is a process that ensures the delivery of clean and clear data to the Form B:Prices and the bidders using it. It checks for the integrity and validity of data that is being inputted.  Formatting to 2 decimals will only change the way the entry in the cell displays.  Excel will still calculate formulas based on the actual entry.</t>
  </si>
  <si>
    <r>
      <t>Select</t>
    </r>
    <r>
      <rPr>
        <b/>
        <sz val="12"/>
        <rFont val="Arial"/>
        <family val="2"/>
      </rPr>
      <t xml:space="preserve"> Data&gt;Data Validation</t>
    </r>
  </si>
  <si>
    <r>
      <t>On the</t>
    </r>
    <r>
      <rPr>
        <b/>
        <sz val="12"/>
        <rFont val="Arial"/>
        <family val="2"/>
      </rPr>
      <t xml:space="preserve"> Settings tab</t>
    </r>
    <r>
      <rPr>
        <sz val="12"/>
        <rFont val="Arial"/>
        <family val="2"/>
      </rPr>
      <t xml:space="preserve"> we've selected&gt;</t>
    </r>
  </si>
  <si>
    <r>
      <t xml:space="preserve">&gt; </t>
    </r>
    <r>
      <rPr>
        <b/>
        <sz val="12"/>
        <rFont val="Arial"/>
        <family val="2"/>
      </rPr>
      <t>Allow</t>
    </r>
    <r>
      <rPr>
        <sz val="12"/>
        <rFont val="Arial"/>
        <family val="2"/>
      </rPr>
      <t>: Decimal (to restrict the cell to accept only decimal numbers)</t>
    </r>
  </si>
  <si>
    <r>
      <t xml:space="preserve">&gt; </t>
    </r>
    <r>
      <rPr>
        <b/>
        <sz val="12"/>
        <rFont val="Arial"/>
        <family val="2"/>
      </rPr>
      <t>Data</t>
    </r>
    <r>
      <rPr>
        <sz val="12"/>
        <rFont val="Arial"/>
        <family val="2"/>
      </rPr>
      <t>: equal to</t>
    </r>
  </si>
  <si>
    <t>Data Validation Continued</t>
  </si>
  <si>
    <t xml:space="preserve">With the confirmed cell selected, to select cells with the same validation setting - Use [Find &amp; Select - Data Validation] - to have Excel automatically select and highlight all of the cells with the same validation settings as the selected cell.  Use the scroll bars to view the selected cells and confirm settings are applicable. </t>
  </si>
  <si>
    <t>Final Checks</t>
  </si>
  <si>
    <t>Use print preview to review titles, headers and footers, page numbering, pagination, page breaks, etc.
Review item numbering for sequencing.  Confirm file name meets required format.</t>
  </si>
  <si>
    <t>As a final check,  with the worksheet protected try entering a unit price/lump sum price ( $1 helps confirm the "Amount" column formula is correct) into each and every unlocked cell.  Note: if cell locking is correct you will only be able to enter prices in the appropriate unit/lump price cells.</t>
  </si>
  <si>
    <t>Template</t>
  </si>
  <si>
    <r>
      <t xml:space="preserve">This workbook contains additional spreadsheets, </t>
    </r>
    <r>
      <rPr>
        <u/>
        <sz val="12"/>
        <color rgb="FFFF0000"/>
        <rFont val="Arial"/>
        <family val="2"/>
      </rPr>
      <t>ensure you delete ALL spreadsheets you are not using,</t>
    </r>
    <r>
      <rPr>
        <u/>
        <sz val="12"/>
        <color theme="3" tint="0.39997558519241921"/>
        <rFont val="Arial"/>
        <family val="2"/>
      </rPr>
      <t xml:space="preserve"> except the Form B template you are using.</t>
    </r>
  </si>
  <si>
    <t xml:space="preserve">$   - </t>
  </si>
  <si>
    <t>$   -</t>
  </si>
  <si>
    <r>
      <t>&gt;</t>
    </r>
    <r>
      <rPr>
        <b/>
        <sz val="12"/>
        <rFont val="Arial"/>
        <family val="2"/>
      </rPr>
      <t>Value</t>
    </r>
    <r>
      <rPr>
        <sz val="12"/>
        <rFont val="Arial"/>
        <family val="2"/>
      </rPr>
      <t xml:space="preserve">: The Formula below restricts bidders from entering fractions.  </t>
    </r>
    <r>
      <rPr>
        <sz val="12"/>
        <color rgb="FFFF0000"/>
        <rFont val="Arial"/>
        <family val="2"/>
      </rPr>
      <t>=IF(F6&gt;=0.01,ROUND(F6,</t>
    </r>
    <r>
      <rPr>
        <sz val="12"/>
        <color theme="8" tint="-0.249977111117893"/>
        <rFont val="Arial"/>
        <family val="2"/>
      </rPr>
      <t>2</t>
    </r>
    <r>
      <rPr>
        <sz val="12"/>
        <color rgb="FFFF0000"/>
        <rFont val="Arial"/>
        <family val="2"/>
      </rPr>
      <t>),0.</t>
    </r>
    <r>
      <rPr>
        <sz val="12"/>
        <color theme="8" tint="-0.249977111117893"/>
        <rFont val="Arial"/>
        <family val="2"/>
      </rPr>
      <t>0</t>
    </r>
    <r>
      <rPr>
        <sz val="12"/>
        <color rgb="FFFF0000"/>
        <rFont val="Arial"/>
        <family val="2"/>
      </rPr>
      <t xml:space="preserve">1)  </t>
    </r>
    <r>
      <rPr>
        <sz val="12"/>
        <rFont val="Arial"/>
        <family val="2"/>
      </rPr>
      <t xml:space="preserve">You may need to adjust the formula </t>
    </r>
    <r>
      <rPr>
        <b/>
        <sz val="12"/>
        <rFont val="Arial"/>
        <family val="2"/>
      </rPr>
      <t>F6</t>
    </r>
    <r>
      <rPr>
        <sz val="12"/>
        <rFont val="Arial"/>
        <family val="2"/>
      </rPr>
      <t xml:space="preserve"> to </t>
    </r>
    <r>
      <rPr>
        <b/>
        <sz val="12"/>
        <rFont val="Arial"/>
        <family val="2"/>
      </rPr>
      <t>F7</t>
    </r>
    <r>
      <rPr>
        <sz val="12"/>
        <rFont val="Arial"/>
        <family val="2"/>
      </rPr>
      <t xml:space="preserve"> depending on your spreadsheet.  To accept more than 2 decimal places, change the formula to these values shown in </t>
    </r>
    <r>
      <rPr>
        <b/>
        <sz val="12"/>
        <color theme="8" tint="-0.249977111117893"/>
        <rFont val="Arial"/>
        <family val="2"/>
      </rPr>
      <t>blue</t>
    </r>
    <r>
      <rPr>
        <sz val="12"/>
        <rFont val="Arial"/>
        <family val="2"/>
      </rPr>
      <t xml:space="preserve">.  </t>
    </r>
  </si>
  <si>
    <t>Lin. Ft.</t>
  </si>
  <si>
    <t>Poured Concrete Slab Type A (Year 1)</t>
  </si>
  <si>
    <t>Poured Concrete Slab Type B (Year 1)</t>
  </si>
  <si>
    <t>Poured Concrete Slab Type C (Year 1)</t>
  </si>
  <si>
    <t>DS1 / DS2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</si>
</sst>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quot;#,##0.00_);\(&quot;$&quot;#,##0.00\)"/>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0;0;[Red]&quot;###&quot;;@"/>
    <numFmt numFmtId="176" formatCode="&quot;$&quot;#,##0.00"/>
    <numFmt numFmtId="177" formatCode="&quot;Subtotal: &quot;#\ ###\ ##0.00;;&quot;Subtotal: Nil&quot;;@"/>
  </numFmts>
  <fonts count="65" x14ac:knownFonts="1">
    <font>
      <sz val="10"/>
      <name val="Arial"/>
    </font>
    <font>
      <sz val="8"/>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9"/>
      <color indexed="81"/>
      <name val="Tahoma"/>
      <family val="2"/>
    </font>
    <font>
      <sz val="11"/>
      <name val="Arial"/>
      <family val="2"/>
    </font>
    <font>
      <b/>
      <sz val="12"/>
      <name val="Arial"/>
      <family val="2"/>
    </font>
    <font>
      <b/>
      <u/>
      <sz val="16"/>
      <name val="Arial"/>
      <family val="2"/>
    </font>
    <font>
      <b/>
      <u/>
      <sz val="14"/>
      <name val="Arial"/>
      <family val="2"/>
    </font>
    <font>
      <i/>
      <sz val="12"/>
      <name val="Arial"/>
      <family val="2"/>
    </font>
    <font>
      <b/>
      <sz val="14"/>
      <name val="Arial"/>
      <family val="2"/>
    </font>
    <font>
      <b/>
      <sz val="16"/>
      <name val="Arial"/>
      <family val="2"/>
    </font>
    <font>
      <u/>
      <sz val="10"/>
      <color theme="10"/>
      <name val="Arial"/>
      <family val="2"/>
    </font>
    <font>
      <u/>
      <sz val="12"/>
      <color theme="10"/>
      <name val="Arial"/>
      <family val="2"/>
    </font>
    <font>
      <sz val="12"/>
      <name val="Arial"/>
      <family val="2"/>
    </font>
    <font>
      <b/>
      <sz val="6"/>
      <color indexed="8"/>
      <name val="Arial"/>
      <family val="2"/>
    </font>
    <font>
      <sz val="6"/>
      <color indexed="8"/>
      <name val="Arial"/>
      <family val="2"/>
    </font>
    <font>
      <sz val="12"/>
      <color indexed="8"/>
      <name val="Arial"/>
      <family val="2"/>
    </font>
    <font>
      <sz val="12"/>
      <color theme="1"/>
      <name val="Arial"/>
      <family val="2"/>
    </font>
    <font>
      <sz val="10"/>
      <color theme="1"/>
      <name val="MS Sans Serif"/>
      <family val="2"/>
    </font>
    <font>
      <b/>
      <sz val="9"/>
      <color indexed="81"/>
      <name val="Tahoma"/>
      <family val="2"/>
    </font>
    <font>
      <u/>
      <sz val="12"/>
      <color rgb="FFFF0000"/>
      <name val="Arial"/>
      <family val="2"/>
    </font>
    <font>
      <sz val="12"/>
      <color rgb="FFFF0000"/>
      <name val="Arial"/>
      <family val="2"/>
    </font>
    <font>
      <i/>
      <sz val="12"/>
      <color rgb="FFFF0000"/>
      <name val="Arial"/>
      <family val="2"/>
    </font>
    <font>
      <u/>
      <sz val="12"/>
      <color theme="3" tint="0.39997558519241921"/>
      <name val="Arial"/>
      <family val="2"/>
    </font>
    <font>
      <sz val="12"/>
      <name val="Arial"/>
      <family val="2"/>
    </font>
    <font>
      <b/>
      <sz val="11"/>
      <name val="Arial"/>
      <family val="2"/>
    </font>
    <font>
      <b/>
      <i/>
      <u/>
      <sz val="10"/>
      <color indexed="8"/>
      <name val="Arial"/>
      <family val="2"/>
    </font>
    <font>
      <b/>
      <sz val="10"/>
      <color rgb="FF000000"/>
      <name val="Arial"/>
      <family val="2"/>
    </font>
    <font>
      <b/>
      <sz val="10"/>
      <color rgb="FFFF0000"/>
      <name val="Arial"/>
      <family val="2"/>
    </font>
    <font>
      <i/>
      <sz val="8"/>
      <color rgb="FFFF0000"/>
      <name val="Arial"/>
      <family val="2"/>
    </font>
    <font>
      <sz val="12"/>
      <color theme="8" tint="-0.249977111117893"/>
      <name val="Arial"/>
      <family val="2"/>
    </font>
    <font>
      <b/>
      <sz val="12"/>
      <color theme="8" tint="-0.249977111117893"/>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indexed="9"/>
        <bgColor indexed="9"/>
      </patternFill>
    </fill>
    <fill>
      <patternFill patternType="solid">
        <fgColor rgb="FFFFFF00"/>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double">
        <color indexed="8"/>
      </top>
      <bottom style="thin">
        <color indexed="64"/>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thin">
        <color indexed="8"/>
      </left>
      <right/>
      <top style="double">
        <color indexed="8"/>
      </top>
      <bottom style="double">
        <color indexed="8"/>
      </bottom>
      <diagonal/>
    </border>
    <border>
      <left style="thin">
        <color indexed="8"/>
      </left>
      <right style="thin">
        <color indexed="8"/>
      </right>
      <top style="double">
        <color indexed="8"/>
      </top>
      <bottom style="double">
        <color indexed="64"/>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64"/>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right style="thin">
        <color indexed="8"/>
      </right>
      <top style="double">
        <color indexed="8"/>
      </top>
      <bottom style="thin">
        <color theme="0" tint="-4.9989318521683403E-2"/>
      </bottom>
      <diagonal/>
    </border>
    <border>
      <left style="thin">
        <color indexed="8"/>
      </left>
      <right style="thin">
        <color indexed="8"/>
      </right>
      <top style="double">
        <color indexed="8"/>
      </top>
      <bottom/>
      <diagonal/>
    </border>
    <border>
      <left/>
      <right style="thin">
        <color indexed="8"/>
      </right>
      <top style="thin">
        <color indexed="64"/>
      </top>
      <bottom style="double">
        <color indexed="64"/>
      </bottom>
      <diagonal/>
    </border>
    <border>
      <left/>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8"/>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indexed="8"/>
      </bottom>
      <diagonal/>
    </border>
    <border>
      <left style="thin">
        <color indexed="64"/>
      </left>
      <right style="thin">
        <color theme="0" tint="-0.499984740745262"/>
      </right>
      <top style="thin">
        <color theme="0" tint="-0.499984740745262"/>
      </top>
      <bottom style="thin">
        <color indexed="8"/>
      </bottom>
      <diagonal/>
    </border>
    <border>
      <left/>
      <right/>
      <top style="double">
        <color indexed="8"/>
      </top>
      <bottom style="thin">
        <color theme="0" tint="-4.9989318521683403E-2"/>
      </bottom>
      <diagonal/>
    </border>
    <border>
      <left style="thin">
        <color indexed="8"/>
      </left>
      <right style="thin">
        <color theme="0" tint="-0.499984740745262"/>
      </right>
      <top style="thin">
        <color theme="0" tint="-0.499984740745262"/>
      </top>
      <bottom style="thin">
        <color theme="0" tint="-0.499984740745262"/>
      </bottom>
      <diagonal/>
    </border>
    <border>
      <left style="thin">
        <color indexed="8"/>
      </left>
      <right style="thin">
        <color theme="0" tint="-0.499984740745262"/>
      </right>
      <top style="thin">
        <color theme="0" tint="-0.499984740745262"/>
      </top>
      <bottom/>
      <diagonal/>
    </border>
    <border>
      <left style="thin">
        <color indexed="8"/>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8"/>
      </right>
      <top style="thin">
        <color theme="0" tint="-0.499984740745262"/>
      </top>
      <bottom style="thin">
        <color theme="0" tint="-0.499984740745262"/>
      </bottom>
      <diagonal/>
    </border>
    <border>
      <left style="thin">
        <color indexed="8"/>
      </left>
      <right style="thin">
        <color indexed="8"/>
      </right>
      <top style="thin">
        <color indexed="64"/>
      </top>
      <bottom/>
      <diagonal/>
    </border>
    <border>
      <left style="thin">
        <color indexed="8"/>
      </left>
      <right/>
      <top style="double">
        <color indexed="64"/>
      </top>
      <bottom/>
      <diagonal/>
    </border>
    <border>
      <left/>
      <right style="thin">
        <color indexed="8"/>
      </right>
      <top style="double">
        <color indexed="64"/>
      </top>
      <bottom/>
      <diagonal/>
    </border>
    <border>
      <left/>
      <right style="thin">
        <color indexed="64"/>
      </right>
      <top style="thin">
        <color indexed="64"/>
      </top>
      <bottom style="double">
        <color indexed="64"/>
      </bottom>
      <diagonal/>
    </border>
    <border>
      <left style="thin">
        <color indexed="64"/>
      </left>
      <right style="thin">
        <color theme="0" tint="-0.499984740745262"/>
      </right>
      <top style="thin">
        <color indexed="64"/>
      </top>
      <bottom style="double">
        <color indexed="64"/>
      </bottom>
      <diagonal/>
    </border>
  </borders>
  <cellStyleXfs count="119">
    <xf numFmtId="0" fontId="0" fillId="0" borderId="0"/>
    <xf numFmtId="0" fontId="22" fillId="24"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25" fillId="0" borderId="0" applyFill="0">
      <alignment horizontal="right" vertical="top"/>
    </xf>
    <xf numFmtId="0" fontId="25" fillId="0" borderId="0" applyFill="0">
      <alignment horizontal="right" vertical="top"/>
    </xf>
    <xf numFmtId="0" fontId="26" fillId="0" borderId="10" applyFill="0">
      <alignment horizontal="right" vertical="top"/>
    </xf>
    <xf numFmtId="0" fontId="26" fillId="0" borderId="10" applyFill="0">
      <alignment horizontal="right" vertical="top"/>
    </xf>
    <xf numFmtId="0" fontId="26" fillId="0" borderId="10" applyFill="0">
      <alignment horizontal="right" vertical="top"/>
    </xf>
    <xf numFmtId="167" fontId="26" fillId="0" borderId="11" applyFill="0">
      <alignment horizontal="right" vertical="top"/>
    </xf>
    <xf numFmtId="167" fontId="26" fillId="0" borderId="11" applyFill="0">
      <alignment horizontal="right" vertical="top"/>
    </xf>
    <xf numFmtId="0" fontId="26" fillId="0" borderId="10" applyFill="0">
      <alignment horizontal="center" vertical="top" wrapText="1"/>
    </xf>
    <xf numFmtId="0" fontId="26" fillId="0" borderId="10" applyFill="0">
      <alignment horizontal="center" vertical="top" wrapText="1"/>
    </xf>
    <xf numFmtId="0" fontId="26" fillId="0" borderId="10" applyFill="0">
      <alignment horizontal="center" vertical="top" wrapText="1"/>
    </xf>
    <xf numFmtId="0" fontId="27" fillId="0" borderId="12" applyFill="0">
      <alignment horizontal="center" vertical="center" wrapText="1"/>
    </xf>
    <xf numFmtId="0" fontId="27" fillId="0" borderId="12" applyFill="0">
      <alignment horizontal="center" vertical="center" wrapText="1"/>
    </xf>
    <xf numFmtId="0" fontId="26" fillId="0" borderId="10" applyFill="0">
      <alignment horizontal="left" vertical="top" wrapText="1"/>
    </xf>
    <xf numFmtId="0" fontId="26" fillId="0" borderId="10" applyFill="0">
      <alignment horizontal="left" vertical="top" wrapText="1"/>
    </xf>
    <xf numFmtId="0" fontId="26"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0" fontId="28" fillId="0" borderId="10" applyFill="0">
      <alignment horizontal="left" vertical="top" wrapText="1"/>
    </xf>
    <xf numFmtId="165" fontId="29" fillId="0" borderId="13" applyFill="0">
      <alignment horizontal="centerContinuous" wrapText="1"/>
    </xf>
    <xf numFmtId="165" fontId="29" fillId="0" borderId="13" applyFill="0">
      <alignment horizontal="centerContinuous" wrapText="1"/>
    </xf>
    <xf numFmtId="165" fontId="26" fillId="0" borderId="10" applyFill="0">
      <alignment horizontal="center" vertical="top" wrapText="1"/>
    </xf>
    <xf numFmtId="165" fontId="26" fillId="0" borderId="10" applyFill="0">
      <alignment horizontal="center" vertical="top" wrapText="1"/>
    </xf>
    <xf numFmtId="165" fontId="26" fillId="0" borderId="10" applyFill="0">
      <alignment horizontal="center" vertical="top" wrapText="1"/>
    </xf>
    <xf numFmtId="0" fontId="26" fillId="0" borderId="10" applyFill="0">
      <alignment horizontal="center" wrapText="1"/>
    </xf>
    <xf numFmtId="0" fontId="26" fillId="0" borderId="10" applyFill="0">
      <alignment horizontal="center" wrapText="1"/>
    </xf>
    <xf numFmtId="0" fontId="26" fillId="0" borderId="10" applyFill="0">
      <alignment horizontal="center" wrapText="1"/>
    </xf>
    <xf numFmtId="172" fontId="26" fillId="0" borderId="10" applyFill="0"/>
    <xf numFmtId="172" fontId="26" fillId="0" borderId="10" applyFill="0"/>
    <xf numFmtId="172" fontId="26" fillId="0" borderId="10" applyFill="0"/>
    <xf numFmtId="168" fontId="26" fillId="0" borderId="10" applyFill="0">
      <alignment horizontal="right"/>
      <protection locked="0"/>
    </xf>
    <xf numFmtId="168" fontId="26" fillId="0" borderId="10" applyFill="0">
      <alignment horizontal="right"/>
      <protection locked="0"/>
    </xf>
    <xf numFmtId="168"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alignment horizontal="right"/>
      <protection locked="0"/>
    </xf>
    <xf numFmtId="166" fontId="26" fillId="0" borderId="10" applyFill="0"/>
    <xf numFmtId="166" fontId="26" fillId="0" borderId="10" applyFill="0"/>
    <xf numFmtId="166" fontId="26" fillId="0" borderId="10" applyFill="0"/>
    <xf numFmtId="166" fontId="26" fillId="0" borderId="12" applyFill="0">
      <alignment horizontal="right"/>
    </xf>
    <xf numFmtId="166" fontId="26" fillId="0" borderId="12" applyFill="0">
      <alignment horizontal="right"/>
    </xf>
    <xf numFmtId="0" fontId="7" fillId="20" borderId="1" applyNumberFormat="0" applyAlignment="0" applyProtection="0"/>
    <xf numFmtId="0" fontId="8" fillId="21" borderId="2" applyNumberFormat="0" applyAlignment="0" applyProtection="0"/>
    <xf numFmtId="0" fontId="30" fillId="0" borderId="10" applyFill="0">
      <alignment horizontal="left" vertical="top"/>
    </xf>
    <xf numFmtId="0" fontId="30" fillId="0" borderId="10" applyFill="0">
      <alignment horizontal="left" vertical="top"/>
    </xf>
    <xf numFmtId="0" fontId="30" fillId="0" borderId="10" applyFill="0">
      <alignment horizontal="left" vertical="top"/>
    </xf>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4" fillId="0" borderId="0"/>
    <xf numFmtId="0" fontId="23" fillId="24" borderId="0"/>
    <xf numFmtId="0" fontId="24" fillId="0" borderId="0"/>
    <xf numFmtId="0" fontId="21" fillId="0" borderId="0"/>
    <xf numFmtId="0" fontId="23" fillId="23" borderId="7" applyNumberFormat="0" applyFont="0" applyAlignment="0" applyProtection="0"/>
    <xf numFmtId="174" fontId="27" fillId="0" borderId="12" applyNumberFormat="0" applyFont="0" applyFill="0" applyBorder="0" applyAlignment="0" applyProtection="0">
      <alignment horizontal="center" vertical="top" wrapText="1"/>
    </xf>
    <xf numFmtId="174" fontId="27" fillId="0" borderId="12" applyNumberFormat="0" applyFont="0" applyFill="0" applyBorder="0" applyAlignment="0" applyProtection="0">
      <alignment horizontal="center" vertical="top" wrapText="1"/>
    </xf>
    <xf numFmtId="0" fontId="17" fillId="20" borderId="8" applyNumberFormat="0" applyAlignment="0" applyProtection="0"/>
    <xf numFmtId="0" fontId="31" fillId="0" borderId="0">
      <alignment horizontal="right"/>
    </xf>
    <xf numFmtId="0" fontId="31" fillId="0" borderId="0">
      <alignment horizontal="right"/>
    </xf>
    <xf numFmtId="0" fontId="18" fillId="0" borderId="0" applyNumberFormat="0" applyFill="0" applyBorder="0" applyAlignment="0" applyProtection="0"/>
    <xf numFmtId="0" fontId="26" fillId="0" borderId="0" applyFill="0">
      <alignment horizontal="left"/>
    </xf>
    <xf numFmtId="0" fontId="26" fillId="0" borderId="0" applyFill="0">
      <alignment horizontal="left"/>
    </xf>
    <xf numFmtId="0" fontId="32" fillId="0" borderId="0" applyFill="0">
      <alignment horizontal="centerContinuous" vertical="center"/>
    </xf>
    <xf numFmtId="0" fontId="32" fillId="0" borderId="0" applyFill="0">
      <alignment horizontal="centerContinuous" vertical="center"/>
    </xf>
    <xf numFmtId="171" fontId="33" fillId="0" borderId="0" applyFill="0">
      <alignment horizontal="centerContinuous" vertical="center"/>
    </xf>
    <xf numFmtId="171" fontId="33" fillId="0" borderId="0" applyFill="0">
      <alignment horizontal="centerContinuous" vertical="center"/>
    </xf>
    <xf numFmtId="173" fontId="33" fillId="0" borderId="0" applyFill="0">
      <alignment horizontal="centerContinuous" vertical="center"/>
    </xf>
    <xf numFmtId="173" fontId="33" fillId="0" borderId="0" applyFill="0">
      <alignment horizontal="centerContinuous" vertical="center"/>
    </xf>
    <xf numFmtId="0" fontId="26" fillId="0" borderId="12">
      <alignment horizontal="centerContinuous" wrapText="1"/>
    </xf>
    <xf numFmtId="0" fontId="26" fillId="0" borderId="12">
      <alignment horizontal="centerContinuous" wrapText="1"/>
    </xf>
    <xf numFmtId="169" fontId="34" fillId="0" borderId="0" applyFill="0">
      <alignment horizontal="left"/>
    </xf>
    <xf numFmtId="169" fontId="34" fillId="0" borderId="0" applyFill="0">
      <alignment horizontal="left"/>
    </xf>
    <xf numFmtId="170" fontId="35" fillId="0" borderId="0" applyFill="0">
      <alignment horizontal="right"/>
    </xf>
    <xf numFmtId="170" fontId="35" fillId="0" borderId="0" applyFill="0">
      <alignment horizontal="right"/>
    </xf>
    <xf numFmtId="0" fontId="26" fillId="0" borderId="14" applyFill="0"/>
    <xf numFmtId="0" fontId="26" fillId="0" borderId="14" applyFill="0"/>
    <xf numFmtId="0" fontId="19" fillId="0" borderId="9" applyNumberFormat="0" applyFill="0" applyAlignment="0" applyProtection="0"/>
    <xf numFmtId="0" fontId="20" fillId="0" borderId="0" applyNumberFormat="0" applyFill="0" applyBorder="0" applyAlignment="0" applyProtection="0"/>
    <xf numFmtId="0" fontId="23" fillId="24" borderId="0"/>
    <xf numFmtId="0" fontId="44" fillId="0" borderId="0" applyNumberFormat="0" applyFill="0" applyBorder="0" applyAlignment="0" applyProtection="0"/>
    <xf numFmtId="0" fontId="46" fillId="24" borderId="0"/>
    <xf numFmtId="0" fontId="22" fillId="24" borderId="0"/>
    <xf numFmtId="0" fontId="22" fillId="23" borderId="7" applyNumberFormat="0" applyFont="0" applyAlignment="0" applyProtection="0"/>
    <xf numFmtId="0" fontId="22" fillId="24" borderId="0"/>
    <xf numFmtId="0" fontId="57" fillId="24" borderId="0"/>
    <xf numFmtId="0" fontId="3" fillId="0" borderId="0"/>
    <xf numFmtId="0" fontId="3" fillId="0" borderId="0"/>
  </cellStyleXfs>
  <cellXfs count="392">
    <xf numFmtId="0" fontId="0" fillId="0" borderId="0" xfId="0"/>
    <xf numFmtId="4" fontId="0" fillId="0" borderId="0" xfId="0" applyNumberFormat="1" applyAlignment="1">
      <alignment horizontal="right"/>
    </xf>
    <xf numFmtId="4" fontId="0" fillId="0" borderId="0" xfId="0" applyNumberFormat="1" applyAlignment="1">
      <alignment horizontal="left"/>
    </xf>
    <xf numFmtId="0" fontId="2" fillId="0" borderId="0" xfId="0" applyFont="1"/>
    <xf numFmtId="164" fontId="0" fillId="0" borderId="0" xfId="0" applyNumberFormat="1"/>
    <xf numFmtId="4" fontId="0" fillId="0" borderId="0" xfId="0" applyNumberFormat="1" applyAlignment="1">
      <alignment horizontal="center"/>
    </xf>
    <xf numFmtId="4" fontId="1" fillId="0" borderId="12" xfId="0" applyNumberFormat="1" applyFont="1" applyBorder="1" applyAlignment="1">
      <alignment horizontal="left" wrapText="1"/>
    </xf>
    <xf numFmtId="0" fontId="0" fillId="0" borderId="0" xfId="0" applyAlignment="1">
      <alignment horizontal="center"/>
    </xf>
    <xf numFmtId="0" fontId="45" fillId="24" borderId="0" xfId="111" applyNumberFormat="1" applyFont="1" applyFill="1" applyAlignment="1">
      <alignment vertical="top" wrapText="1"/>
    </xf>
    <xf numFmtId="0" fontId="38" fillId="24" borderId="0" xfId="110" applyFont="1" applyAlignment="1">
      <alignment vertical="top" wrapText="1"/>
    </xf>
    <xf numFmtId="0" fontId="39" fillId="24" borderId="0" xfId="110" applyFont="1" applyAlignment="1">
      <alignment horizontal="center" vertical="top" wrapText="1"/>
    </xf>
    <xf numFmtId="0" fontId="23" fillId="24" borderId="0" xfId="110"/>
    <xf numFmtId="0" fontId="23" fillId="24" borderId="0" xfId="110" applyAlignment="1">
      <alignment horizontal="left" vertical="top" wrapText="1"/>
    </xf>
    <xf numFmtId="0" fontId="40" fillId="24" borderId="0" xfId="110" applyFont="1" applyAlignment="1">
      <alignment vertical="top" wrapText="1"/>
    </xf>
    <xf numFmtId="0" fontId="23" fillId="24" borderId="0" xfId="110" applyAlignment="1">
      <alignment vertical="top" wrapText="1"/>
    </xf>
    <xf numFmtId="0" fontId="38" fillId="24" borderId="0" xfId="110" applyFont="1"/>
    <xf numFmtId="0" fontId="38" fillId="24" borderId="0" xfId="110" applyFont="1" applyAlignment="1">
      <alignment horizontal="center" wrapText="1"/>
    </xf>
    <xf numFmtId="0" fontId="43" fillId="24" borderId="0" xfId="110" applyFont="1" applyAlignment="1">
      <alignment horizontal="center" wrapText="1"/>
    </xf>
    <xf numFmtId="0" fontId="38" fillId="24" borderId="0" xfId="110" applyFont="1" applyAlignment="1">
      <alignment horizontal="center" vertical="top" wrapText="1"/>
    </xf>
    <xf numFmtId="0" fontId="38" fillId="0" borderId="0" xfId="110" applyFont="1" applyFill="1" applyAlignment="1">
      <alignment horizontal="center" vertical="top" wrapText="1"/>
    </xf>
    <xf numFmtId="0" fontId="22" fillId="24" borderId="0" xfId="110" applyFont="1" applyAlignment="1">
      <alignment horizontal="left" vertical="top" wrapText="1"/>
    </xf>
    <xf numFmtId="0" fontId="22" fillId="24" borderId="0" xfId="110" applyFont="1" applyAlignment="1">
      <alignment vertical="top" wrapText="1"/>
    </xf>
    <xf numFmtId="176" fontId="50" fillId="0" borderId="10" xfId="112" applyNumberFormat="1" applyFont="1" applyFill="1" applyBorder="1" applyAlignment="1" applyProtection="1">
      <alignment vertical="top"/>
      <protection locked="0"/>
    </xf>
    <xf numFmtId="4" fontId="37" fillId="24" borderId="0" xfId="1" applyNumberFormat="1" applyFont="1" applyAlignment="1" applyProtection="1">
      <alignment horizontal="left"/>
      <protection locked="0"/>
    </xf>
    <xf numFmtId="0" fontId="0" fillId="0" borderId="0" xfId="0" applyAlignment="1">
      <alignment wrapText="1"/>
    </xf>
    <xf numFmtId="0" fontId="0" fillId="0" borderId="0" xfId="0" applyAlignment="1">
      <alignment horizontal="center" wrapText="1"/>
    </xf>
    <xf numFmtId="4" fontId="0" fillId="0" borderId="19" xfId="0" applyNumberFormat="1" applyBorder="1" applyAlignment="1">
      <alignment horizontal="left"/>
    </xf>
    <xf numFmtId="4" fontId="0" fillId="0" borderId="14" xfId="0" applyNumberFormat="1" applyBorder="1" applyAlignment="1" applyProtection="1">
      <alignment horizontal="left" wrapText="1"/>
      <protection locked="0"/>
    </xf>
    <xf numFmtId="0" fontId="37" fillId="24" borderId="0" xfId="1" applyFont="1"/>
    <xf numFmtId="164" fontId="0" fillId="0" borderId="19" xfId="0" applyNumberFormat="1" applyBorder="1"/>
    <xf numFmtId="0" fontId="37" fillId="24" borderId="16" xfId="1" applyFont="1" applyBorder="1"/>
    <xf numFmtId="0" fontId="55" fillId="24" borderId="0" xfId="110" applyFont="1" applyAlignment="1">
      <alignment horizontal="center" vertical="top" wrapText="1"/>
    </xf>
    <xf numFmtId="0" fontId="23" fillId="24" borderId="0" xfId="110" applyAlignment="1">
      <alignment wrapText="1"/>
    </xf>
    <xf numFmtId="0" fontId="40" fillId="24" borderId="0" xfId="110" applyFont="1" applyAlignment="1">
      <alignment wrapText="1"/>
    </xf>
    <xf numFmtId="0" fontId="22" fillId="24" borderId="0" xfId="110" applyFont="1" applyAlignment="1">
      <alignment wrapText="1"/>
    </xf>
    <xf numFmtId="0" fontId="42" fillId="24" borderId="0" xfId="110" applyFont="1" applyAlignment="1">
      <alignment wrapText="1"/>
    </xf>
    <xf numFmtId="0" fontId="57" fillId="24" borderId="0" xfId="116"/>
    <xf numFmtId="0" fontId="57" fillId="24" borderId="0" xfId="116" applyAlignment="1">
      <alignment horizontal="right"/>
    </xf>
    <xf numFmtId="0" fontId="57" fillId="24" borderId="0" xfId="116" applyAlignment="1">
      <alignment horizontal="center"/>
    </xf>
    <xf numFmtId="0" fontId="57" fillId="24" borderId="0" xfId="116" applyAlignment="1">
      <alignment vertical="top"/>
    </xf>
    <xf numFmtId="0" fontId="57" fillId="24" borderId="22" xfId="116" applyBorder="1" applyAlignment="1">
      <alignment horizontal="right"/>
    </xf>
    <xf numFmtId="0" fontId="57" fillId="24" borderId="14" xfId="116" applyBorder="1"/>
    <xf numFmtId="0" fontId="57" fillId="24" borderId="14" xfId="116" applyBorder="1" applyAlignment="1">
      <alignment horizontal="center"/>
    </xf>
    <xf numFmtId="0" fontId="57" fillId="24" borderId="15" xfId="116" applyBorder="1" applyAlignment="1">
      <alignment vertical="top"/>
    </xf>
    <xf numFmtId="0" fontId="57" fillId="24" borderId="0" xfId="116" applyAlignment="1">
      <alignment vertical="center"/>
    </xf>
    <xf numFmtId="0" fontId="57" fillId="24" borderId="0" xfId="116" applyAlignment="1">
      <alignment horizontal="centerContinuous" vertical="center"/>
    </xf>
    <xf numFmtId="1" fontId="57" fillId="24" borderId="0" xfId="116" applyNumberFormat="1" applyAlignment="1">
      <alignment horizontal="centerContinuous" vertical="top"/>
    </xf>
    <xf numFmtId="0" fontId="38" fillId="24" borderId="0" xfId="116" applyFont="1" applyAlignment="1">
      <alignment horizontal="centerContinuous" vertical="center"/>
    </xf>
    <xf numFmtId="1" fontId="38" fillId="24" borderId="0" xfId="116" applyNumberFormat="1" applyFont="1" applyAlignment="1">
      <alignment horizontal="centerContinuous" vertical="top"/>
    </xf>
    <xf numFmtId="0" fontId="27" fillId="24" borderId="66" xfId="116" applyFont="1" applyBorder="1" applyAlignment="1">
      <alignment horizontal="center" vertical="center"/>
    </xf>
    <xf numFmtId="164" fontId="3" fillId="0" borderId="10" xfId="117" applyNumberFormat="1" applyBorder="1"/>
    <xf numFmtId="0" fontId="27" fillId="24" borderId="51" xfId="116" applyFont="1" applyBorder="1" applyAlignment="1">
      <alignment horizontal="center" vertical="center"/>
    </xf>
    <xf numFmtId="7" fontId="3" fillId="24" borderId="51" xfId="116" applyNumberFormat="1" applyFont="1" applyBorder="1" applyAlignment="1">
      <alignment horizontal="right"/>
    </xf>
    <xf numFmtId="0" fontId="27" fillId="24" borderId="78" xfId="116" applyFont="1" applyBorder="1" applyAlignment="1">
      <alignment horizontal="center" vertical="center"/>
    </xf>
    <xf numFmtId="164" fontId="3" fillId="0" borderId="16" xfId="117" applyNumberFormat="1" applyBorder="1"/>
    <xf numFmtId="0" fontId="27" fillId="24" borderId="62" xfId="116" applyFont="1" applyBorder="1" applyAlignment="1">
      <alignment horizontal="center" vertical="center"/>
    </xf>
    <xf numFmtId="0" fontId="3" fillId="24" borderId="60" xfId="116" applyFont="1" applyBorder="1" applyAlignment="1">
      <alignment vertical="top"/>
    </xf>
    <xf numFmtId="0" fontId="2" fillId="24" borderId="59" xfId="116" applyFont="1" applyBorder="1" applyAlignment="1">
      <alignment horizontal="centerContinuous"/>
    </xf>
    <xf numFmtId="0" fontId="3" fillId="24" borderId="59" xfId="116" applyFont="1" applyBorder="1" applyAlignment="1">
      <alignment horizontal="centerContinuous"/>
    </xf>
    <xf numFmtId="1" fontId="28" fillId="24" borderId="64" xfId="116" applyNumberFormat="1" applyFont="1" applyBorder="1" applyAlignment="1">
      <alignment horizontal="left" vertical="center" wrapText="1"/>
    </xf>
    <xf numFmtId="0" fontId="3" fillId="24" borderId="64" xfId="116" applyFont="1" applyBorder="1" applyAlignment="1">
      <alignment vertical="center" wrapText="1"/>
    </xf>
    <xf numFmtId="164" fontId="27" fillId="24" borderId="50" xfId="116" applyNumberFormat="1" applyFont="1" applyBorder="1" applyAlignment="1">
      <alignment horizontal="center" vertical="center"/>
    </xf>
    <xf numFmtId="0" fontId="27" fillId="24" borderId="46" xfId="116" applyFont="1" applyBorder="1" applyAlignment="1">
      <alignment horizontal="center"/>
    </xf>
    <xf numFmtId="1" fontId="28" fillId="24" borderId="45" xfId="116" applyNumberFormat="1" applyFont="1" applyBorder="1" applyAlignment="1">
      <alignment horizontal="left"/>
    </xf>
    <xf numFmtId="1" fontId="3" fillId="24" borderId="45" xfId="116" applyNumberFormat="1" applyFont="1" applyBorder="1" applyAlignment="1">
      <alignment horizontal="center"/>
    </xf>
    <xf numFmtId="1" fontId="3" fillId="24" borderId="45" xfId="116" applyNumberFormat="1" applyFont="1" applyBorder="1"/>
    <xf numFmtId="7" fontId="3" fillId="24" borderId="44" xfId="116" applyNumberFormat="1" applyFont="1" applyBorder="1" applyAlignment="1">
      <alignment horizontal="right"/>
    </xf>
    <xf numFmtId="0" fontId="57" fillId="24" borderId="67" xfId="116" applyBorder="1" applyAlignment="1">
      <alignment horizontal="right"/>
    </xf>
    <xf numFmtId="0" fontId="3" fillId="24" borderId="58" xfId="116" applyFont="1" applyBorder="1" applyAlignment="1">
      <alignment horizontal="right"/>
    </xf>
    <xf numFmtId="0" fontId="3" fillId="24" borderId="55" xfId="116" applyFont="1" applyBorder="1" applyAlignment="1">
      <alignment horizontal="right" vertical="center"/>
    </xf>
    <xf numFmtId="0" fontId="38" fillId="27" borderId="0" xfId="110" applyFont="1" applyFill="1" applyAlignment="1">
      <alignment vertical="top" wrapText="1"/>
    </xf>
    <xf numFmtId="4" fontId="3" fillId="24" borderId="68" xfId="116" applyNumberFormat="1" applyFont="1" applyBorder="1" applyAlignment="1">
      <alignment horizontal="right"/>
    </xf>
    <xf numFmtId="1" fontId="59" fillId="24" borderId="83" xfId="113" applyNumberFormat="1" applyFont="1" applyBorder="1" applyAlignment="1">
      <alignment vertical="center" wrapText="1"/>
    </xf>
    <xf numFmtId="0" fontId="27" fillId="24" borderId="84" xfId="116" applyFont="1" applyBorder="1" applyAlignment="1">
      <alignment horizontal="center" vertical="center"/>
    </xf>
    <xf numFmtId="0" fontId="27" fillId="24" borderId="40" xfId="116" applyFont="1" applyBorder="1" applyAlignment="1">
      <alignment horizontal="center" vertical="center"/>
    </xf>
    <xf numFmtId="0" fontId="27" fillId="24" borderId="70" xfId="116" applyFont="1" applyBorder="1" applyAlignment="1">
      <alignment horizontal="center" vertical="center"/>
    </xf>
    <xf numFmtId="4" fontId="3" fillId="24" borderId="52" xfId="116" applyNumberFormat="1" applyFont="1" applyBorder="1" applyAlignment="1">
      <alignment horizontal="right"/>
    </xf>
    <xf numFmtId="0" fontId="3" fillId="24" borderId="0" xfId="116" applyFont="1" applyAlignment="1">
      <alignment vertical="top"/>
    </xf>
    <xf numFmtId="0" fontId="3" fillId="24" borderId="0" xfId="116" applyFont="1"/>
    <xf numFmtId="2" fontId="3" fillId="24" borderId="0" xfId="116" applyNumberFormat="1" applyFont="1"/>
    <xf numFmtId="0" fontId="3" fillId="24" borderId="31" xfId="116" applyFont="1" applyBorder="1" applyAlignment="1">
      <alignment horizontal="center"/>
    </xf>
    <xf numFmtId="0" fontId="3" fillId="24" borderId="35" xfId="116" applyFont="1" applyBorder="1" applyAlignment="1">
      <alignment horizontal="right"/>
    </xf>
    <xf numFmtId="0" fontId="58" fillId="24" borderId="0" xfId="116" applyFont="1" applyAlignment="1">
      <alignment horizontal="centerContinuous" vertical="center"/>
    </xf>
    <xf numFmtId="0" fontId="37" fillId="24" borderId="0" xfId="116" applyFont="1" applyAlignment="1">
      <alignment horizontal="center" vertical="center"/>
    </xf>
    <xf numFmtId="0" fontId="40" fillId="27" borderId="0" xfId="110" applyFont="1" applyFill="1" applyAlignment="1">
      <alignment vertical="top" wrapText="1"/>
    </xf>
    <xf numFmtId="0" fontId="40" fillId="27" borderId="0" xfId="110" applyFont="1" applyFill="1" applyAlignment="1">
      <alignment wrapText="1"/>
    </xf>
    <xf numFmtId="4" fontId="3" fillId="0" borderId="0" xfId="118" applyNumberFormat="1" applyAlignment="1">
      <alignment horizontal="center"/>
    </xf>
    <xf numFmtId="4" fontId="3" fillId="0" borderId="0" xfId="118" applyNumberFormat="1" applyAlignment="1">
      <alignment horizontal="right"/>
    </xf>
    <xf numFmtId="0" fontId="3" fillId="0" borderId="0" xfId="118"/>
    <xf numFmtId="4" fontId="3" fillId="0" borderId="0" xfId="118" applyNumberFormat="1" applyAlignment="1">
      <alignment horizontal="left"/>
    </xf>
    <xf numFmtId="0" fontId="3" fillId="0" borderId="0" xfId="118" applyAlignment="1">
      <alignment horizontal="center"/>
    </xf>
    <xf numFmtId="4" fontId="1" fillId="0" borderId="12" xfId="118" applyNumberFormat="1" applyFont="1" applyBorder="1" applyAlignment="1">
      <alignment horizontal="left" wrapText="1"/>
    </xf>
    <xf numFmtId="0" fontId="3" fillId="0" borderId="0" xfId="118" applyProtection="1">
      <protection locked="0"/>
    </xf>
    <xf numFmtId="0" fontId="3" fillId="0" borderId="0" xfId="118" applyAlignment="1" applyProtection="1">
      <alignment wrapText="1"/>
      <protection locked="0"/>
    </xf>
    <xf numFmtId="0" fontId="3" fillId="0" borderId="0" xfId="118" applyAlignment="1" applyProtection="1">
      <alignment horizontal="center" wrapText="1"/>
      <protection locked="0"/>
    </xf>
    <xf numFmtId="4" fontId="3" fillId="0" borderId="0" xfId="118" applyNumberFormat="1" applyAlignment="1" applyProtection="1">
      <alignment horizontal="center"/>
      <protection locked="0"/>
    </xf>
    <xf numFmtId="4" fontId="3" fillId="0" borderId="0" xfId="118" applyNumberFormat="1" applyAlignment="1" applyProtection="1">
      <alignment horizontal="right"/>
      <protection locked="0"/>
    </xf>
    <xf numFmtId="4" fontId="3" fillId="0" borderId="21" xfId="118" applyNumberFormat="1" applyBorder="1" applyAlignment="1" applyProtection="1">
      <alignment horizontal="right"/>
      <protection locked="0"/>
    </xf>
    <xf numFmtId="4" fontId="3" fillId="0" borderId="14" xfId="118" applyNumberFormat="1" applyBorder="1" applyAlignment="1" applyProtection="1">
      <alignment horizontal="center"/>
      <protection locked="0"/>
    </xf>
    <xf numFmtId="4" fontId="3" fillId="0" borderId="14" xfId="118" applyNumberFormat="1" applyBorder="1" applyAlignment="1" applyProtection="1">
      <alignment horizontal="right"/>
      <protection locked="0"/>
    </xf>
    <xf numFmtId="4" fontId="3" fillId="0" borderId="22" xfId="118" applyNumberFormat="1" applyBorder="1" applyAlignment="1" applyProtection="1">
      <alignment horizontal="right"/>
      <protection locked="0"/>
    </xf>
    <xf numFmtId="4" fontId="3" fillId="0" borderId="23" xfId="118" applyNumberFormat="1" applyBorder="1" applyAlignment="1" applyProtection="1">
      <alignment horizontal="right"/>
      <protection locked="0"/>
    </xf>
    <xf numFmtId="0" fontId="3" fillId="0" borderId="14" xfId="118" applyBorder="1" applyAlignment="1" applyProtection="1">
      <alignment wrapText="1"/>
      <protection locked="0"/>
    </xf>
    <xf numFmtId="0" fontId="3" fillId="0" borderId="14" xfId="118" applyBorder="1" applyAlignment="1" applyProtection="1">
      <alignment horizontal="center" wrapText="1"/>
      <protection locked="0"/>
    </xf>
    <xf numFmtId="164" fontId="3" fillId="0" borderId="0" xfId="118" applyNumberFormat="1" applyProtection="1">
      <protection locked="0"/>
    </xf>
    <xf numFmtId="4" fontId="3" fillId="0" borderId="0" xfId="118" applyNumberFormat="1" applyAlignment="1" applyProtection="1">
      <alignment wrapText="1"/>
      <protection locked="0"/>
    </xf>
    <xf numFmtId="176" fontId="0" fillId="0" borderId="27" xfId="0" applyNumberFormat="1" applyBorder="1" applyAlignment="1" applyProtection="1">
      <alignment horizontal="right"/>
      <protection locked="0"/>
    </xf>
    <xf numFmtId="176" fontId="0" fillId="0" borderId="0" xfId="0" applyNumberFormat="1" applyAlignment="1">
      <alignment horizontal="right"/>
    </xf>
    <xf numFmtId="176" fontId="0" fillId="0" borderId="0" xfId="0" applyNumberFormat="1" applyAlignment="1">
      <alignment horizontal="left"/>
    </xf>
    <xf numFmtId="176" fontId="1" fillId="0" borderId="12" xfId="0" applyNumberFormat="1" applyFont="1" applyBorder="1" applyAlignment="1">
      <alignment horizontal="left" wrapText="1"/>
    </xf>
    <xf numFmtId="176" fontId="0" fillId="0" borderId="28" xfId="0" applyNumberFormat="1" applyBorder="1" applyAlignment="1">
      <alignment horizontal="right"/>
    </xf>
    <xf numFmtId="0" fontId="37" fillId="24" borderId="17" xfId="1" applyFont="1" applyBorder="1" applyAlignment="1">
      <alignment horizontal="left"/>
    </xf>
    <xf numFmtId="0" fontId="37" fillId="24" borderId="18" xfId="1" applyFont="1" applyBorder="1" applyAlignment="1">
      <alignment horizontal="left"/>
    </xf>
    <xf numFmtId="0" fontId="37" fillId="24" borderId="18" xfId="1" applyFont="1" applyBorder="1" applyAlignment="1">
      <alignment horizontal="center"/>
    </xf>
    <xf numFmtId="4" fontId="37" fillId="24" borderId="18" xfId="1" applyNumberFormat="1" applyFont="1" applyBorder="1" applyAlignment="1">
      <alignment horizontal="center"/>
    </xf>
    <xf numFmtId="176" fontId="37" fillId="24" borderId="18" xfId="1" applyNumberFormat="1" applyFont="1" applyBorder="1" applyAlignment="1">
      <alignment horizontal="left"/>
    </xf>
    <xf numFmtId="176" fontId="37" fillId="24" borderId="24" xfId="1" applyNumberFormat="1" applyFont="1" applyBorder="1" applyAlignment="1">
      <alignment horizontal="left"/>
    </xf>
    <xf numFmtId="176" fontId="37" fillId="24" borderId="14" xfId="1" applyNumberFormat="1" applyFont="1" applyBorder="1"/>
    <xf numFmtId="164" fontId="0" fillId="0" borderId="20" xfId="0" applyNumberFormat="1" applyBorder="1"/>
    <xf numFmtId="164" fontId="0" fillId="0" borderId="16" xfId="0" applyNumberFormat="1" applyBorder="1"/>
    <xf numFmtId="164" fontId="0" fillId="0" borderId="15" xfId="0" applyNumberFormat="1" applyBorder="1"/>
    <xf numFmtId="0" fontId="0" fillId="0" borderId="27" xfId="0" applyBorder="1" applyAlignment="1" applyProtection="1">
      <alignment wrapText="1"/>
      <protection locked="0"/>
    </xf>
    <xf numFmtId="0" fontId="3" fillId="0" borderId="27" xfId="0" applyFont="1" applyBorder="1" applyAlignment="1" applyProtection="1">
      <alignment horizontal="center" wrapText="1"/>
      <protection locked="0"/>
    </xf>
    <xf numFmtId="3" fontId="0" fillId="0" borderId="27" xfId="0" applyNumberFormat="1" applyBorder="1" applyAlignment="1" applyProtection="1">
      <alignment horizontal="center"/>
      <protection locked="0"/>
    </xf>
    <xf numFmtId="0" fontId="0" fillId="0" borderId="30" xfId="0" applyBorder="1" applyAlignment="1" applyProtection="1">
      <alignment wrapText="1"/>
      <protection locked="0"/>
    </xf>
    <xf numFmtId="176" fontId="0" fillId="0" borderId="0" xfId="0" applyNumberFormat="1" applyAlignment="1">
      <alignment wrapText="1"/>
    </xf>
    <xf numFmtId="4" fontId="0" fillId="0" borderId="0" xfId="0" applyNumberFormat="1" applyAlignment="1" applyProtection="1">
      <alignment horizontal="center"/>
      <protection locked="0"/>
    </xf>
    <xf numFmtId="176" fontId="0" fillId="0" borderId="0" xfId="0" applyNumberFormat="1" applyAlignment="1" applyProtection="1">
      <alignment horizontal="right"/>
      <protection locked="0"/>
    </xf>
    <xf numFmtId="0" fontId="0" fillId="0" borderId="0" xfId="0" applyAlignment="1" applyProtection="1">
      <alignment horizontal="left"/>
      <protection locked="0"/>
    </xf>
    <xf numFmtId="0" fontId="3" fillId="0" borderId="0" xfId="0" applyFont="1" applyProtection="1">
      <protection locked="0"/>
    </xf>
    <xf numFmtId="176" fontId="0" fillId="0" borderId="0" xfId="0" applyNumberFormat="1" applyAlignment="1" applyProtection="1">
      <alignment horizontal="left"/>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 fillId="0" borderId="12" xfId="0" applyFont="1" applyBorder="1" applyAlignment="1" applyProtection="1">
      <alignment horizontal="left" wrapText="1"/>
      <protection locked="0"/>
    </xf>
    <xf numFmtId="0" fontId="1" fillId="0" borderId="12" xfId="0" applyFont="1" applyBorder="1" applyAlignment="1" applyProtection="1">
      <alignment horizontal="center" wrapText="1"/>
      <protection locked="0"/>
    </xf>
    <xf numFmtId="4" fontId="1" fillId="0" borderId="12" xfId="0" applyNumberFormat="1" applyFont="1" applyBorder="1" applyAlignment="1" applyProtection="1">
      <alignment horizontal="center" wrapText="1"/>
      <protection locked="0"/>
    </xf>
    <xf numFmtId="176" fontId="1" fillId="0" borderId="12" xfId="0" applyNumberFormat="1" applyFont="1" applyBorder="1" applyAlignment="1" applyProtection="1">
      <alignment horizontal="left" wrapText="1"/>
      <protection locked="0"/>
    </xf>
    <xf numFmtId="164" fontId="0" fillId="0" borderId="26" xfId="0" applyNumberFormat="1" applyBorder="1" applyProtection="1">
      <protection locked="0"/>
    </xf>
    <xf numFmtId="164" fontId="0" fillId="0" borderId="29" xfId="0" applyNumberFormat="1" applyBorder="1"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176" fontId="0" fillId="0" borderId="21" xfId="0" applyNumberFormat="1" applyBorder="1" applyAlignment="1" applyProtection="1">
      <alignment horizontal="right"/>
      <protection locked="0"/>
    </xf>
    <xf numFmtId="4" fontId="0" fillId="0" borderId="14" xfId="0" applyNumberFormat="1" applyBorder="1" applyAlignment="1" applyProtection="1">
      <alignment horizontal="center"/>
      <protection locked="0"/>
    </xf>
    <xf numFmtId="176" fontId="0" fillId="0" borderId="14" xfId="0" applyNumberFormat="1" applyBorder="1" applyAlignment="1" applyProtection="1">
      <alignment horizontal="right"/>
      <protection locked="0"/>
    </xf>
    <xf numFmtId="176" fontId="0" fillId="0" borderId="22" xfId="0" applyNumberFormat="1" applyBorder="1" applyAlignment="1" applyProtection="1">
      <alignment horizontal="right"/>
      <protection locked="0"/>
    </xf>
    <xf numFmtId="176" fontId="0" fillId="0" borderId="23" xfId="0" applyNumberFormat="1" applyBorder="1" applyAlignment="1" applyProtection="1">
      <alignment horizontal="right"/>
      <protection locked="0"/>
    </xf>
    <xf numFmtId="0" fontId="0" fillId="0" borderId="14" xfId="0" applyBorder="1" applyAlignment="1" applyProtection="1">
      <alignment wrapText="1"/>
      <protection locked="0"/>
    </xf>
    <xf numFmtId="0" fontId="0" fillId="0" borderId="14" xfId="0" applyBorder="1" applyAlignment="1" applyProtection="1">
      <alignment horizontal="center" wrapText="1"/>
      <protection locked="0"/>
    </xf>
    <xf numFmtId="0" fontId="37" fillId="24" borderId="16" xfId="1" applyFont="1" applyBorder="1" applyAlignment="1" applyProtection="1">
      <alignment horizontal="left"/>
      <protection locked="0"/>
    </xf>
    <xf numFmtId="0" fontId="37" fillId="24" borderId="0" xfId="1" applyFont="1" applyAlignment="1" applyProtection="1">
      <alignment horizontal="left"/>
      <protection locked="0"/>
    </xf>
    <xf numFmtId="0" fontId="37" fillId="24" borderId="0" xfId="1" applyFont="1" applyAlignment="1" applyProtection="1">
      <alignment horizontal="center"/>
      <protection locked="0"/>
    </xf>
    <xf numFmtId="4" fontId="37" fillId="24" borderId="0" xfId="1" applyNumberFormat="1" applyFont="1" applyAlignment="1" applyProtection="1">
      <alignment horizontal="center"/>
      <protection locked="0"/>
    </xf>
    <xf numFmtId="0" fontId="37" fillId="24" borderId="15" xfId="1" applyFont="1" applyBorder="1" applyProtection="1">
      <protection locked="0"/>
    </xf>
    <xf numFmtId="0" fontId="37" fillId="24" borderId="14" xfId="1" applyFont="1" applyBorder="1" applyProtection="1">
      <protection locked="0"/>
    </xf>
    <xf numFmtId="0" fontId="37" fillId="24" borderId="14" xfId="1" applyFont="1" applyBorder="1" applyAlignment="1" applyProtection="1">
      <alignment horizontal="center"/>
      <protection locked="0"/>
    </xf>
    <xf numFmtId="4" fontId="37" fillId="24" borderId="14" xfId="1" applyNumberFormat="1" applyFont="1" applyBorder="1" applyAlignment="1" applyProtection="1">
      <alignment horizontal="center"/>
      <protection locked="0"/>
    </xf>
    <xf numFmtId="176" fontId="3" fillId="24" borderId="73" xfId="116" applyNumberFormat="1" applyFont="1" applyBorder="1" applyAlignment="1">
      <alignment horizontal="right"/>
    </xf>
    <xf numFmtId="176" fontId="3" fillId="24" borderId="52" xfId="116" applyNumberFormat="1" applyFont="1" applyBorder="1" applyAlignment="1">
      <alignment horizontal="right"/>
    </xf>
    <xf numFmtId="4" fontId="0" fillId="0" borderId="0" xfId="0" applyNumberFormat="1" applyAlignment="1" applyProtection="1">
      <alignment horizontal="right"/>
      <protection locked="0"/>
    </xf>
    <xf numFmtId="4" fontId="0" fillId="0" borderId="0" xfId="0" applyNumberFormat="1" applyAlignment="1" applyProtection="1">
      <alignment horizontal="left"/>
      <protection locked="0"/>
    </xf>
    <xf numFmtId="164" fontId="0" fillId="0" borderId="12" xfId="0" applyNumberFormat="1" applyBorder="1" applyProtection="1">
      <protection locked="0"/>
    </xf>
    <xf numFmtId="0" fontId="0" fillId="0" borderId="12" xfId="0" applyBorder="1" applyAlignment="1" applyProtection="1">
      <alignment wrapText="1"/>
      <protection locked="0"/>
    </xf>
    <xf numFmtId="0" fontId="3" fillId="0" borderId="12" xfId="0" applyFont="1" applyBorder="1" applyAlignment="1" applyProtection="1">
      <alignment horizontal="center" wrapText="1"/>
      <protection locked="0"/>
    </xf>
    <xf numFmtId="3" fontId="0" fillId="0" borderId="12" xfId="0" applyNumberFormat="1" applyBorder="1" applyAlignment="1" applyProtection="1">
      <alignment horizontal="center"/>
      <protection locked="0"/>
    </xf>
    <xf numFmtId="164" fontId="0" fillId="0" borderId="11" xfId="0" applyNumberFormat="1" applyBorder="1" applyProtection="1">
      <protection locked="0"/>
    </xf>
    <xf numFmtId="0" fontId="0" fillId="0" borderId="11" xfId="0" applyBorder="1" applyAlignment="1" applyProtection="1">
      <alignment wrapText="1"/>
      <protection locked="0"/>
    </xf>
    <xf numFmtId="0" fontId="0" fillId="0" borderId="11" xfId="0" applyBorder="1" applyAlignment="1" applyProtection="1">
      <alignment horizontal="center" wrapText="1"/>
      <protection locked="0"/>
    </xf>
    <xf numFmtId="3" fontId="0" fillId="0" borderId="11" xfId="0" applyNumberFormat="1" applyBorder="1" applyAlignment="1" applyProtection="1">
      <alignment horizontal="center"/>
      <protection locked="0"/>
    </xf>
    <xf numFmtId="0" fontId="37" fillId="24" borderId="19" xfId="1" applyFont="1" applyBorder="1" applyAlignment="1" applyProtection="1">
      <alignment horizontal="left"/>
      <protection locked="0"/>
    </xf>
    <xf numFmtId="0" fontId="37" fillId="24" borderId="19" xfId="1" applyFont="1" applyBorder="1" applyAlignment="1" applyProtection="1">
      <alignment horizontal="center"/>
      <protection locked="0"/>
    </xf>
    <xf numFmtId="4" fontId="37" fillId="24" borderId="19" xfId="1" applyNumberFormat="1" applyFont="1" applyBorder="1" applyAlignment="1" applyProtection="1">
      <alignment horizontal="center"/>
      <protection locked="0"/>
    </xf>
    <xf numFmtId="0" fontId="37" fillId="24" borderId="16" xfId="1" applyFont="1" applyBorder="1" applyProtection="1">
      <protection locked="0"/>
    </xf>
    <xf numFmtId="0" fontId="37" fillId="24" borderId="0" xfId="1" applyFont="1" applyProtection="1">
      <protection locked="0"/>
    </xf>
    <xf numFmtId="0" fontId="0" fillId="0" borderId="14" xfId="0" applyBorder="1" applyProtection="1">
      <protection locked="0"/>
    </xf>
    <xf numFmtId="0" fontId="0" fillId="0" borderId="14" xfId="0" applyBorder="1" applyAlignment="1" applyProtection="1">
      <alignment horizontal="center"/>
      <protection locked="0"/>
    </xf>
    <xf numFmtId="4" fontId="0" fillId="0" borderId="14" xfId="0" applyNumberFormat="1" applyBorder="1" applyAlignment="1" applyProtection="1">
      <alignment horizontal="right"/>
      <protection locked="0"/>
    </xf>
    <xf numFmtId="4" fontId="1" fillId="0" borderId="12" xfId="0" applyNumberFormat="1" applyFont="1" applyBorder="1" applyAlignment="1" applyProtection="1">
      <alignment horizontal="left" wrapText="1"/>
      <protection locked="0"/>
    </xf>
    <xf numFmtId="3" fontId="0" fillId="0" borderId="30" xfId="0" applyNumberFormat="1" applyBorder="1" applyAlignment="1" applyProtection="1">
      <alignment horizontal="center"/>
      <protection locked="0"/>
    </xf>
    <xf numFmtId="0" fontId="3" fillId="24" borderId="31" xfId="116" applyFont="1" applyBorder="1" applyAlignment="1" applyProtection="1">
      <alignment horizontal="center" vertical="top"/>
      <protection locked="0"/>
    </xf>
    <xf numFmtId="0" fontId="3" fillId="24" borderId="32" xfId="116" applyFont="1" applyBorder="1" applyAlignment="1" applyProtection="1">
      <alignment horizontal="center"/>
      <protection locked="0"/>
    </xf>
    <xf numFmtId="0" fontId="3" fillId="24" borderId="31" xfId="116" applyFont="1" applyBorder="1" applyAlignment="1" applyProtection="1">
      <alignment horizontal="center"/>
      <protection locked="0"/>
    </xf>
    <xf numFmtId="0" fontId="3" fillId="24" borderId="33" xfId="116" applyFont="1" applyBorder="1" applyAlignment="1" applyProtection="1">
      <alignment horizontal="center"/>
      <protection locked="0"/>
    </xf>
    <xf numFmtId="0" fontId="3" fillId="24" borderId="35" xfId="116" applyFont="1" applyBorder="1" applyAlignment="1" applyProtection="1">
      <alignment vertical="top"/>
      <protection locked="0"/>
    </xf>
    <xf numFmtId="0" fontId="3" fillId="24" borderId="36" xfId="116" applyFont="1" applyBorder="1" applyProtection="1">
      <protection locked="0"/>
    </xf>
    <xf numFmtId="0" fontId="3" fillId="24" borderId="35" xfId="116" applyFont="1" applyBorder="1" applyAlignment="1" applyProtection="1">
      <alignment horizontal="center"/>
      <protection locked="0"/>
    </xf>
    <xf numFmtId="0" fontId="3" fillId="24" borderId="37" xfId="116" applyFont="1" applyBorder="1" applyProtection="1">
      <protection locked="0"/>
    </xf>
    <xf numFmtId="0" fontId="3" fillId="24" borderId="37" xfId="116" applyFont="1" applyBorder="1" applyAlignment="1" applyProtection="1">
      <alignment horizontal="center"/>
      <protection locked="0"/>
    </xf>
    <xf numFmtId="0" fontId="27" fillId="24" borderId="66" xfId="116" applyFont="1" applyBorder="1" applyAlignment="1" applyProtection="1">
      <alignment horizontal="center" vertical="center"/>
      <protection locked="0"/>
    </xf>
    <xf numFmtId="1" fontId="59" fillId="24" borderId="81" xfId="113" applyNumberFormat="1" applyFont="1" applyBorder="1" applyAlignment="1" applyProtection="1">
      <alignment vertical="center" wrapText="1"/>
      <protection locked="0"/>
    </xf>
    <xf numFmtId="1" fontId="59" fillId="24" borderId="82" xfId="113" applyNumberFormat="1" applyFont="1" applyBorder="1" applyAlignment="1" applyProtection="1">
      <alignment vertical="center" wrapText="1"/>
      <protection locked="0"/>
    </xf>
    <xf numFmtId="164" fontId="3" fillId="0" borderId="10" xfId="117" applyNumberFormat="1" applyBorder="1" applyProtection="1">
      <protection locked="0"/>
    </xf>
    <xf numFmtId="165" fontId="27" fillId="26" borderId="71" xfId="116" applyNumberFormat="1" applyFont="1" applyFill="1" applyBorder="1" applyAlignment="1" applyProtection="1">
      <alignment horizontal="left"/>
      <protection locked="0"/>
    </xf>
    <xf numFmtId="1" fontId="3" fillId="24" borderId="72" xfId="116" applyNumberFormat="1" applyFont="1" applyBorder="1" applyAlignment="1" applyProtection="1">
      <alignment horizontal="center"/>
      <protection locked="0"/>
    </xf>
    <xf numFmtId="0" fontId="3" fillId="24" borderId="72" xfId="116" applyFont="1" applyBorder="1" applyAlignment="1" applyProtection="1">
      <alignment horizontal="center"/>
      <protection locked="0"/>
    </xf>
    <xf numFmtId="176" fontId="3" fillId="24" borderId="30" xfId="116" applyNumberFormat="1" applyFont="1" applyBorder="1" applyAlignment="1" applyProtection="1">
      <alignment horizontal="right"/>
      <protection locked="0"/>
    </xf>
    <xf numFmtId="165" fontId="27" fillId="26" borderId="29" xfId="116" applyNumberFormat="1" applyFont="1" applyFill="1" applyBorder="1" applyAlignment="1" applyProtection="1">
      <alignment horizontal="left" wrapText="1"/>
      <protection locked="0"/>
    </xf>
    <xf numFmtId="1" fontId="3" fillId="24" borderId="30" xfId="116" applyNumberFormat="1" applyFont="1" applyBorder="1" applyAlignment="1" applyProtection="1">
      <alignment horizontal="center"/>
      <protection locked="0"/>
    </xf>
    <xf numFmtId="1" fontId="3" fillId="24" borderId="30" xfId="116" applyNumberFormat="1" applyFont="1" applyBorder="1" applyProtection="1">
      <protection locked="0"/>
    </xf>
    <xf numFmtId="0" fontId="3" fillId="24" borderId="30" xfId="116" applyFont="1" applyBorder="1" applyProtection="1">
      <protection locked="0"/>
    </xf>
    <xf numFmtId="0" fontId="3" fillId="24" borderId="30" xfId="116" applyFont="1" applyBorder="1" applyAlignment="1" applyProtection="1">
      <alignment horizontal="center"/>
      <protection locked="0"/>
    </xf>
    <xf numFmtId="165" fontId="27" fillId="26" borderId="74" xfId="116" applyNumberFormat="1" applyFont="1" applyFill="1" applyBorder="1" applyAlignment="1" applyProtection="1">
      <alignment horizontal="left" wrapText="1"/>
      <protection locked="0"/>
    </xf>
    <xf numFmtId="1" fontId="3" fillId="24" borderId="75" xfId="116" applyNumberFormat="1" applyFont="1" applyBorder="1" applyAlignment="1" applyProtection="1">
      <alignment horizontal="center"/>
      <protection locked="0"/>
    </xf>
    <xf numFmtId="0" fontId="3" fillId="24" borderId="75" xfId="116" applyFont="1" applyBorder="1" applyProtection="1">
      <protection locked="0"/>
    </xf>
    <xf numFmtId="0" fontId="3" fillId="24" borderId="75" xfId="116" applyFont="1" applyBorder="1" applyAlignment="1" applyProtection="1">
      <alignment horizontal="center"/>
      <protection locked="0"/>
    </xf>
    <xf numFmtId="176" fontId="3" fillId="24" borderId="75" xfId="116" applyNumberFormat="1" applyFont="1" applyBorder="1" applyAlignment="1" applyProtection="1">
      <alignment horizontal="right"/>
      <protection locked="0"/>
    </xf>
    <xf numFmtId="0" fontId="27" fillId="24" borderId="51" xfId="116" applyFont="1" applyBorder="1" applyAlignment="1" applyProtection="1">
      <alignment horizontal="center" vertical="center"/>
      <protection locked="0"/>
    </xf>
    <xf numFmtId="7" fontId="47" fillId="0" borderId="0" xfId="112" applyNumberFormat="1" applyFont="1" applyFill="1" applyAlignment="1">
      <alignment horizontal="centerContinuous" vertical="center"/>
    </xf>
    <xf numFmtId="0" fontId="38" fillId="0" borderId="0" xfId="112" applyFont="1" applyFill="1" applyAlignment="1">
      <alignment horizontal="centerContinuous" vertical="center"/>
    </xf>
    <xf numFmtId="0" fontId="46" fillId="0" borderId="0" xfId="112" applyFill="1"/>
    <xf numFmtId="7" fontId="48" fillId="0" borderId="0" xfId="112" applyNumberFormat="1" applyFont="1" applyFill="1" applyAlignment="1">
      <alignment horizontal="centerContinuous" vertical="center"/>
    </xf>
    <xf numFmtId="0" fontId="46" fillId="0" borderId="0" xfId="112" applyFill="1" applyAlignment="1">
      <alignment horizontal="centerContinuous" vertical="center"/>
    </xf>
    <xf numFmtId="7" fontId="46" fillId="0" borderId="0" xfId="112" applyNumberFormat="1" applyFill="1" applyAlignment="1">
      <alignment horizontal="right"/>
    </xf>
    <xf numFmtId="0" fontId="46" fillId="0" borderId="0" xfId="112" applyFill="1" applyAlignment="1">
      <alignment vertical="top"/>
    </xf>
    <xf numFmtId="3" fontId="46" fillId="0" borderId="0" xfId="112" applyNumberFormat="1" applyFill="1"/>
    <xf numFmtId="2" fontId="46" fillId="0" borderId="0" xfId="112" applyNumberFormat="1" applyFill="1" applyAlignment="1">
      <alignment horizontal="centerContinuous"/>
    </xf>
    <xf numFmtId="7" fontId="46" fillId="0" borderId="31" xfId="112" applyNumberFormat="1" applyFill="1" applyBorder="1" applyAlignment="1">
      <alignment horizontal="center"/>
    </xf>
    <xf numFmtId="0" fontId="46" fillId="0" borderId="33" xfId="112" applyFill="1" applyBorder="1" applyAlignment="1">
      <alignment horizontal="center"/>
    </xf>
    <xf numFmtId="7" fontId="46" fillId="0" borderId="34" xfId="112" applyNumberFormat="1" applyFill="1" applyBorder="1" applyAlignment="1">
      <alignment horizontal="right"/>
    </xf>
    <xf numFmtId="0" fontId="46" fillId="0" borderId="37" xfId="112" applyFill="1" applyBorder="1" applyAlignment="1">
      <alignment horizontal="right"/>
    </xf>
    <xf numFmtId="4" fontId="49" fillId="0" borderId="16" xfId="112" applyNumberFormat="1" applyFont="1" applyFill="1" applyBorder="1" applyAlignment="1">
      <alignment horizontal="center" vertical="top" wrapText="1"/>
    </xf>
    <xf numFmtId="176" fontId="50" fillId="0" borderId="10" xfId="112" applyNumberFormat="1" applyFont="1" applyFill="1" applyBorder="1" applyAlignment="1">
      <alignment vertical="top"/>
    </xf>
    <xf numFmtId="0" fontId="51" fillId="0" borderId="0" xfId="112" applyFont="1" applyFill="1" applyAlignment="1">
      <alignment vertical="top" wrapText="1"/>
    </xf>
    <xf numFmtId="177" fontId="49" fillId="0" borderId="16" xfId="112" applyNumberFormat="1" applyFont="1" applyFill="1" applyBorder="1" applyAlignment="1">
      <alignment horizontal="center" vertical="top"/>
    </xf>
    <xf numFmtId="4" fontId="49" fillId="0" borderId="16" xfId="112" applyNumberFormat="1" applyFont="1" applyFill="1" applyBorder="1" applyAlignment="1">
      <alignment horizontal="center" vertical="top"/>
    </xf>
    <xf numFmtId="4" fontId="49" fillId="0" borderId="0" xfId="112" applyNumberFormat="1" applyFont="1" applyFill="1" applyAlignment="1">
      <alignment horizontal="center" vertical="top"/>
    </xf>
    <xf numFmtId="4" fontId="49" fillId="25" borderId="10" xfId="112" applyNumberFormat="1" applyFont="1" applyFill="1" applyBorder="1" applyAlignment="1">
      <alignment horizontal="center" vertical="top" wrapText="1"/>
    </xf>
    <xf numFmtId="7" fontId="46" fillId="0" borderId="38" xfId="112" applyNumberFormat="1" applyFill="1" applyBorder="1" applyAlignment="1">
      <alignment horizontal="right"/>
    </xf>
    <xf numFmtId="7" fontId="46" fillId="0" borderId="41" xfId="112" applyNumberFormat="1" applyFill="1" applyBorder="1" applyAlignment="1">
      <alignment horizontal="right"/>
    </xf>
    <xf numFmtId="0" fontId="46" fillId="0" borderId="15" xfId="112" applyFill="1" applyBorder="1" applyAlignment="1">
      <alignment vertical="top"/>
    </xf>
    <xf numFmtId="0" fontId="46" fillId="0" borderId="14" xfId="112" applyFill="1" applyBorder="1"/>
    <xf numFmtId="0" fontId="46" fillId="0" borderId="14" xfId="112" applyFill="1" applyBorder="1" applyAlignment="1">
      <alignment horizontal="center"/>
    </xf>
    <xf numFmtId="3" fontId="46" fillId="0" borderId="14" xfId="112" applyNumberFormat="1" applyFill="1" applyBorder="1"/>
    <xf numFmtId="7" fontId="46" fillId="0" borderId="14" xfId="112" applyNumberFormat="1" applyFill="1" applyBorder="1" applyAlignment="1">
      <alignment horizontal="right"/>
    </xf>
    <xf numFmtId="0" fontId="46" fillId="0" borderId="42" xfId="112" applyFill="1" applyBorder="1" applyAlignment="1">
      <alignment horizontal="right"/>
    </xf>
    <xf numFmtId="0" fontId="46" fillId="0" borderId="0" xfId="112" applyFill="1" applyAlignment="1">
      <alignment horizontal="right"/>
    </xf>
    <xf numFmtId="0" fontId="46" fillId="0" borderId="0" xfId="112" applyFill="1" applyAlignment="1">
      <alignment horizontal="center"/>
    </xf>
    <xf numFmtId="1" fontId="38" fillId="0" borderId="0" xfId="112" applyNumberFormat="1" applyFont="1" applyFill="1" applyAlignment="1" applyProtection="1">
      <alignment horizontal="centerContinuous" vertical="top"/>
      <protection locked="0"/>
    </xf>
    <xf numFmtId="0" fontId="38" fillId="0" borderId="0" xfId="112" applyFont="1" applyFill="1" applyAlignment="1" applyProtection="1">
      <alignment horizontal="centerContinuous" vertical="center"/>
      <protection locked="0"/>
    </xf>
    <xf numFmtId="3" fontId="38" fillId="0" borderId="0" xfId="112" applyNumberFormat="1" applyFont="1" applyFill="1" applyAlignment="1" applyProtection="1">
      <alignment horizontal="centerContinuous" vertical="center"/>
      <protection locked="0"/>
    </xf>
    <xf numFmtId="7" fontId="47" fillId="0" borderId="0" xfId="112" applyNumberFormat="1" applyFont="1" applyFill="1" applyAlignment="1" applyProtection="1">
      <alignment horizontal="centerContinuous" vertical="center"/>
      <protection locked="0"/>
    </xf>
    <xf numFmtId="1" fontId="46" fillId="0" borderId="0" xfId="112" applyNumberFormat="1" applyFill="1" applyAlignment="1" applyProtection="1">
      <alignment horizontal="centerContinuous" vertical="top"/>
      <protection locked="0"/>
    </xf>
    <xf numFmtId="0" fontId="46" fillId="0" borderId="0" xfId="112" applyFill="1" applyAlignment="1" applyProtection="1">
      <alignment horizontal="centerContinuous" vertical="center"/>
      <protection locked="0"/>
    </xf>
    <xf numFmtId="3" fontId="46" fillId="0" borderId="0" xfId="112" applyNumberFormat="1" applyFill="1" applyAlignment="1" applyProtection="1">
      <alignment horizontal="centerContinuous" vertical="center"/>
      <protection locked="0"/>
    </xf>
    <xf numFmtId="7" fontId="48" fillId="0" borderId="0" xfId="112" applyNumberFormat="1" applyFont="1" applyFill="1" applyAlignment="1" applyProtection="1">
      <alignment horizontal="centerContinuous" vertical="center"/>
      <protection locked="0"/>
    </xf>
    <xf numFmtId="0" fontId="46" fillId="0" borderId="0" xfId="112" applyFill="1" applyAlignment="1" applyProtection="1">
      <alignment vertical="top"/>
      <protection locked="0"/>
    </xf>
    <xf numFmtId="0" fontId="46" fillId="0" borderId="0" xfId="112" applyFill="1" applyProtection="1">
      <protection locked="0"/>
    </xf>
    <xf numFmtId="3" fontId="46" fillId="0" borderId="0" xfId="112" applyNumberFormat="1" applyFill="1" applyProtection="1">
      <protection locked="0"/>
    </xf>
    <xf numFmtId="7" fontId="46" fillId="0" borderId="0" xfId="112" applyNumberFormat="1" applyFill="1" applyAlignment="1" applyProtection="1">
      <alignment horizontal="centerContinuous" vertical="center"/>
      <protection locked="0"/>
    </xf>
    <xf numFmtId="0" fontId="46" fillId="0" borderId="31" xfId="112" applyFill="1" applyBorder="1" applyAlignment="1" applyProtection="1">
      <alignment horizontal="center" vertical="top"/>
      <protection locked="0"/>
    </xf>
    <xf numFmtId="0" fontId="46" fillId="0" borderId="32" xfId="112" applyFill="1" applyBorder="1" applyAlignment="1" applyProtection="1">
      <alignment horizontal="center"/>
      <protection locked="0"/>
    </xf>
    <xf numFmtId="0" fontId="46" fillId="0" borderId="31" xfId="112" applyFill="1" applyBorder="1" applyAlignment="1" applyProtection="1">
      <alignment horizontal="center"/>
      <protection locked="0"/>
    </xf>
    <xf numFmtId="0" fontId="46" fillId="0" borderId="33" xfId="112" applyFill="1" applyBorder="1" applyAlignment="1" applyProtection="1">
      <alignment horizontal="center"/>
      <protection locked="0"/>
    </xf>
    <xf numFmtId="3" fontId="46" fillId="0" borderId="33" xfId="112" applyNumberFormat="1" applyFill="1" applyBorder="1" applyAlignment="1" applyProtection="1">
      <alignment horizontal="center"/>
      <protection locked="0"/>
    </xf>
    <xf numFmtId="7" fontId="46" fillId="0" borderId="33" xfId="112" applyNumberFormat="1" applyFill="1" applyBorder="1" applyAlignment="1" applyProtection="1">
      <alignment horizontal="right"/>
      <protection locked="0"/>
    </xf>
    <xf numFmtId="0" fontId="46" fillId="0" borderId="35" xfId="112" applyFill="1" applyBorder="1" applyAlignment="1" applyProtection="1">
      <alignment vertical="top"/>
      <protection locked="0"/>
    </xf>
    <xf numFmtId="0" fontId="46" fillId="0" borderId="36" xfId="112" applyFill="1" applyBorder="1" applyProtection="1">
      <protection locked="0"/>
    </xf>
    <xf numFmtId="0" fontId="46" fillId="0" borderId="35" xfId="112" applyFill="1" applyBorder="1" applyAlignment="1" applyProtection="1">
      <alignment horizontal="center"/>
      <protection locked="0"/>
    </xf>
    <xf numFmtId="0" fontId="46" fillId="0" borderId="37" xfId="112" applyFill="1" applyBorder="1" applyProtection="1">
      <protection locked="0"/>
    </xf>
    <xf numFmtId="3" fontId="46" fillId="0" borderId="37" xfId="112" applyNumberFormat="1" applyFill="1" applyBorder="1" applyAlignment="1" applyProtection="1">
      <alignment horizontal="center"/>
      <protection locked="0"/>
    </xf>
    <xf numFmtId="7" fontId="46" fillId="0" borderId="37" xfId="112" applyNumberFormat="1" applyFill="1" applyBorder="1" applyAlignment="1" applyProtection="1">
      <alignment horizontal="right"/>
      <protection locked="0"/>
    </xf>
    <xf numFmtId="175" fontId="50" fillId="0" borderId="10" xfId="112" applyNumberFormat="1" applyFont="1" applyFill="1" applyBorder="1" applyAlignment="1" applyProtection="1">
      <alignment horizontal="left" vertical="top" wrapText="1"/>
      <protection locked="0"/>
    </xf>
    <xf numFmtId="165" fontId="50" fillId="0" borderId="10" xfId="112" applyNumberFormat="1" applyFont="1" applyFill="1" applyBorder="1" applyAlignment="1" applyProtection="1">
      <alignment horizontal="left" vertical="top" wrapText="1"/>
      <protection locked="0"/>
    </xf>
    <xf numFmtId="165" fontId="22" fillId="0" borderId="10" xfId="112" applyNumberFormat="1" applyFont="1" applyFill="1" applyBorder="1" applyAlignment="1" applyProtection="1">
      <alignment horizontal="center" vertical="top" wrapText="1"/>
      <protection locked="0"/>
    </xf>
    <xf numFmtId="0" fontId="50" fillId="0" borderId="10" xfId="112" applyFont="1" applyFill="1" applyBorder="1" applyAlignment="1" applyProtection="1">
      <alignment horizontal="center" vertical="top" wrapText="1"/>
      <protection locked="0"/>
    </xf>
    <xf numFmtId="3" fontId="50" fillId="0" borderId="10" xfId="112" applyNumberFormat="1" applyFont="1" applyFill="1" applyBorder="1" applyAlignment="1" applyProtection="1">
      <alignment horizontal="right" vertical="top"/>
      <protection locked="0"/>
    </xf>
    <xf numFmtId="165" fontId="50" fillId="0" borderId="10" xfId="112" applyNumberFormat="1" applyFont="1" applyFill="1" applyBorder="1" applyAlignment="1" applyProtection="1">
      <alignment horizontal="center" vertical="top" wrapText="1"/>
      <protection locked="0"/>
    </xf>
    <xf numFmtId="3" fontId="50" fillId="0" borderId="10" xfId="112" applyNumberFormat="1" applyFont="1" applyFill="1" applyBorder="1" applyAlignment="1" applyProtection="1">
      <alignment horizontal="right" vertical="top" wrapText="1"/>
      <protection locked="0"/>
    </xf>
    <xf numFmtId="176" fontId="50" fillId="0" borderId="10" xfId="112" applyNumberFormat="1" applyFont="1" applyFill="1" applyBorder="1" applyAlignment="1" applyProtection="1">
      <alignment vertical="center"/>
      <protection locked="0"/>
    </xf>
    <xf numFmtId="176" fontId="3" fillId="0" borderId="27" xfId="118" applyNumberFormat="1" applyBorder="1" applyAlignment="1" applyProtection="1">
      <alignment horizontal="right"/>
      <protection locked="0"/>
    </xf>
    <xf numFmtId="176" fontId="3" fillId="0" borderId="28" xfId="118" applyNumberFormat="1" applyBorder="1" applyAlignment="1">
      <alignment horizontal="right"/>
    </xf>
    <xf numFmtId="4" fontId="3" fillId="0" borderId="0" xfId="118" applyNumberFormat="1" applyAlignment="1" applyProtection="1">
      <alignment horizontal="left"/>
      <protection locked="0"/>
    </xf>
    <xf numFmtId="0" fontId="3" fillId="0" borderId="0" xfId="118" applyAlignment="1" applyProtection="1">
      <alignment horizontal="center"/>
      <protection locked="0"/>
    </xf>
    <xf numFmtId="0" fontId="1" fillId="0" borderId="12" xfId="118" applyFont="1" applyBorder="1" applyAlignment="1" applyProtection="1">
      <alignment horizontal="left" wrapText="1"/>
      <protection locked="0"/>
    </xf>
    <xf numFmtId="0" fontId="1" fillId="0" borderId="12" xfId="118" applyFont="1" applyBorder="1" applyAlignment="1" applyProtection="1">
      <alignment horizontal="center" wrapText="1"/>
      <protection locked="0"/>
    </xf>
    <xf numFmtId="4" fontId="1" fillId="0" borderId="12" xfId="118" applyNumberFormat="1" applyFont="1" applyBorder="1" applyAlignment="1" applyProtection="1">
      <alignment horizontal="center" wrapText="1"/>
      <protection locked="0"/>
    </xf>
    <xf numFmtId="4" fontId="1" fillId="0" borderId="12" xfId="118" applyNumberFormat="1" applyFont="1" applyBorder="1" applyAlignment="1" applyProtection="1">
      <alignment horizontal="left" wrapText="1"/>
      <protection locked="0"/>
    </xf>
    <xf numFmtId="164" fontId="3" fillId="0" borderId="26" xfId="118" applyNumberFormat="1" applyBorder="1" applyProtection="1">
      <protection locked="0"/>
    </xf>
    <xf numFmtId="0" fontId="3" fillId="0" borderId="27" xfId="118" applyBorder="1" applyAlignment="1" applyProtection="1">
      <alignment wrapText="1"/>
      <protection locked="0"/>
    </xf>
    <xf numFmtId="0" fontId="3" fillId="0" borderId="27" xfId="118" applyBorder="1" applyAlignment="1" applyProtection="1">
      <alignment horizontal="center" wrapText="1"/>
      <protection locked="0"/>
    </xf>
    <xf numFmtId="3" fontId="3" fillId="0" borderId="27" xfId="118" applyNumberFormat="1" applyBorder="1" applyAlignment="1" applyProtection="1">
      <alignment horizontal="center"/>
      <protection locked="0"/>
    </xf>
    <xf numFmtId="164" fontId="3" fillId="0" borderId="29" xfId="118" applyNumberFormat="1" applyBorder="1" applyProtection="1">
      <protection locked="0"/>
    </xf>
    <xf numFmtId="0" fontId="3" fillId="0" borderId="30" xfId="118" applyBorder="1" applyAlignment="1" applyProtection="1">
      <alignment wrapText="1"/>
      <protection locked="0"/>
    </xf>
    <xf numFmtId="0" fontId="3" fillId="0" borderId="30" xfId="118" applyBorder="1" applyAlignment="1" applyProtection="1">
      <alignment horizontal="center" wrapText="1"/>
      <protection locked="0"/>
    </xf>
    <xf numFmtId="0" fontId="2" fillId="0" borderId="30" xfId="118" applyFont="1" applyBorder="1" applyAlignment="1" applyProtection="1">
      <alignment wrapText="1"/>
      <protection locked="0"/>
    </xf>
    <xf numFmtId="0" fontId="37" fillId="24" borderId="17" xfId="1" applyFont="1" applyBorder="1" applyAlignment="1" applyProtection="1">
      <alignment horizontal="left"/>
      <protection locked="0"/>
    </xf>
    <xf numFmtId="0" fontId="37" fillId="24" borderId="18" xfId="1" applyFont="1" applyBorder="1" applyAlignment="1" applyProtection="1">
      <alignment horizontal="left"/>
      <protection locked="0"/>
    </xf>
    <xf numFmtId="0" fontId="37" fillId="24" borderId="18" xfId="1" applyFont="1" applyBorder="1" applyAlignment="1" applyProtection="1">
      <alignment horizontal="center"/>
      <protection locked="0"/>
    </xf>
    <xf numFmtId="4" fontId="37" fillId="24" borderId="18" xfId="1" applyNumberFormat="1" applyFont="1" applyBorder="1" applyAlignment="1" applyProtection="1">
      <alignment horizontal="center"/>
      <protection locked="0"/>
    </xf>
    <xf numFmtId="176" fontId="37" fillId="24" borderId="18" xfId="1" applyNumberFormat="1" applyFont="1" applyBorder="1" applyAlignment="1" applyProtection="1">
      <alignment horizontal="left"/>
      <protection locked="0"/>
    </xf>
    <xf numFmtId="176" fontId="37" fillId="24" borderId="24" xfId="1" applyNumberFormat="1" applyFont="1" applyBorder="1" applyAlignment="1" applyProtection="1">
      <alignment horizontal="left"/>
      <protection locked="0"/>
    </xf>
    <xf numFmtId="0" fontId="62" fillId="0" borderId="0" xfId="118" applyFont="1" applyProtection="1">
      <protection locked="0"/>
    </xf>
    <xf numFmtId="0" fontId="1" fillId="24" borderId="0" xfId="1" applyFont="1" applyAlignment="1" applyProtection="1">
      <alignment horizontal="left"/>
      <protection locked="0"/>
    </xf>
    <xf numFmtId="0" fontId="1" fillId="24" borderId="0" xfId="1" applyFont="1" applyAlignment="1" applyProtection="1">
      <alignment horizontal="center"/>
      <protection locked="0"/>
    </xf>
    <xf numFmtId="4" fontId="37" fillId="24" borderId="14" xfId="1" applyNumberFormat="1" applyFont="1" applyBorder="1" applyProtection="1">
      <protection locked="0"/>
    </xf>
    <xf numFmtId="164" fontId="3" fillId="0" borderId="20" xfId="118" applyNumberFormat="1" applyBorder="1" applyProtection="1">
      <protection locked="0"/>
    </xf>
    <xf numFmtId="164" fontId="3" fillId="0" borderId="16" xfId="118" applyNumberFormat="1" applyBorder="1" applyProtection="1">
      <protection locked="0"/>
    </xf>
    <xf numFmtId="164" fontId="3" fillId="0" borderId="15" xfId="118" applyNumberFormat="1" applyBorder="1" applyProtection="1">
      <protection locked="0"/>
    </xf>
    <xf numFmtId="0" fontId="2" fillId="0" borderId="0" xfId="118" applyFont="1" applyProtection="1">
      <protection locked="0"/>
    </xf>
    <xf numFmtId="176" fontId="47" fillId="24" borderId="0" xfId="116" applyNumberFormat="1" applyFont="1" applyAlignment="1">
      <alignment horizontal="centerContinuous" vertical="center"/>
    </xf>
    <xf numFmtId="176" fontId="48" fillId="24" borderId="0" xfId="116" applyNumberFormat="1" applyFont="1" applyAlignment="1">
      <alignment horizontal="centerContinuous" vertical="center"/>
    </xf>
    <xf numFmtId="176" fontId="3" fillId="24" borderId="0" xfId="116" applyNumberFormat="1" applyFont="1" applyAlignment="1">
      <alignment vertical="center"/>
    </xf>
    <xf numFmtId="176" fontId="3" fillId="24" borderId="33" xfId="116" applyNumberFormat="1" applyFont="1" applyBorder="1" applyAlignment="1" applyProtection="1">
      <alignment horizontal="center"/>
      <protection locked="0"/>
    </xf>
    <xf numFmtId="176" fontId="3" fillId="24" borderId="37" xfId="116" applyNumberFormat="1" applyFont="1" applyBorder="1" applyAlignment="1" applyProtection="1">
      <alignment horizontal="right"/>
      <protection locked="0"/>
    </xf>
    <xf numFmtId="176" fontId="57" fillId="24" borderId="67" xfId="116" applyNumberFormat="1" applyBorder="1" applyAlignment="1" applyProtection="1">
      <alignment horizontal="right"/>
      <protection locked="0"/>
    </xf>
    <xf numFmtId="176" fontId="59" fillId="24" borderId="82" xfId="113" applyNumberFormat="1" applyFont="1" applyBorder="1" applyAlignment="1" applyProtection="1">
      <alignment vertical="center" wrapText="1"/>
      <protection locked="0"/>
    </xf>
    <xf numFmtId="176" fontId="3" fillId="24" borderId="88" xfId="116" applyNumberFormat="1" applyFont="1" applyBorder="1" applyAlignment="1" applyProtection="1">
      <alignment horizontal="right"/>
      <protection locked="0"/>
    </xf>
    <xf numFmtId="176" fontId="3" fillId="24" borderId="88" xfId="116" applyNumberFormat="1" applyFont="1" applyBorder="1" applyAlignment="1">
      <alignment horizontal="right"/>
    </xf>
    <xf numFmtId="176" fontId="3" fillId="24" borderId="59" xfId="116" applyNumberFormat="1" applyFont="1" applyBorder="1" applyAlignment="1">
      <alignment horizontal="centerContinuous"/>
    </xf>
    <xf numFmtId="176" fontId="3" fillId="24" borderId="0" xfId="116" applyNumberFormat="1" applyFont="1" applyAlignment="1">
      <alignment horizontal="right" vertical="center"/>
    </xf>
    <xf numFmtId="176" fontId="3" fillId="24" borderId="51" xfId="116" applyNumberFormat="1" applyFont="1" applyBorder="1" applyAlignment="1">
      <alignment horizontal="right"/>
    </xf>
    <xf numFmtId="176" fontId="2" fillId="24" borderId="44" xfId="116" applyNumberFormat="1" applyFont="1" applyBorder="1" applyAlignment="1">
      <alignment horizontal="right"/>
    </xf>
    <xf numFmtId="176" fontId="57" fillId="24" borderId="14" xfId="116" applyNumberFormat="1" applyBorder="1" applyAlignment="1">
      <alignment horizontal="right"/>
    </xf>
    <xf numFmtId="176" fontId="57" fillId="24" borderId="0" xfId="116" applyNumberFormat="1" applyAlignment="1">
      <alignment horizontal="right"/>
    </xf>
    <xf numFmtId="176" fontId="3" fillId="24" borderId="72" xfId="116" applyNumberFormat="1" applyFont="1" applyBorder="1" applyAlignment="1" applyProtection="1">
      <alignment horizontal="right"/>
      <protection locked="0"/>
    </xf>
    <xf numFmtId="165" fontId="27" fillId="26" borderId="77" xfId="116" applyNumberFormat="1" applyFont="1" applyFill="1" applyBorder="1" applyAlignment="1" applyProtection="1">
      <alignment horizontal="left" wrapText="1"/>
      <protection locked="0"/>
    </xf>
    <xf numFmtId="1" fontId="3" fillId="24" borderId="76" xfId="116" applyNumberFormat="1" applyFont="1" applyBorder="1" applyAlignment="1" applyProtection="1">
      <alignment horizontal="center"/>
      <protection locked="0"/>
    </xf>
    <xf numFmtId="0" fontId="3" fillId="24" borderId="76" xfId="116" applyFont="1" applyBorder="1" applyProtection="1">
      <protection locked="0"/>
    </xf>
    <xf numFmtId="0" fontId="3" fillId="24" borderId="76" xfId="116" applyFont="1" applyBorder="1" applyAlignment="1" applyProtection="1">
      <alignment horizontal="center"/>
      <protection locked="0"/>
    </xf>
    <xf numFmtId="165" fontId="27" fillId="26" borderId="79" xfId="116" applyNumberFormat="1" applyFont="1" applyFill="1" applyBorder="1" applyAlignment="1" applyProtection="1">
      <alignment horizontal="left"/>
      <protection locked="0"/>
    </xf>
    <xf numFmtId="165" fontId="27" fillId="26" borderId="79" xfId="116" applyNumberFormat="1" applyFont="1" applyFill="1" applyBorder="1" applyAlignment="1" applyProtection="1">
      <alignment horizontal="left" wrapText="1"/>
      <protection locked="0"/>
    </xf>
    <xf numFmtId="165" fontId="27" fillId="26" borderId="80" xfId="116" applyNumberFormat="1" applyFont="1" applyFill="1" applyBorder="1" applyAlignment="1" applyProtection="1">
      <alignment horizontal="left" wrapText="1"/>
      <protection locked="0"/>
    </xf>
    <xf numFmtId="165" fontId="27" fillId="26" borderId="29" xfId="116" applyNumberFormat="1" applyFont="1" applyFill="1" applyBorder="1" applyAlignment="1" applyProtection="1">
      <alignment horizontal="left"/>
      <protection locked="0"/>
    </xf>
    <xf numFmtId="165" fontId="27" fillId="26" borderId="74" xfId="116" applyNumberFormat="1" applyFont="1" applyFill="1" applyBorder="1" applyAlignment="1" applyProtection="1">
      <alignment horizontal="left"/>
      <protection locked="0"/>
    </xf>
    <xf numFmtId="164" fontId="0" fillId="0" borderId="0" xfId="0" applyNumberFormat="1" applyAlignment="1">
      <alignment wrapText="1"/>
    </xf>
    <xf numFmtId="7" fontId="37" fillId="24" borderId="14" xfId="1" applyNumberFormat="1" applyFont="1" applyBorder="1" applyAlignment="1">
      <alignment horizontal="center"/>
    </xf>
    <xf numFmtId="0" fontId="37" fillId="24" borderId="22" xfId="1" applyFont="1" applyBorder="1"/>
    <xf numFmtId="4" fontId="0" fillId="0" borderId="19" xfId="0" applyNumberFormat="1" applyBorder="1" applyAlignment="1" applyProtection="1">
      <alignment horizontal="left"/>
      <protection locked="0"/>
    </xf>
    <xf numFmtId="0" fontId="0" fillId="0" borderId="0" xfId="0" applyAlignment="1" applyProtection="1">
      <alignment horizontal="left"/>
      <protection locked="0"/>
    </xf>
    <xf numFmtId="0" fontId="3" fillId="0" borderId="0" xfId="0" applyFont="1" applyAlignment="1" applyProtection="1">
      <alignment horizontal="center"/>
      <protection locked="0"/>
    </xf>
    <xf numFmtId="0" fontId="0" fillId="0" borderId="0" xfId="0" applyProtection="1">
      <protection locked="0"/>
    </xf>
    <xf numFmtId="7" fontId="37" fillId="24" borderId="0" xfId="1" applyNumberFormat="1" applyFont="1" applyAlignment="1">
      <alignment horizontal="center"/>
    </xf>
    <xf numFmtId="0" fontId="37" fillId="24" borderId="23" xfId="1" applyFont="1" applyBorder="1"/>
    <xf numFmtId="0" fontId="3" fillId="0" borderId="0" xfId="0" applyFont="1" applyAlignment="1" applyProtection="1">
      <alignment horizontal="left"/>
      <protection locked="0"/>
    </xf>
    <xf numFmtId="0" fontId="37" fillId="24" borderId="19" xfId="1" applyFont="1" applyBorder="1" applyAlignment="1" applyProtection="1">
      <alignment horizontal="center"/>
      <protection locked="0"/>
    </xf>
    <xf numFmtId="4" fontId="37" fillId="24" borderId="0" xfId="1" applyNumberFormat="1" applyFont="1" applyAlignment="1" applyProtection="1">
      <alignment horizontal="left"/>
      <protection locked="0"/>
    </xf>
    <xf numFmtId="4" fontId="37" fillId="24" borderId="0" xfId="1" applyNumberFormat="1" applyFont="1" applyAlignment="1">
      <alignment horizontal="left"/>
    </xf>
    <xf numFmtId="4" fontId="1" fillId="0" borderId="13" xfId="0" applyNumberFormat="1" applyFont="1" applyBorder="1" applyAlignment="1" applyProtection="1">
      <alignment horizontal="center" wrapText="1"/>
      <protection locked="0"/>
    </xf>
    <xf numFmtId="4" fontId="1" fillId="0" borderId="25" xfId="0" applyNumberFormat="1" applyFont="1" applyBorder="1" applyAlignment="1" applyProtection="1">
      <alignment horizontal="center" wrapText="1"/>
      <protection locked="0"/>
    </xf>
    <xf numFmtId="176" fontId="0" fillId="0" borderId="13" xfId="0" applyNumberFormat="1" applyBorder="1" applyAlignment="1" applyProtection="1">
      <alignment horizontal="center"/>
      <protection locked="0"/>
    </xf>
    <xf numFmtId="176" fontId="0" fillId="0" borderId="25" xfId="0" applyNumberFormat="1" applyBorder="1" applyAlignment="1" applyProtection="1">
      <alignment horizontal="center"/>
      <protection locked="0"/>
    </xf>
    <xf numFmtId="1" fontId="28" fillId="24" borderId="54" xfId="116" applyNumberFormat="1" applyFont="1" applyBorder="1" applyAlignment="1">
      <alignment horizontal="left" vertical="center" wrapText="1"/>
    </xf>
    <xf numFmtId="0" fontId="3" fillId="24" borderId="53" xfId="116" applyFont="1" applyBorder="1" applyAlignment="1">
      <alignment vertical="center" wrapText="1"/>
    </xf>
    <xf numFmtId="0" fontId="3" fillId="24" borderId="52" xfId="116" applyFont="1" applyBorder="1" applyAlignment="1">
      <alignment vertical="center" wrapText="1"/>
    </xf>
    <xf numFmtId="1" fontId="28" fillId="24" borderId="49" xfId="116" applyNumberFormat="1" applyFont="1" applyBorder="1" applyAlignment="1">
      <alignment horizontal="left" vertical="center" wrapText="1"/>
    </xf>
    <xf numFmtId="0" fontId="3" fillId="24" borderId="48" xfId="116" applyFont="1" applyBorder="1" applyAlignment="1">
      <alignment vertical="center" wrapText="1"/>
    </xf>
    <xf numFmtId="0" fontId="3" fillId="24" borderId="47" xfId="116" applyFont="1" applyBorder="1" applyAlignment="1">
      <alignment vertical="center" wrapText="1"/>
    </xf>
    <xf numFmtId="0" fontId="57" fillId="24" borderId="17" xfId="116" applyBorder="1"/>
    <xf numFmtId="0" fontId="57" fillId="24" borderId="18" xfId="116" applyBorder="1"/>
    <xf numFmtId="7" fontId="57" fillId="24" borderId="39" xfId="116" applyNumberFormat="1" applyBorder="1" applyAlignment="1">
      <alignment horizontal="center"/>
    </xf>
    <xf numFmtId="0" fontId="57" fillId="24" borderId="43" xfId="116" applyBorder="1"/>
    <xf numFmtId="0" fontId="2" fillId="24" borderId="57" xfId="116" applyFont="1" applyBorder="1" applyAlignment="1">
      <alignment vertical="center"/>
    </xf>
    <xf numFmtId="0" fontId="3" fillId="24" borderId="56" xfId="116" applyFont="1" applyBorder="1" applyAlignment="1">
      <alignment vertical="center"/>
    </xf>
    <xf numFmtId="1" fontId="59" fillId="24" borderId="54" xfId="116" applyNumberFormat="1" applyFont="1" applyBorder="1" applyAlignment="1">
      <alignment horizontal="left" vertical="center" wrapText="1"/>
    </xf>
    <xf numFmtId="1" fontId="59" fillId="24" borderId="70" xfId="113" applyNumberFormat="1" applyFont="1" applyBorder="1" applyAlignment="1">
      <alignment horizontal="left" vertical="center" wrapText="1"/>
    </xf>
    <xf numFmtId="0" fontId="3" fillId="24" borderId="69" xfId="113" applyFont="1" applyBorder="1" applyAlignment="1">
      <alignment vertical="center" wrapText="1"/>
    </xf>
    <xf numFmtId="1" fontId="59" fillId="24" borderId="69" xfId="113" applyNumberFormat="1" applyFont="1" applyBorder="1" applyAlignment="1">
      <alignment horizontal="left" vertical="center" wrapText="1"/>
    </xf>
    <xf numFmtId="0" fontId="3" fillId="24" borderId="87" xfId="113" applyFont="1" applyBorder="1" applyAlignment="1">
      <alignment vertical="center" wrapText="1"/>
    </xf>
    <xf numFmtId="1" fontId="59" fillId="24" borderId="81" xfId="113" applyNumberFormat="1" applyFont="1" applyBorder="1" applyAlignment="1">
      <alignment horizontal="left" vertical="center" wrapText="1"/>
    </xf>
    <xf numFmtId="1" fontId="59" fillId="24" borderId="82" xfId="113" applyNumberFormat="1" applyFont="1" applyBorder="1" applyAlignment="1">
      <alignment horizontal="left" vertical="center" wrapText="1"/>
    </xf>
    <xf numFmtId="1" fontId="59" fillId="24" borderId="83" xfId="113" applyNumberFormat="1" applyFont="1" applyBorder="1" applyAlignment="1">
      <alignment horizontal="left" vertical="center" wrapText="1"/>
    </xf>
    <xf numFmtId="0" fontId="2" fillId="24" borderId="85" xfId="116" applyFont="1" applyBorder="1"/>
    <xf numFmtId="0" fontId="2" fillId="24" borderId="18" xfId="116" applyFont="1" applyBorder="1"/>
    <xf numFmtId="0" fontId="2" fillId="24" borderId="86" xfId="116" applyFont="1" applyBorder="1"/>
    <xf numFmtId="1" fontId="27" fillId="24" borderId="38" xfId="113" applyNumberFormat="1" applyFont="1" applyBorder="1"/>
    <xf numFmtId="1" fontId="27" fillId="24" borderId="0" xfId="113" applyNumberFormat="1" applyFont="1"/>
    <xf numFmtId="1" fontId="27" fillId="24" borderId="61" xfId="113" applyNumberFormat="1" applyFont="1" applyBorder="1"/>
    <xf numFmtId="0" fontId="2" fillId="24" borderId="65" xfId="116" applyFont="1" applyBorder="1" applyProtection="1">
      <protection locked="0"/>
    </xf>
    <xf numFmtId="0" fontId="3" fillId="24" borderId="64" xfId="116" applyFont="1" applyBorder="1" applyProtection="1">
      <protection locked="0"/>
    </xf>
    <xf numFmtId="0" fontId="3" fillId="24" borderId="63" xfId="116" applyFont="1" applyBorder="1" applyProtection="1">
      <protection locked="0"/>
    </xf>
    <xf numFmtId="1" fontId="59" fillId="24" borderId="70" xfId="113" applyNumberFormat="1" applyFont="1" applyBorder="1" applyAlignment="1" applyProtection="1">
      <alignment horizontal="left" vertical="center" wrapText="1"/>
      <protection locked="0"/>
    </xf>
    <xf numFmtId="0" fontId="3" fillId="24" borderId="69" xfId="113" applyFont="1" applyBorder="1" applyAlignment="1" applyProtection="1">
      <alignment vertical="center" wrapText="1"/>
      <protection locked="0"/>
    </xf>
    <xf numFmtId="0" fontId="27" fillId="24" borderId="0" xfId="116" applyFont="1"/>
    <xf numFmtId="0" fontId="27" fillId="24" borderId="61" xfId="116" applyFont="1" applyBorder="1"/>
    <xf numFmtId="0" fontId="60" fillId="24" borderId="64" xfId="116" applyFont="1" applyBorder="1"/>
    <xf numFmtId="0" fontId="60" fillId="24" borderId="0" xfId="116" applyFont="1"/>
    <xf numFmtId="0" fontId="60" fillId="24" borderId="63" xfId="116" applyFont="1" applyBorder="1"/>
    <xf numFmtId="0" fontId="46" fillId="0" borderId="17" xfId="112" applyFill="1" applyBorder="1" applyProtection="1">
      <protection locked="0"/>
    </xf>
    <xf numFmtId="0" fontId="46" fillId="0" borderId="18" xfId="112" applyFill="1" applyBorder="1" applyProtection="1">
      <protection locked="0"/>
    </xf>
    <xf numFmtId="7" fontId="46" fillId="0" borderId="39" xfId="112" applyNumberFormat="1" applyFill="1" applyBorder="1" applyAlignment="1" applyProtection="1">
      <alignment horizontal="center"/>
      <protection locked="0"/>
    </xf>
    <xf numFmtId="0" fontId="46" fillId="0" borderId="40" xfId="112" applyFill="1" applyBorder="1" applyProtection="1">
      <protection locked="0"/>
    </xf>
    <xf numFmtId="164" fontId="3" fillId="0" borderId="0" xfId="118" applyNumberFormat="1" applyAlignment="1" applyProtection="1">
      <alignment wrapText="1"/>
      <protection locked="0"/>
    </xf>
    <xf numFmtId="176" fontId="37" fillId="24" borderId="14" xfId="1" applyNumberFormat="1" applyFont="1" applyBorder="1" applyAlignment="1" applyProtection="1">
      <alignment horizontal="center"/>
      <protection locked="0"/>
    </xf>
    <xf numFmtId="176" fontId="37" fillId="24" borderId="22" xfId="1" applyNumberFormat="1" applyFont="1" applyBorder="1" applyProtection="1">
      <protection locked="0"/>
    </xf>
    <xf numFmtId="4" fontId="3" fillId="0" borderId="19" xfId="118" applyNumberFormat="1" applyBorder="1" applyAlignment="1" applyProtection="1">
      <alignment horizontal="left"/>
      <protection locked="0"/>
    </xf>
    <xf numFmtId="164" fontId="58" fillId="0" borderId="0" xfId="118" applyNumberFormat="1" applyFont="1" applyAlignment="1" applyProtection="1">
      <alignment wrapText="1"/>
      <protection locked="0"/>
    </xf>
    <xf numFmtId="164" fontId="44" fillId="0" borderId="0" xfId="111" applyNumberFormat="1" applyAlignment="1" applyProtection="1">
      <alignment wrapText="1"/>
      <protection locked="0"/>
    </xf>
    <xf numFmtId="176" fontId="37" fillId="24" borderId="0" xfId="1" applyNumberFormat="1" applyFont="1" applyAlignment="1" applyProtection="1">
      <alignment horizontal="center"/>
      <protection locked="0"/>
    </xf>
    <xf numFmtId="176" fontId="37" fillId="24" borderId="23" xfId="1" applyNumberFormat="1" applyFont="1" applyBorder="1" applyProtection="1">
      <protection locked="0"/>
    </xf>
    <xf numFmtId="0" fontId="3" fillId="0" borderId="0" xfId="118" applyProtection="1">
      <protection locked="0"/>
    </xf>
    <xf numFmtId="0" fontId="3" fillId="27" borderId="0" xfId="118" applyFill="1" applyAlignment="1" applyProtection="1">
      <alignment horizontal="center"/>
      <protection locked="0"/>
    </xf>
    <xf numFmtId="0" fontId="3" fillId="0" borderId="0" xfId="118" applyAlignment="1" applyProtection="1">
      <alignment horizontal="left"/>
      <protection locked="0"/>
    </xf>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116416</xdr:colOff>
      <xdr:row>22</xdr:row>
      <xdr:rowOff>148167</xdr:rowOff>
    </xdr:from>
    <xdr:to>
      <xdr:col>0</xdr:col>
      <xdr:colOff>3878321</xdr:colOff>
      <xdr:row>37</xdr:row>
      <xdr:rowOff>131917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16416" y="8032750"/>
          <a:ext cx="3761905" cy="3000000"/>
        </a:xfrm>
        <a:prstGeom prst="rect">
          <a:avLst/>
        </a:prstGeom>
      </xdr:spPr>
    </xdr:pic>
    <xdr:clientData/>
  </xdr:twoCellAnchor>
  <xdr:twoCellAnchor>
    <xdr:from>
      <xdr:col>0</xdr:col>
      <xdr:colOff>285750</xdr:colOff>
      <xdr:row>30</xdr:row>
      <xdr:rowOff>84667</xdr:rowOff>
    </xdr:from>
    <xdr:to>
      <xdr:col>0</xdr:col>
      <xdr:colOff>2984500</xdr:colOff>
      <xdr:row>33</xdr:row>
      <xdr:rowOff>10584</xdr:rowOff>
    </xdr:to>
    <xdr:sp macro="" textlink="">
      <xdr:nvSpPr>
        <xdr:cNvPr id="3" name="Rectangle 2">
          <a:extLst>
            <a:ext uri="{FF2B5EF4-FFF2-40B4-BE49-F238E27FC236}">
              <a16:creationId xmlns:a16="http://schemas.microsoft.com/office/drawing/2014/main" id="{956617FF-15A2-4D57-B6A7-3CAB1E99C074}"/>
            </a:ext>
          </a:extLst>
        </xdr:cNvPr>
        <xdr:cNvSpPr/>
      </xdr:nvSpPr>
      <xdr:spPr>
        <a:xfrm>
          <a:off x="285750" y="9779000"/>
          <a:ext cx="2698750" cy="5291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ityofwpg.org\findfs\Template\Excel\Award%20Whole%20or%20Section%20Blank_Form%20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tschirli/AppData/Local/Microsoft/Windows/INetCache/Content.Outlook/AT66FQJT/2019%20Blank_Form%20B%20(2).xlsx" TargetMode="External"/><Relationship Id="rId1" Type="http://schemas.openxmlformats.org/officeDocument/2006/relationships/externalLinkPath" Target="/Users/tschirli/AppData/Local/Microsoft/Windows/INetCache/Content.Outlook/AT66FQJT/2019%20Blank_Form%20B%20(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cuments%20and%20Settings/spayne/My%20Documents/Specs/E-Prices%20Instructions-Checking%20Tools.xls" TargetMode="External"/><Relationship Id="rId1" Type="http://schemas.openxmlformats.org/officeDocument/2006/relationships/externalLinkPath" Target="/Documents%20and%20Settings/spayne/My%20Documents/Specs/E-Prices%20Instructions-Checking%20Tool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ocuments%20and%20Settings/hpheifer/Local%20Settings/Temporary%20Internet%20Files/OLK105/E-Prices%20Instructions-Sample%20with%20checking.xls" TargetMode="External"/><Relationship Id="rId1" Type="http://schemas.openxmlformats.org/officeDocument/2006/relationships/externalLinkPath" Target="/Documents%20and%20Settings/hpheifer/Local%20Settings/Temporary%20Internet%20Files/OLK105/E-Prices%20Instructions-Sample%20with%20chec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B - PRIC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FORM B - PRICES"/>
      <sheetName val="FORM B -(2 Part w cond funds)"/>
      <sheetName val="SAMPLE 1"/>
      <sheetName val="SAMPLE 2"/>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Number formats"/>
      <sheetName val="Sample"/>
      <sheetName val="ITEMS "/>
      <sheetName val="Checking Tool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hyperlink" Target="https://www.winnipeg.ca/matmgt/templates/" TargetMode="Externa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75" x14ac:dyDescent="0.2"/>
  <cols>
    <col min="1" max="1" width="107.85546875" customWidth="1"/>
  </cols>
  <sheetData>
    <row r="1" spans="1:1" ht="20.25" x14ac:dyDescent="0.2">
      <c r="A1" s="10" t="s">
        <v>0</v>
      </c>
    </row>
    <row r="2" spans="1:1" ht="13.5" customHeight="1" x14ac:dyDescent="0.2">
      <c r="A2" s="10"/>
    </row>
    <row r="3" spans="1:1" ht="69" customHeight="1" x14ac:dyDescent="0.2">
      <c r="A3" s="20" t="s">
        <v>1</v>
      </c>
    </row>
    <row r="4" spans="1:1" ht="15" x14ac:dyDescent="0.2">
      <c r="A4" s="12"/>
    </row>
    <row r="5" spans="1:1" ht="18" x14ac:dyDescent="0.2">
      <c r="A5" s="84" t="s">
        <v>2</v>
      </c>
    </row>
    <row r="6" spans="1:1" ht="15.75" x14ac:dyDescent="0.2">
      <c r="A6" s="9" t="s">
        <v>3</v>
      </c>
    </row>
    <row r="7" spans="1:1" ht="15" x14ac:dyDescent="0.2">
      <c r="A7" s="21" t="s">
        <v>4</v>
      </c>
    </row>
    <row r="9" spans="1:1" ht="51.75" customHeight="1" x14ac:dyDescent="0.2">
      <c r="A9" s="21" t="s">
        <v>5</v>
      </c>
    </row>
    <row r="11" spans="1:1" ht="75.75" customHeight="1" x14ac:dyDescent="0.2">
      <c r="A11" s="21" t="s">
        <v>6</v>
      </c>
    </row>
    <row r="12" spans="1:1" ht="12" customHeight="1" x14ac:dyDescent="0.2">
      <c r="A12" s="14"/>
    </row>
    <row r="13" spans="1:1" ht="38.25" customHeight="1" x14ac:dyDescent="0.2">
      <c r="A13" s="21" t="s">
        <v>7</v>
      </c>
    </row>
    <row r="14" spans="1:1" ht="8.25" customHeight="1" x14ac:dyDescent="0.2">
      <c r="A14" s="14"/>
    </row>
    <row r="15" spans="1:1" ht="15" x14ac:dyDescent="0.2">
      <c r="A15" s="14" t="s">
        <v>8</v>
      </c>
    </row>
    <row r="16" spans="1:1" ht="15" x14ac:dyDescent="0.2">
      <c r="A16" s="14"/>
    </row>
    <row r="17" spans="1:1" ht="15.75" x14ac:dyDescent="0.2">
      <c r="A17" s="70" t="s">
        <v>9</v>
      </c>
    </row>
    <row r="18" spans="1:1" ht="36" customHeight="1" x14ac:dyDescent="0.2">
      <c r="A18" s="21" t="s">
        <v>10</v>
      </c>
    </row>
    <row r="19" spans="1:1" ht="30" x14ac:dyDescent="0.2">
      <c r="A19" s="20" t="s">
        <v>11</v>
      </c>
    </row>
    <row r="20" spans="1:1" ht="15" x14ac:dyDescent="0.2">
      <c r="A20" s="20"/>
    </row>
    <row r="21" spans="1:1" ht="72" customHeight="1" x14ac:dyDescent="0.2">
      <c r="A21" s="21" t="s">
        <v>12</v>
      </c>
    </row>
    <row r="22" spans="1:1" ht="15" x14ac:dyDescent="0.2">
      <c r="A22" s="14"/>
    </row>
    <row r="23" spans="1:1" ht="15.75" x14ac:dyDescent="0.2">
      <c r="A23" s="9" t="s">
        <v>13</v>
      </c>
    </row>
    <row r="24" spans="1:1" ht="15" x14ac:dyDescent="0.2">
      <c r="A24" s="8" t="s">
        <v>14</v>
      </c>
    </row>
    <row r="25" spans="1:1" ht="15" x14ac:dyDescent="0.2">
      <c r="A25" s="14"/>
    </row>
    <row r="26" spans="1:1" ht="15.75" x14ac:dyDescent="0.2">
      <c r="A26" s="9" t="s">
        <v>15</v>
      </c>
    </row>
    <row r="27" spans="1:1" ht="25.5" customHeight="1" x14ac:dyDescent="0.2">
      <c r="A27" s="21" t="s">
        <v>16</v>
      </c>
    </row>
    <row r="28" spans="1:1" ht="15" x14ac:dyDescent="0.2">
      <c r="A28" s="14"/>
    </row>
    <row r="29" spans="1:1" ht="15" x14ac:dyDescent="0.2">
      <c r="A29" s="14"/>
    </row>
    <row r="30" spans="1:1" ht="15" x14ac:dyDescent="0.2">
      <c r="A30" s="14"/>
    </row>
    <row r="31" spans="1:1" ht="15" x14ac:dyDescent="0.2">
      <c r="A31" s="14"/>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0"/>
  <sheetViews>
    <sheetView showGridLines="0" tabSelected="1" view="pageLayout" zoomScale="130" zoomScaleNormal="100" zoomScaleSheetLayoutView="100" zoomScalePageLayoutView="130" workbookViewId="0">
      <selection activeCell="D8" sqref="D8"/>
    </sheetView>
  </sheetViews>
  <sheetFormatPr defaultColWidth="9.140625" defaultRowHeight="12.75" x14ac:dyDescent="0.2"/>
  <cols>
    <col min="1" max="1" width="5.7109375" customWidth="1"/>
    <col min="2" max="2" width="31.140625" customWidth="1"/>
    <col min="3" max="3" width="10.28515625" customWidth="1"/>
    <col min="4" max="4" width="13.7109375" style="7" customWidth="1"/>
    <col min="5" max="5" width="10.7109375" style="5" customWidth="1"/>
    <col min="6" max="6" width="12.42578125" style="107" customWidth="1"/>
    <col min="7" max="7" width="13.85546875" style="107" customWidth="1"/>
  </cols>
  <sheetData>
    <row r="1" spans="1:7" x14ac:dyDescent="0.2">
      <c r="A1" s="330"/>
      <c r="B1" s="330"/>
      <c r="C1" s="329" t="s">
        <v>17</v>
      </c>
      <c r="D1" s="329"/>
      <c r="E1" s="126"/>
      <c r="F1" s="127"/>
    </row>
    <row r="2" spans="1:7" x14ac:dyDescent="0.2">
      <c r="A2" s="328"/>
      <c r="B2" s="328"/>
      <c r="C2" s="129" t="s">
        <v>18</v>
      </c>
      <c r="D2" s="129"/>
      <c r="E2" s="126"/>
      <c r="F2" s="130"/>
      <c r="G2" s="108"/>
    </row>
    <row r="3" spans="1:7" x14ac:dyDescent="0.2">
      <c r="A3" s="333"/>
      <c r="B3" s="328"/>
      <c r="C3" s="131"/>
      <c r="D3" s="132"/>
      <c r="E3" s="126"/>
      <c r="F3" s="130"/>
      <c r="G3" s="108"/>
    </row>
    <row r="4" spans="1:7" x14ac:dyDescent="0.2">
      <c r="A4" s="133" t="s">
        <v>19</v>
      </c>
      <c r="B4" s="133"/>
      <c r="C4" s="133"/>
      <c r="D4" s="132"/>
      <c r="E4" s="126"/>
      <c r="F4" s="130"/>
      <c r="G4" s="108"/>
    </row>
    <row r="5" spans="1:7" ht="22.5" x14ac:dyDescent="0.2">
      <c r="A5" s="134" t="s">
        <v>20</v>
      </c>
      <c r="B5" s="134" t="s">
        <v>21</v>
      </c>
      <c r="C5" s="135" t="s">
        <v>22</v>
      </c>
      <c r="D5" s="135" t="s">
        <v>23</v>
      </c>
      <c r="E5" s="136" t="s">
        <v>24</v>
      </c>
      <c r="F5" s="137" t="s">
        <v>25</v>
      </c>
      <c r="G5" s="109" t="s">
        <v>26</v>
      </c>
    </row>
    <row r="6" spans="1:7" ht="25.5" x14ac:dyDescent="0.2">
      <c r="A6" s="138">
        <v>1</v>
      </c>
      <c r="B6" s="121" t="s">
        <v>182</v>
      </c>
      <c r="C6" s="121" t="s">
        <v>185</v>
      </c>
      <c r="D6" s="122" t="s">
        <v>181</v>
      </c>
      <c r="E6" s="123">
        <v>1200</v>
      </c>
      <c r="F6" s="106" t="s">
        <v>178</v>
      </c>
      <c r="G6" s="110" t="str">
        <f>IF(OR(ISTEXT(F6),ISBLANK(F6)), "$   - ",ROUND(E6*F6,2))</f>
        <v xml:space="preserve">$   - </v>
      </c>
    </row>
    <row r="7" spans="1:7" ht="25.5" x14ac:dyDescent="0.2">
      <c r="A7" s="139">
        <f>A6+1</f>
        <v>2</v>
      </c>
      <c r="B7" s="124" t="s">
        <v>183</v>
      </c>
      <c r="C7" s="121" t="s">
        <v>185</v>
      </c>
      <c r="D7" s="122" t="s">
        <v>181</v>
      </c>
      <c r="E7" s="123">
        <v>80</v>
      </c>
      <c r="F7" s="106" t="s">
        <v>178</v>
      </c>
      <c r="G7" s="110" t="str">
        <f>IF(OR(ISTEXT(F7),ISBLANK(F7)), "$   - ",ROUND(E7*F7,2))</f>
        <v xml:space="preserve">$   - </v>
      </c>
    </row>
    <row r="8" spans="1:7" ht="26.25" thickBot="1" x14ac:dyDescent="0.25">
      <c r="A8" s="139">
        <f t="shared" ref="A8" si="0">A7+1</f>
        <v>3</v>
      </c>
      <c r="B8" s="124" t="s">
        <v>184</v>
      </c>
      <c r="C8" s="121" t="s">
        <v>185</v>
      </c>
      <c r="D8" s="122" t="s">
        <v>181</v>
      </c>
      <c r="E8" s="123">
        <v>80</v>
      </c>
      <c r="F8" s="106" t="s">
        <v>178</v>
      </c>
      <c r="G8" s="110" t="str">
        <f t="shared" ref="G8" si="1">IF(OR(ISTEXT(F8),ISBLANK(F8)), "$   - ",ROUND(E8*F8,2))</f>
        <v xml:space="preserve">$   - </v>
      </c>
    </row>
    <row r="9" spans="1:7" ht="15" thickTop="1" x14ac:dyDescent="0.2">
      <c r="A9" s="111"/>
      <c r="B9" s="112"/>
      <c r="C9" s="112"/>
      <c r="D9" s="113"/>
      <c r="E9" s="114"/>
      <c r="F9" s="115"/>
      <c r="G9" s="116"/>
    </row>
    <row r="10" spans="1:7" ht="14.25" x14ac:dyDescent="0.2">
      <c r="A10" s="149"/>
      <c r="B10" s="150"/>
      <c r="C10" s="150"/>
      <c r="D10" s="151"/>
      <c r="E10" s="152"/>
      <c r="F10" s="331"/>
      <c r="G10" s="332"/>
    </row>
    <row r="11" spans="1:7" ht="14.25" x14ac:dyDescent="0.2">
      <c r="A11" s="149" t="s">
        <v>28</v>
      </c>
      <c r="B11" s="133"/>
      <c r="C11" s="133"/>
      <c r="D11" s="151"/>
      <c r="E11" s="152"/>
      <c r="F11" s="325">
        <f>SUM(G6:G8)</f>
        <v>0</v>
      </c>
      <c r="G11" s="326"/>
    </row>
    <row r="12" spans="1:7" ht="14.25" x14ac:dyDescent="0.2">
      <c r="A12" s="153"/>
      <c r="B12" s="154"/>
      <c r="C12" s="154"/>
      <c r="D12" s="155"/>
      <c r="E12" s="156"/>
      <c r="F12" s="117"/>
      <c r="G12" s="117"/>
    </row>
    <row r="13" spans="1:7" x14ac:dyDescent="0.2">
      <c r="A13" s="118"/>
      <c r="B13" s="140"/>
      <c r="C13" s="140"/>
      <c r="D13" s="141"/>
      <c r="E13" s="126"/>
      <c r="F13" s="127"/>
      <c r="G13" s="142"/>
    </row>
    <row r="14" spans="1:7" x14ac:dyDescent="0.2">
      <c r="A14" s="119"/>
      <c r="B14" s="140"/>
      <c r="C14" s="140"/>
      <c r="D14" s="141"/>
      <c r="E14" s="143"/>
      <c r="F14" s="144"/>
      <c r="G14" s="145"/>
    </row>
    <row r="15" spans="1:7" x14ac:dyDescent="0.2">
      <c r="A15" s="119"/>
      <c r="B15" s="140"/>
      <c r="C15" s="140"/>
      <c r="D15" s="141"/>
      <c r="E15" s="327" t="s">
        <v>29</v>
      </c>
      <c r="F15" s="327"/>
      <c r="G15" s="146"/>
    </row>
    <row r="16" spans="1:7" x14ac:dyDescent="0.2">
      <c r="A16" s="120"/>
      <c r="B16" s="147"/>
      <c r="C16" s="147"/>
      <c r="D16" s="148"/>
      <c r="E16" s="143"/>
      <c r="F16" s="144"/>
      <c r="G16" s="145"/>
    </row>
    <row r="18" spans="1:7" x14ac:dyDescent="0.2">
      <c r="A18" s="3"/>
    </row>
    <row r="19" spans="1:7" x14ac:dyDescent="0.2">
      <c r="A19" s="4"/>
      <c r="B19" s="324"/>
      <c r="C19" s="324"/>
      <c r="D19" s="324"/>
      <c r="E19" s="324"/>
      <c r="F19" s="125"/>
      <c r="G19" s="125"/>
    </row>
    <row r="20" spans="1:7" x14ac:dyDescent="0.2">
      <c r="A20" s="4"/>
      <c r="B20" s="324"/>
      <c r="C20" s="324"/>
      <c r="D20" s="324"/>
      <c r="E20" s="324"/>
      <c r="F20" s="125"/>
      <c r="G20" s="125"/>
    </row>
    <row r="21" spans="1:7" x14ac:dyDescent="0.2">
      <c r="A21" s="4"/>
      <c r="B21" s="324"/>
      <c r="C21" s="324"/>
      <c r="D21" s="324"/>
      <c r="E21" s="324"/>
      <c r="F21" s="125"/>
      <c r="G21" s="125"/>
    </row>
    <row r="22" spans="1:7" x14ac:dyDescent="0.2">
      <c r="A22" s="4"/>
      <c r="B22" s="324"/>
      <c r="C22" s="324"/>
      <c r="D22" s="324"/>
      <c r="E22" s="324"/>
      <c r="F22" s="125"/>
      <c r="G22" s="125"/>
    </row>
    <row r="23" spans="1:7" x14ac:dyDescent="0.2">
      <c r="A23" s="4"/>
      <c r="B23" s="324"/>
      <c r="C23" s="324"/>
      <c r="D23" s="324"/>
      <c r="E23" s="324"/>
      <c r="F23" s="125"/>
      <c r="G23" s="125"/>
    </row>
    <row r="24" spans="1:7" x14ac:dyDescent="0.2">
      <c r="A24" s="4"/>
      <c r="B24" s="324"/>
      <c r="C24" s="324"/>
      <c r="D24" s="324"/>
      <c r="E24" s="324"/>
      <c r="F24" s="125"/>
      <c r="G24" s="125"/>
    </row>
    <row r="25" spans="1:7" x14ac:dyDescent="0.2">
      <c r="A25" s="4"/>
      <c r="B25" s="324"/>
      <c r="C25" s="324"/>
      <c r="D25" s="324"/>
      <c r="E25" s="324"/>
      <c r="F25" s="125"/>
      <c r="G25" s="125"/>
    </row>
    <row r="26" spans="1:7" x14ac:dyDescent="0.2">
      <c r="A26" s="4"/>
      <c r="B26" s="324"/>
      <c r="C26" s="324"/>
      <c r="D26" s="324"/>
      <c r="E26" s="324"/>
      <c r="F26" s="125"/>
      <c r="G26" s="125"/>
    </row>
    <row r="27" spans="1:7" x14ac:dyDescent="0.2">
      <c r="A27" s="4"/>
      <c r="B27" s="324"/>
      <c r="C27" s="324"/>
      <c r="D27" s="324"/>
      <c r="E27" s="324"/>
      <c r="F27" s="125"/>
      <c r="G27" s="125"/>
    </row>
    <row r="28" spans="1:7" x14ac:dyDescent="0.2">
      <c r="A28" s="4"/>
      <c r="B28" s="324"/>
      <c r="C28" s="324"/>
      <c r="D28" s="324"/>
      <c r="E28" s="324"/>
      <c r="F28" s="125"/>
      <c r="G28" s="125"/>
    </row>
    <row r="29" spans="1:7" x14ac:dyDescent="0.2">
      <c r="A29" s="4"/>
      <c r="B29" s="324"/>
      <c r="C29" s="324"/>
      <c r="D29" s="324"/>
      <c r="E29" s="324"/>
      <c r="F29" s="125"/>
      <c r="G29" s="125"/>
    </row>
    <row r="30" spans="1:7" x14ac:dyDescent="0.2">
      <c r="A30" s="4"/>
      <c r="B30" s="324"/>
      <c r="C30" s="324"/>
      <c r="D30" s="324"/>
      <c r="E30" s="324"/>
      <c r="F30" s="125"/>
      <c r="G30" s="125"/>
    </row>
  </sheetData>
  <mergeCells count="19">
    <mergeCell ref="A2:B2"/>
    <mergeCell ref="C1:D1"/>
    <mergeCell ref="A1:B1"/>
    <mergeCell ref="F10:G10"/>
    <mergeCell ref="A3:B3"/>
    <mergeCell ref="F11:G11"/>
    <mergeCell ref="E15:F15"/>
    <mergeCell ref="B19:E19"/>
    <mergeCell ref="B21:E21"/>
    <mergeCell ref="B29:E29"/>
    <mergeCell ref="B22:E22"/>
    <mergeCell ref="B20:E20"/>
    <mergeCell ref="B30:E30"/>
    <mergeCell ref="B23:E23"/>
    <mergeCell ref="B24:E24"/>
    <mergeCell ref="B27:E27"/>
    <mergeCell ref="B28:E28"/>
    <mergeCell ref="B26:E26"/>
    <mergeCell ref="B25:E25"/>
  </mergeCells>
  <phoneticPr fontId="0" type="noConversion"/>
  <dataValidations disablePrompts="1"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8" xr:uid="{00000000-0002-0000-0100-000000000000}">
      <formula1>IF(F6&gt;=0,ROUND(F6,2),0.01)</formula1>
    </dataValidation>
  </dataValidations>
  <pageMargins left="0.5" right="0.5" top="0.70874999999999999" bottom="0.75" header="0.25" footer="0.25"/>
  <pageSetup scale="99" fitToHeight="0" orientation="portrait" r:id="rId1"/>
  <headerFooter alignWithMargins="0">
    <oddHeader xml:space="preserve">&amp;LThe City of Winnipeg
Tender No.1143-2025
&amp;C                     &amp;R Bid Submission
Page &amp;P           </oddHeader>
    <oddFooter xml:space="preserve">&amp;R____________________________
Name of Bidder                    </oddFooter>
  </headerFooter>
  <ignoredErrors>
    <ignoredError sqref="G7"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9"/>
  <sheetViews>
    <sheetView showGridLines="0" view="pageLayout" zoomScaleNormal="100" zoomScaleSheetLayoutView="80" workbookViewId="0">
      <selection activeCell="B29" sqref="B29"/>
    </sheetView>
  </sheetViews>
  <sheetFormatPr defaultRowHeight="12.75" x14ac:dyDescent="0.2"/>
  <cols>
    <col min="1" max="1" width="5.7109375" customWidth="1"/>
    <col min="2" max="2" width="22.28515625" customWidth="1"/>
    <col min="3" max="3" width="12.5703125" customWidth="1"/>
    <col min="4" max="4" width="9.85546875" style="7" customWidth="1"/>
    <col min="5" max="5" width="14.5703125" style="5" customWidth="1"/>
    <col min="6" max="6" width="13.140625" style="1" customWidth="1"/>
    <col min="7" max="7" width="15.7109375" customWidth="1"/>
  </cols>
  <sheetData>
    <row r="1" spans="1:7" x14ac:dyDescent="0.2">
      <c r="A1" s="133"/>
      <c r="B1" s="133"/>
      <c r="C1" s="329" t="s">
        <v>17</v>
      </c>
      <c r="D1" s="329"/>
      <c r="E1" s="329"/>
      <c r="F1" s="159"/>
      <c r="G1" s="133"/>
    </row>
    <row r="2" spans="1:7" x14ac:dyDescent="0.2">
      <c r="A2" s="328"/>
      <c r="B2" s="328"/>
      <c r="C2" s="329" t="s">
        <v>30</v>
      </c>
      <c r="D2" s="329"/>
      <c r="E2" s="329"/>
      <c r="F2" s="160"/>
      <c r="G2" s="133"/>
    </row>
    <row r="3" spans="1:7" x14ac:dyDescent="0.2">
      <c r="A3" s="128"/>
      <c r="B3" s="128"/>
      <c r="C3" s="131"/>
      <c r="D3" s="132"/>
      <c r="E3" s="126"/>
      <c r="F3" s="160"/>
      <c r="G3" s="133"/>
    </row>
    <row r="4" spans="1:7" x14ac:dyDescent="0.2">
      <c r="A4" s="133" t="s">
        <v>19</v>
      </c>
      <c r="B4" s="133"/>
      <c r="C4" s="133"/>
      <c r="D4" s="132"/>
      <c r="E4" s="126"/>
      <c r="F4" s="160"/>
      <c r="G4" s="133"/>
    </row>
    <row r="5" spans="1:7" ht="22.5" x14ac:dyDescent="0.2">
      <c r="A5" s="134" t="s">
        <v>20</v>
      </c>
      <c r="B5" s="134" t="s">
        <v>21</v>
      </c>
      <c r="C5" s="135" t="s">
        <v>22</v>
      </c>
      <c r="D5" s="135" t="s">
        <v>23</v>
      </c>
      <c r="E5" s="136" t="s">
        <v>24</v>
      </c>
      <c r="F5" s="337" t="s">
        <v>26</v>
      </c>
      <c r="G5" s="338"/>
    </row>
    <row r="6" spans="1:7" ht="21.75" customHeight="1" x14ac:dyDescent="0.2">
      <c r="A6" s="161">
        <v>1</v>
      </c>
      <c r="B6" s="162"/>
      <c r="C6" s="162"/>
      <c r="D6" s="163" t="s">
        <v>31</v>
      </c>
      <c r="E6" s="164"/>
      <c r="F6" s="339"/>
      <c r="G6" s="340"/>
    </row>
    <row r="7" spans="1:7" ht="25.5" customHeight="1" x14ac:dyDescent="0.2">
      <c r="A7" s="165">
        <f>A6+1</f>
        <v>2</v>
      </c>
      <c r="B7" s="166" t="s">
        <v>32</v>
      </c>
      <c r="C7" s="166"/>
      <c r="D7" s="167" t="s">
        <v>31</v>
      </c>
      <c r="E7" s="168">
        <v>1</v>
      </c>
      <c r="F7" s="339"/>
      <c r="G7" s="340"/>
    </row>
    <row r="8" spans="1:7" ht="14.25" x14ac:dyDescent="0.2">
      <c r="A8" s="169"/>
      <c r="B8" s="169"/>
      <c r="C8" s="169"/>
      <c r="D8" s="170"/>
      <c r="E8" s="171"/>
      <c r="F8" s="334"/>
      <c r="G8" s="334"/>
    </row>
    <row r="9" spans="1:7" x14ac:dyDescent="0.2">
      <c r="A9" s="133"/>
      <c r="B9" s="133"/>
      <c r="C9" s="133"/>
      <c r="D9" s="132"/>
      <c r="E9" s="126"/>
      <c r="F9" s="159"/>
      <c r="G9" s="133"/>
    </row>
    <row r="10" spans="1:7" ht="14.25" x14ac:dyDescent="0.2">
      <c r="A10" s="172" t="s">
        <v>33</v>
      </c>
      <c r="B10" s="133"/>
      <c r="C10" s="133"/>
      <c r="D10" s="173"/>
      <c r="E10" s="335">
        <f>SUM(F6:G9)</f>
        <v>0</v>
      </c>
      <c r="F10" s="335"/>
      <c r="G10" s="335"/>
    </row>
    <row r="11" spans="1:7" ht="14.25" x14ac:dyDescent="0.2">
      <c r="A11" s="173"/>
      <c r="B11" s="133"/>
      <c r="C11" s="133"/>
      <c r="D11" s="173"/>
      <c r="E11" s="23"/>
      <c r="F11" s="23"/>
      <c r="G11" s="23"/>
    </row>
    <row r="12" spans="1:7" x14ac:dyDescent="0.2">
      <c r="A12" s="174"/>
      <c r="B12" s="174"/>
      <c r="C12" s="174"/>
      <c r="D12" s="175"/>
      <c r="E12" s="143"/>
      <c r="F12" s="176"/>
      <c r="G12" s="174"/>
    </row>
    <row r="15" spans="1:7" x14ac:dyDescent="0.2">
      <c r="A15" s="3"/>
    </row>
    <row r="16" spans="1:7" x14ac:dyDescent="0.2">
      <c r="A16" s="129" t="s">
        <v>34</v>
      </c>
      <c r="B16" s="133"/>
      <c r="C16" s="133"/>
      <c r="D16" s="132"/>
      <c r="E16" s="126"/>
      <c r="F16" s="160"/>
      <c r="G16" s="2"/>
    </row>
    <row r="17" spans="1:7" ht="22.5" x14ac:dyDescent="0.2">
      <c r="A17" s="134" t="s">
        <v>20</v>
      </c>
      <c r="B17" s="134" t="s">
        <v>21</v>
      </c>
      <c r="C17" s="135" t="s">
        <v>22</v>
      </c>
      <c r="D17" s="135" t="s">
        <v>23</v>
      </c>
      <c r="E17" s="136" t="s">
        <v>24</v>
      </c>
      <c r="F17" s="177" t="s">
        <v>25</v>
      </c>
      <c r="G17" s="6" t="s">
        <v>26</v>
      </c>
    </row>
    <row r="18" spans="1:7" x14ac:dyDescent="0.2">
      <c r="A18" s="138">
        <v>1</v>
      </c>
      <c r="B18" s="121"/>
      <c r="C18" s="121"/>
      <c r="D18" s="122" t="s">
        <v>27</v>
      </c>
      <c r="E18" s="123">
        <v>0</v>
      </c>
      <c r="F18" s="106" t="s">
        <v>178</v>
      </c>
      <c r="G18" s="110" t="str">
        <f>IF(OR(ISTEXT(F18),ISBLANK(F18)), "$   - ",ROUND(E18*F18,2))</f>
        <v xml:space="preserve">$   - </v>
      </c>
    </row>
    <row r="19" spans="1:7" x14ac:dyDescent="0.2">
      <c r="A19" s="139">
        <f>A18+1</f>
        <v>2</v>
      </c>
      <c r="B19" s="124"/>
      <c r="C19" s="124"/>
      <c r="D19" s="122" t="s">
        <v>27</v>
      </c>
      <c r="E19" s="178">
        <v>0</v>
      </c>
      <c r="F19" s="106" t="s">
        <v>178</v>
      </c>
      <c r="G19" s="110" t="str">
        <f t="shared" ref="G19:G20" si="0">IF(OR(ISTEXT(F19),ISBLANK(F19)), "$   - ",ROUND(E19*F19,2))</f>
        <v xml:space="preserve">$   - </v>
      </c>
    </row>
    <row r="20" spans="1:7" x14ac:dyDescent="0.2">
      <c r="A20" s="139">
        <f t="shared" ref="A20" si="1">A19+1</f>
        <v>3</v>
      </c>
      <c r="B20" s="124"/>
      <c r="C20" s="124"/>
      <c r="D20" s="122" t="s">
        <v>27</v>
      </c>
      <c r="E20" s="178">
        <v>0</v>
      </c>
      <c r="F20" s="106" t="s">
        <v>178</v>
      </c>
      <c r="G20" s="110" t="str">
        <f t="shared" si="0"/>
        <v xml:space="preserve">$   - </v>
      </c>
    </row>
    <row r="21" spans="1:7" x14ac:dyDescent="0.2">
      <c r="A21" s="29"/>
      <c r="B21" s="24"/>
      <c r="C21" s="24"/>
      <c r="D21" s="25"/>
    </row>
    <row r="22" spans="1:7" x14ac:dyDescent="0.2">
      <c r="A22" s="4"/>
      <c r="B22" s="24"/>
      <c r="C22" s="24"/>
      <c r="D22" s="25"/>
    </row>
    <row r="23" spans="1:7" x14ac:dyDescent="0.2">
      <c r="A23" s="4"/>
      <c r="B23" s="24"/>
      <c r="C23" s="24"/>
      <c r="D23" s="25"/>
    </row>
    <row r="24" spans="1:7" ht="14.25" x14ac:dyDescent="0.2">
      <c r="A24" s="30"/>
      <c r="D24" s="28"/>
      <c r="E24" s="336"/>
      <c r="F24" s="336"/>
      <c r="G24" s="336"/>
    </row>
    <row r="25" spans="1:7" ht="14.25" x14ac:dyDescent="0.2">
      <c r="A25" s="28"/>
      <c r="D25" s="28"/>
      <c r="E25" s="23"/>
      <c r="F25" s="23"/>
      <c r="G25" s="23"/>
    </row>
    <row r="26" spans="1:7" x14ac:dyDescent="0.2">
      <c r="A26" s="4"/>
      <c r="B26" s="24"/>
      <c r="C26" s="24"/>
      <c r="D26" s="25"/>
    </row>
    <row r="27" spans="1:7" ht="25.5" customHeight="1" x14ac:dyDescent="0.2">
      <c r="A27" s="4"/>
      <c r="B27" s="24"/>
      <c r="C27" s="24"/>
      <c r="D27" s="25"/>
      <c r="E27" s="27"/>
      <c r="F27" s="27"/>
      <c r="G27" s="27"/>
    </row>
    <row r="28" spans="1:7" x14ac:dyDescent="0.2">
      <c r="A28" s="4"/>
      <c r="B28" s="24"/>
      <c r="C28" s="24"/>
      <c r="D28" s="25"/>
      <c r="E28" s="26" t="s">
        <v>29</v>
      </c>
      <c r="F28" s="26"/>
      <c r="G28" s="1"/>
    </row>
    <row r="29" spans="1:7" x14ac:dyDescent="0.2">
      <c r="A29" s="4"/>
      <c r="B29" s="24"/>
      <c r="C29" s="24"/>
      <c r="D29" s="25"/>
    </row>
  </sheetData>
  <mergeCells count="9">
    <mergeCell ref="F8:G8"/>
    <mergeCell ref="A2:B2"/>
    <mergeCell ref="E10:G10"/>
    <mergeCell ref="E24:G24"/>
    <mergeCell ref="C1:E1"/>
    <mergeCell ref="C2:E2"/>
    <mergeCell ref="F5:G5"/>
    <mergeCell ref="F6:G6"/>
    <mergeCell ref="F7:G7"/>
  </mergeCells>
  <dataValidations count="2">
    <dataValidation type="decimal" operator="equal" allowBlank="1" showInputMessage="1" showErrorMessage="1" sqref="F6:G7" xr:uid="{00000000-0002-0000-0200-000001000000}">
      <formula1>IF(G6&gt;=0.01,ROUND(G6,2),0.01)</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18:F20" xr:uid="{00000000-0002-0000-0200-000002000000}">
      <formula1>IF(F18&gt;=0,ROUND(F18,2),0.01)</formula1>
    </dataValidation>
  </dataValidations>
  <pageMargins left="0.5" right="0.5" top="0.70874999999999999" bottom="0.75" header="0.25" footer="0.25"/>
  <pageSetup fitToHeight="0" orientation="portrait" r:id="rId1"/>
  <headerFooter alignWithMargins="0">
    <oddHeader>&amp;LThe City of Winnipeg
Tender No. ###-YYYY
&amp;C                     &amp;R Bid Submission
            Page &amp;P of &amp;N</oddHeader>
    <oddFooter xml:space="preserve">&amp;R____________________________
Name of Bidder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C432-5694-4962-9E4E-7EFD85152AEE}">
  <sheetPr>
    <tabColor indexed="23"/>
    <pageSetUpPr autoPageBreaks="0"/>
  </sheetPr>
  <dimension ref="A1:G87"/>
  <sheetViews>
    <sheetView showOutlineSymbols="0" view="pageLayout" zoomScale="85" zoomScaleNormal="100" zoomScaleSheetLayoutView="75" zoomScalePageLayoutView="85" workbookViewId="0">
      <selection activeCell="B14" sqref="B14"/>
    </sheetView>
  </sheetViews>
  <sheetFormatPr defaultColWidth="13.5703125" defaultRowHeight="15" x14ac:dyDescent="0.2"/>
  <cols>
    <col min="1" max="1" width="11.28515625" style="39" customWidth="1"/>
    <col min="2" max="2" width="47.28515625" style="36" customWidth="1"/>
    <col min="3" max="3" width="16.42578125" style="38" customWidth="1"/>
    <col min="4" max="4" width="8.7109375" style="36" customWidth="1"/>
    <col min="5" max="5" width="15.140625" style="36" customWidth="1"/>
    <col min="6" max="6" width="15.140625" style="313" customWidth="1"/>
    <col min="7" max="7" width="21.5703125" style="37" customWidth="1"/>
    <col min="8" max="8" width="15.5703125" style="36" customWidth="1"/>
    <col min="9" max="9" width="33.85546875" style="36" customWidth="1"/>
    <col min="10" max="16384" width="13.5703125" style="36"/>
  </cols>
  <sheetData>
    <row r="1" spans="1:7" ht="15.75" x14ac:dyDescent="0.2">
      <c r="A1" s="48" t="s">
        <v>35</v>
      </c>
      <c r="B1" s="47"/>
      <c r="C1" s="82"/>
      <c r="D1" s="47"/>
      <c r="E1" s="47"/>
      <c r="F1" s="299"/>
      <c r="G1" s="47"/>
    </row>
    <row r="2" spans="1:7" x14ac:dyDescent="0.2">
      <c r="A2" s="46"/>
      <c r="B2" s="45"/>
      <c r="C2" s="83" t="s">
        <v>18</v>
      </c>
      <c r="D2" s="45"/>
      <c r="E2" s="45"/>
      <c r="F2" s="300"/>
      <c r="G2" s="45"/>
    </row>
    <row r="3" spans="1:7" x14ac:dyDescent="0.2">
      <c r="A3" s="77" t="s">
        <v>19</v>
      </c>
      <c r="B3" s="78"/>
      <c r="C3" s="78"/>
      <c r="D3" s="78"/>
      <c r="E3" s="78"/>
      <c r="F3" s="301"/>
      <c r="G3" s="79"/>
    </row>
    <row r="4" spans="1:7" x14ac:dyDescent="0.2">
      <c r="A4" s="179" t="s">
        <v>36</v>
      </c>
      <c r="B4" s="180" t="s">
        <v>37</v>
      </c>
      <c r="C4" s="181" t="s">
        <v>38</v>
      </c>
      <c r="D4" s="182" t="s">
        <v>39</v>
      </c>
      <c r="E4" s="182" t="s">
        <v>40</v>
      </c>
      <c r="F4" s="302" t="s">
        <v>41</v>
      </c>
      <c r="G4" s="80" t="s">
        <v>42</v>
      </c>
    </row>
    <row r="5" spans="1:7" ht="15.75" thickBot="1" x14ac:dyDescent="0.25">
      <c r="A5" s="183"/>
      <c r="B5" s="184"/>
      <c r="C5" s="185" t="s">
        <v>43</v>
      </c>
      <c r="D5" s="186"/>
      <c r="E5" s="187" t="s">
        <v>44</v>
      </c>
      <c r="F5" s="303"/>
      <c r="G5" s="81"/>
    </row>
    <row r="6" spans="1:7" ht="30" customHeight="1" thickTop="1" thickBot="1" x14ac:dyDescent="0.25">
      <c r="A6" s="367" t="s">
        <v>45</v>
      </c>
      <c r="B6" s="368"/>
      <c r="C6" s="368"/>
      <c r="D6" s="368"/>
      <c r="E6" s="369"/>
      <c r="F6" s="304"/>
      <c r="G6" s="67"/>
    </row>
    <row r="7" spans="1:7" s="44" customFormat="1" ht="30" customHeight="1" thickTop="1" x14ac:dyDescent="0.2">
      <c r="A7" s="188" t="s">
        <v>46</v>
      </c>
      <c r="B7" s="189" t="s">
        <v>47</v>
      </c>
      <c r="C7" s="190"/>
      <c r="D7" s="190"/>
      <c r="E7" s="190"/>
      <c r="F7" s="305"/>
      <c r="G7" s="72"/>
    </row>
    <row r="8" spans="1:7" x14ac:dyDescent="0.2">
      <c r="A8" s="191">
        <v>1</v>
      </c>
      <c r="B8" s="192"/>
      <c r="C8" s="193"/>
      <c r="D8" s="194"/>
      <c r="E8" s="194"/>
      <c r="F8" s="195" t="s">
        <v>178</v>
      </c>
      <c r="G8" s="157" t="str">
        <f>IF(OR(ISTEXT(F8),ISBLANK(F8)), "$   - ",ROUND(E8*F8,2))</f>
        <v xml:space="preserve">$   - </v>
      </c>
    </row>
    <row r="9" spans="1:7" x14ac:dyDescent="0.2">
      <c r="A9" s="191">
        <f>A8+1</f>
        <v>2</v>
      </c>
      <c r="B9" s="196"/>
      <c r="C9" s="197"/>
      <c r="D9" s="198"/>
      <c r="E9" s="197"/>
      <c r="F9" s="195" t="s">
        <v>178</v>
      </c>
      <c r="G9" s="157" t="str">
        <f t="shared" ref="G9:G14" si="0">IF(OR(ISTEXT(F9),ISBLANK(F9)), "$   - ",ROUND(E9*F9,2))</f>
        <v xml:space="preserve">$   - </v>
      </c>
    </row>
    <row r="10" spans="1:7" x14ac:dyDescent="0.2">
      <c r="A10" s="191">
        <f t="shared" ref="A10:A14" si="1">A9+1</f>
        <v>3</v>
      </c>
      <c r="B10" s="196"/>
      <c r="C10" s="197"/>
      <c r="D10" s="199"/>
      <c r="E10" s="200"/>
      <c r="F10" s="195" t="s">
        <v>178</v>
      </c>
      <c r="G10" s="157" t="str">
        <f t="shared" si="0"/>
        <v xml:space="preserve">$   - </v>
      </c>
    </row>
    <row r="11" spans="1:7" x14ac:dyDescent="0.2">
      <c r="A11" s="191">
        <f t="shared" si="1"/>
        <v>4</v>
      </c>
      <c r="B11" s="196"/>
      <c r="C11" s="197"/>
      <c r="D11" s="199"/>
      <c r="E11" s="200"/>
      <c r="F11" s="195" t="s">
        <v>178</v>
      </c>
      <c r="G11" s="157" t="str">
        <f t="shared" si="0"/>
        <v xml:space="preserve">$   - </v>
      </c>
    </row>
    <row r="12" spans="1:7" x14ac:dyDescent="0.2">
      <c r="A12" s="191">
        <f t="shared" si="1"/>
        <v>5</v>
      </c>
      <c r="B12" s="196"/>
      <c r="C12" s="197"/>
      <c r="D12" s="199"/>
      <c r="E12" s="200"/>
      <c r="F12" s="195" t="s">
        <v>178</v>
      </c>
      <c r="G12" s="157" t="str">
        <f t="shared" si="0"/>
        <v xml:space="preserve">$   - </v>
      </c>
    </row>
    <row r="13" spans="1:7" x14ac:dyDescent="0.2">
      <c r="A13" s="191">
        <f t="shared" si="1"/>
        <v>6</v>
      </c>
      <c r="B13" s="196"/>
      <c r="C13" s="197"/>
      <c r="D13" s="198"/>
      <c r="E13" s="197"/>
      <c r="F13" s="195" t="s">
        <v>178</v>
      </c>
      <c r="G13" s="157" t="str">
        <f t="shared" si="0"/>
        <v xml:space="preserve">$   - </v>
      </c>
    </row>
    <row r="14" spans="1:7" x14ac:dyDescent="0.2">
      <c r="A14" s="191">
        <f t="shared" si="1"/>
        <v>7</v>
      </c>
      <c r="B14" s="201"/>
      <c r="C14" s="202"/>
      <c r="D14" s="203"/>
      <c r="E14" s="204"/>
      <c r="F14" s="205" t="s">
        <v>178</v>
      </c>
      <c r="G14" s="157" t="str">
        <f t="shared" si="0"/>
        <v xml:space="preserve">$   - </v>
      </c>
    </row>
    <row r="15" spans="1:7" ht="15.75" thickBot="1" x14ac:dyDescent="0.25">
      <c r="A15" s="206" t="s">
        <v>46</v>
      </c>
      <c r="B15" s="370"/>
      <c r="C15" s="371"/>
      <c r="D15" s="371"/>
      <c r="E15" s="371"/>
      <c r="F15" s="306" t="s">
        <v>48</v>
      </c>
      <c r="G15" s="158">
        <f>SUM(G8:G14)</f>
        <v>0</v>
      </c>
    </row>
    <row r="16" spans="1:7" ht="30" customHeight="1" thickTop="1" thickBot="1" x14ac:dyDescent="0.25">
      <c r="A16" s="372" t="s">
        <v>49</v>
      </c>
      <c r="B16" s="372"/>
      <c r="C16" s="372"/>
      <c r="D16" s="372"/>
      <c r="E16" s="372"/>
      <c r="F16" s="372"/>
      <c r="G16" s="373"/>
    </row>
    <row r="17" spans="1:7" s="44" customFormat="1" ht="30" customHeight="1" thickTop="1" x14ac:dyDescent="0.2">
      <c r="A17" s="49" t="s">
        <v>50</v>
      </c>
      <c r="B17" s="358" t="s">
        <v>47</v>
      </c>
      <c r="C17" s="359"/>
      <c r="D17" s="359"/>
      <c r="E17" s="359"/>
      <c r="F17" s="359"/>
      <c r="G17" s="360"/>
    </row>
    <row r="18" spans="1:7" x14ac:dyDescent="0.2">
      <c r="A18" s="50">
        <v>8</v>
      </c>
      <c r="B18" s="192"/>
      <c r="C18" s="193"/>
      <c r="D18" s="194"/>
      <c r="E18" s="194"/>
      <c r="F18" s="314" t="s">
        <v>179</v>
      </c>
      <c r="G18" s="157" t="str">
        <f t="shared" ref="G18:G26" si="2">IF(OR(ISTEXT(F18),ISBLANK(F18)), "$   - ",ROUND(E18*F18,2))</f>
        <v xml:space="preserve">$   - </v>
      </c>
    </row>
    <row r="19" spans="1:7" x14ac:dyDescent="0.2">
      <c r="A19" s="50">
        <f>A18+1</f>
        <v>9</v>
      </c>
      <c r="B19" s="196"/>
      <c r="C19" s="197"/>
      <c r="D19" s="198"/>
      <c r="E19" s="197"/>
      <c r="F19" s="195" t="s">
        <v>179</v>
      </c>
      <c r="G19" s="157" t="str">
        <f t="shared" si="2"/>
        <v xml:space="preserve">$   - </v>
      </c>
    </row>
    <row r="20" spans="1:7" x14ac:dyDescent="0.2">
      <c r="A20" s="50">
        <f t="shared" ref="A20:A26" si="3">A19+1</f>
        <v>10</v>
      </c>
      <c r="B20" s="196"/>
      <c r="C20" s="197"/>
      <c r="D20" s="199"/>
      <c r="E20" s="200"/>
      <c r="F20" s="195" t="s">
        <v>179</v>
      </c>
      <c r="G20" s="157" t="str">
        <f t="shared" si="2"/>
        <v xml:space="preserve">$   - </v>
      </c>
    </row>
    <row r="21" spans="1:7" x14ac:dyDescent="0.2">
      <c r="A21" s="50">
        <f t="shared" si="3"/>
        <v>11</v>
      </c>
      <c r="B21" s="196"/>
      <c r="C21" s="197"/>
      <c r="D21" s="200"/>
      <c r="E21" s="200"/>
      <c r="F21" s="195" t="s">
        <v>179</v>
      </c>
      <c r="G21" s="157" t="str">
        <f t="shared" si="2"/>
        <v xml:space="preserve">$   - </v>
      </c>
    </row>
    <row r="22" spans="1:7" x14ac:dyDescent="0.2">
      <c r="A22" s="50">
        <f t="shared" si="3"/>
        <v>12</v>
      </c>
      <c r="B22" s="196"/>
      <c r="C22" s="197"/>
      <c r="D22" s="199"/>
      <c r="E22" s="200"/>
      <c r="F22" s="195" t="s">
        <v>179</v>
      </c>
      <c r="G22" s="157" t="str">
        <f t="shared" si="2"/>
        <v xml:space="preserve">$   - </v>
      </c>
    </row>
    <row r="23" spans="1:7" x14ac:dyDescent="0.2">
      <c r="A23" s="50">
        <f t="shared" si="3"/>
        <v>13</v>
      </c>
      <c r="B23" s="196"/>
      <c r="C23" s="197"/>
      <c r="D23" s="199"/>
      <c r="E23" s="200"/>
      <c r="F23" s="195" t="s">
        <v>179</v>
      </c>
      <c r="G23" s="157" t="str">
        <f t="shared" si="2"/>
        <v xml:space="preserve">$   - </v>
      </c>
    </row>
    <row r="24" spans="1:7" x14ac:dyDescent="0.2">
      <c r="A24" s="50">
        <f t="shared" si="3"/>
        <v>14</v>
      </c>
      <c r="B24" s="196"/>
      <c r="C24" s="197"/>
      <c r="D24" s="199"/>
      <c r="E24" s="200"/>
      <c r="F24" s="195" t="s">
        <v>179</v>
      </c>
      <c r="G24" s="157" t="str">
        <f t="shared" si="2"/>
        <v xml:space="preserve">$   - </v>
      </c>
    </row>
    <row r="25" spans="1:7" x14ac:dyDescent="0.2">
      <c r="A25" s="50">
        <f t="shared" si="3"/>
        <v>15</v>
      </c>
      <c r="B25" s="196"/>
      <c r="C25" s="197"/>
      <c r="D25" s="198"/>
      <c r="E25" s="197"/>
      <c r="F25" s="195" t="s">
        <v>179</v>
      </c>
      <c r="G25" s="157" t="str">
        <f t="shared" si="2"/>
        <v xml:space="preserve">$   - </v>
      </c>
    </row>
    <row r="26" spans="1:7" x14ac:dyDescent="0.2">
      <c r="A26" s="50">
        <f t="shared" si="3"/>
        <v>16</v>
      </c>
      <c r="B26" s="315"/>
      <c r="C26" s="316"/>
      <c r="D26" s="317"/>
      <c r="E26" s="318"/>
      <c r="F26" s="205" t="s">
        <v>179</v>
      </c>
      <c r="G26" s="157" t="str">
        <f t="shared" si="2"/>
        <v xml:space="preserve">$   - </v>
      </c>
    </row>
    <row r="27" spans="1:7" s="44" customFormat="1" ht="15.75" thickBot="1" x14ac:dyDescent="0.25">
      <c r="A27" s="51" t="s">
        <v>50</v>
      </c>
      <c r="B27" s="353"/>
      <c r="C27" s="342"/>
      <c r="D27" s="342"/>
      <c r="E27" s="342"/>
      <c r="F27" s="307" t="s">
        <v>48</v>
      </c>
      <c r="G27" s="76">
        <f>SUM(G18:G26)</f>
        <v>0</v>
      </c>
    </row>
    <row r="28" spans="1:7" s="44" customFormat="1" ht="30" customHeight="1" thickTop="1" thickBot="1" x14ac:dyDescent="0.25">
      <c r="A28" s="374" t="s">
        <v>51</v>
      </c>
      <c r="B28" s="374"/>
      <c r="C28" s="374"/>
      <c r="D28" s="374"/>
      <c r="E28" s="374"/>
      <c r="F28" s="375"/>
      <c r="G28" s="376"/>
    </row>
    <row r="29" spans="1:7" s="44" customFormat="1" ht="30" customHeight="1" thickTop="1" x14ac:dyDescent="0.2">
      <c r="A29" s="74" t="s">
        <v>52</v>
      </c>
      <c r="B29" s="358" t="s">
        <v>47</v>
      </c>
      <c r="C29" s="359"/>
      <c r="D29" s="359"/>
      <c r="E29" s="359"/>
      <c r="F29" s="359"/>
      <c r="G29" s="360"/>
    </row>
    <row r="30" spans="1:7" x14ac:dyDescent="0.2">
      <c r="A30" s="50">
        <v>17</v>
      </c>
      <c r="B30" s="319"/>
      <c r="C30" s="197"/>
      <c r="D30" s="200"/>
      <c r="E30" s="200"/>
      <c r="F30" s="195" t="s">
        <v>179</v>
      </c>
      <c r="G30" s="157" t="str">
        <f t="shared" ref="G30:G38" si="4">IF(OR(ISTEXT(F30),ISBLANK(F30)), "$   - ",ROUND(E30*F30,2))</f>
        <v xml:space="preserve">$   - </v>
      </c>
    </row>
    <row r="31" spans="1:7" x14ac:dyDescent="0.2">
      <c r="A31" s="50">
        <f>A30+1</f>
        <v>18</v>
      </c>
      <c r="B31" s="320"/>
      <c r="C31" s="197"/>
      <c r="D31" s="198"/>
      <c r="E31" s="197"/>
      <c r="F31" s="195" t="s">
        <v>179</v>
      </c>
      <c r="G31" s="157" t="str">
        <f t="shared" si="4"/>
        <v xml:space="preserve">$   - </v>
      </c>
    </row>
    <row r="32" spans="1:7" x14ac:dyDescent="0.2">
      <c r="A32" s="50">
        <f t="shared" ref="A32:A38" si="5">A31+1</f>
        <v>19</v>
      </c>
      <c r="B32" s="320"/>
      <c r="C32" s="197"/>
      <c r="D32" s="199"/>
      <c r="E32" s="200"/>
      <c r="F32" s="195" t="s">
        <v>179</v>
      </c>
      <c r="G32" s="157" t="str">
        <f t="shared" si="4"/>
        <v xml:space="preserve">$   - </v>
      </c>
    </row>
    <row r="33" spans="1:7" x14ac:dyDescent="0.2">
      <c r="A33" s="50">
        <f t="shared" si="5"/>
        <v>20</v>
      </c>
      <c r="B33" s="320"/>
      <c r="C33" s="197"/>
      <c r="D33" s="200"/>
      <c r="E33" s="200"/>
      <c r="F33" s="195" t="s">
        <v>179</v>
      </c>
      <c r="G33" s="157" t="str">
        <f t="shared" si="4"/>
        <v xml:space="preserve">$   - </v>
      </c>
    </row>
    <row r="34" spans="1:7" x14ac:dyDescent="0.2">
      <c r="A34" s="50">
        <f t="shared" si="5"/>
        <v>21</v>
      </c>
      <c r="B34" s="320"/>
      <c r="C34" s="197"/>
      <c r="D34" s="199"/>
      <c r="E34" s="200"/>
      <c r="F34" s="195" t="s">
        <v>179</v>
      </c>
      <c r="G34" s="157" t="str">
        <f t="shared" si="4"/>
        <v xml:space="preserve">$   - </v>
      </c>
    </row>
    <row r="35" spans="1:7" x14ac:dyDescent="0.2">
      <c r="A35" s="50">
        <f t="shared" si="5"/>
        <v>22</v>
      </c>
      <c r="B35" s="320"/>
      <c r="C35" s="197"/>
      <c r="D35" s="199"/>
      <c r="E35" s="200"/>
      <c r="F35" s="195" t="s">
        <v>179</v>
      </c>
      <c r="G35" s="157" t="str">
        <f t="shared" si="4"/>
        <v xml:space="preserve">$   - </v>
      </c>
    </row>
    <row r="36" spans="1:7" x14ac:dyDescent="0.2">
      <c r="A36" s="50">
        <f t="shared" si="5"/>
        <v>23</v>
      </c>
      <c r="B36" s="320"/>
      <c r="C36" s="197"/>
      <c r="D36" s="199"/>
      <c r="E36" s="200"/>
      <c r="F36" s="195" t="s">
        <v>179</v>
      </c>
      <c r="G36" s="157" t="str">
        <f t="shared" si="4"/>
        <v xml:space="preserve">$   - </v>
      </c>
    </row>
    <row r="37" spans="1:7" x14ac:dyDescent="0.2">
      <c r="A37" s="50">
        <f t="shared" si="5"/>
        <v>24</v>
      </c>
      <c r="B37" s="320"/>
      <c r="C37" s="197"/>
      <c r="D37" s="198"/>
      <c r="E37" s="197"/>
      <c r="F37" s="195" t="s">
        <v>179</v>
      </c>
      <c r="G37" s="157" t="str">
        <f t="shared" si="4"/>
        <v xml:space="preserve">$   - </v>
      </c>
    </row>
    <row r="38" spans="1:7" x14ac:dyDescent="0.2">
      <c r="A38" s="50">
        <f t="shared" si="5"/>
        <v>25</v>
      </c>
      <c r="B38" s="321"/>
      <c r="C38" s="202"/>
      <c r="D38" s="203"/>
      <c r="E38" s="204"/>
      <c r="F38" s="205" t="s">
        <v>179</v>
      </c>
      <c r="G38" s="157" t="str">
        <f t="shared" si="4"/>
        <v xml:space="preserve">$   - </v>
      </c>
    </row>
    <row r="39" spans="1:7" s="44" customFormat="1" ht="15.75" thickBot="1" x14ac:dyDescent="0.25">
      <c r="A39" s="51" t="s">
        <v>52</v>
      </c>
      <c r="B39" s="354"/>
      <c r="C39" s="355"/>
      <c r="D39" s="355"/>
      <c r="E39" s="355"/>
      <c r="F39" s="307" t="s">
        <v>48</v>
      </c>
      <c r="G39" s="76">
        <f>SUM(G30:G38)</f>
        <v>0</v>
      </c>
    </row>
    <row r="40" spans="1:7" s="44" customFormat="1" ht="30" customHeight="1" thickTop="1" thickBot="1" x14ac:dyDescent="0.25">
      <c r="A40" s="372" t="s">
        <v>53</v>
      </c>
      <c r="B40" s="372"/>
      <c r="C40" s="372"/>
      <c r="D40" s="372"/>
      <c r="E40" s="372"/>
      <c r="F40" s="372"/>
      <c r="G40" s="373"/>
    </row>
    <row r="41" spans="1:7" s="44" customFormat="1" ht="15.75" thickTop="1" x14ac:dyDescent="0.2">
      <c r="A41" s="53" t="s">
        <v>54</v>
      </c>
      <c r="B41" s="358" t="s">
        <v>47</v>
      </c>
      <c r="C41" s="359"/>
      <c r="D41" s="359"/>
      <c r="E41" s="359"/>
      <c r="F41" s="359"/>
      <c r="G41" s="360"/>
    </row>
    <row r="42" spans="1:7" s="44" customFormat="1" x14ac:dyDescent="0.2">
      <c r="A42" s="54">
        <v>26</v>
      </c>
      <c r="B42" s="322"/>
      <c r="C42" s="197"/>
      <c r="D42" s="200"/>
      <c r="E42" s="200"/>
      <c r="F42" s="195" t="s">
        <v>179</v>
      </c>
      <c r="G42" s="157" t="str">
        <f t="shared" ref="G42:G48" si="6">IF(OR(ISTEXT(F42),ISBLANK(F42)), "$   - ",ROUND(E42*F42,2))</f>
        <v xml:space="preserve">$   - </v>
      </c>
    </row>
    <row r="43" spans="1:7" x14ac:dyDescent="0.2">
      <c r="A43" s="54">
        <f>A42+1</f>
        <v>27</v>
      </c>
      <c r="B43" s="322"/>
      <c r="C43" s="197"/>
      <c r="D43" s="200"/>
      <c r="E43" s="200"/>
      <c r="F43" s="195" t="s">
        <v>179</v>
      </c>
      <c r="G43" s="157" t="str">
        <f t="shared" si="6"/>
        <v xml:space="preserve">$   - </v>
      </c>
    </row>
    <row r="44" spans="1:7" x14ac:dyDescent="0.2">
      <c r="A44" s="54">
        <f t="shared" ref="A44:A48" si="7">A43+1</f>
        <v>28</v>
      </c>
      <c r="B44" s="322"/>
      <c r="C44" s="197"/>
      <c r="D44" s="198"/>
      <c r="E44" s="197"/>
      <c r="F44" s="195" t="s">
        <v>179</v>
      </c>
      <c r="G44" s="157" t="str">
        <f t="shared" si="6"/>
        <v xml:space="preserve">$   - </v>
      </c>
    </row>
    <row r="45" spans="1:7" x14ac:dyDescent="0.2">
      <c r="A45" s="54">
        <f t="shared" si="7"/>
        <v>29</v>
      </c>
      <c r="B45" s="322"/>
      <c r="C45" s="197"/>
      <c r="D45" s="198"/>
      <c r="E45" s="197"/>
      <c r="F45" s="195" t="s">
        <v>179</v>
      </c>
      <c r="G45" s="157" t="str">
        <f t="shared" si="6"/>
        <v xml:space="preserve">$   - </v>
      </c>
    </row>
    <row r="46" spans="1:7" x14ac:dyDescent="0.2">
      <c r="A46" s="54">
        <f t="shared" si="7"/>
        <v>30</v>
      </c>
      <c r="B46" s="322"/>
      <c r="C46" s="197"/>
      <c r="D46" s="198"/>
      <c r="E46" s="197"/>
      <c r="F46" s="195" t="s">
        <v>179</v>
      </c>
      <c r="G46" s="157" t="str">
        <f t="shared" si="6"/>
        <v xml:space="preserve">$   - </v>
      </c>
    </row>
    <row r="47" spans="1:7" x14ac:dyDescent="0.2">
      <c r="A47" s="54">
        <f t="shared" si="7"/>
        <v>31</v>
      </c>
      <c r="B47" s="322"/>
      <c r="C47" s="197"/>
      <c r="D47" s="198"/>
      <c r="E47" s="197"/>
      <c r="F47" s="195" t="s">
        <v>179</v>
      </c>
      <c r="G47" s="157" t="str">
        <f t="shared" si="6"/>
        <v xml:space="preserve">$   - </v>
      </c>
    </row>
    <row r="48" spans="1:7" x14ac:dyDescent="0.2">
      <c r="A48" s="54">
        <f t="shared" si="7"/>
        <v>32</v>
      </c>
      <c r="B48" s="323"/>
      <c r="C48" s="202"/>
      <c r="D48" s="203"/>
      <c r="E48" s="204"/>
      <c r="F48" s="205" t="s">
        <v>179</v>
      </c>
      <c r="G48" s="157" t="str">
        <f t="shared" si="6"/>
        <v xml:space="preserve">$   - </v>
      </c>
    </row>
    <row r="49" spans="1:7" s="44" customFormat="1" ht="15.75" thickBot="1" x14ac:dyDescent="0.25">
      <c r="A49" s="75" t="s">
        <v>54</v>
      </c>
      <c r="B49" s="356"/>
      <c r="C49" s="355"/>
      <c r="D49" s="355"/>
      <c r="E49" s="357"/>
      <c r="F49" s="307" t="s">
        <v>48</v>
      </c>
      <c r="G49" s="71">
        <f>SUM(G42:G48)</f>
        <v>0</v>
      </c>
    </row>
    <row r="50" spans="1:7" ht="36.75" customHeight="1" thickTop="1" x14ac:dyDescent="0.2">
      <c r="A50" s="361" t="s">
        <v>55</v>
      </c>
      <c r="B50" s="362"/>
      <c r="C50" s="362"/>
      <c r="D50" s="362"/>
      <c r="E50" s="362"/>
      <c r="F50" s="362"/>
      <c r="G50" s="363"/>
    </row>
    <row r="51" spans="1:7" x14ac:dyDescent="0.2">
      <c r="A51" s="55" t="s">
        <v>56</v>
      </c>
      <c r="B51" s="358" t="s">
        <v>47</v>
      </c>
      <c r="C51" s="359"/>
      <c r="D51" s="359"/>
      <c r="E51" s="359"/>
      <c r="F51" s="359"/>
      <c r="G51" s="360"/>
    </row>
    <row r="52" spans="1:7" s="44" customFormat="1" x14ac:dyDescent="0.2">
      <c r="A52" s="50">
        <v>33</v>
      </c>
      <c r="B52" s="319"/>
      <c r="C52" s="197"/>
      <c r="D52" s="200"/>
      <c r="E52" s="200"/>
      <c r="F52" s="195" t="s">
        <v>179</v>
      </c>
      <c r="G52" s="157" t="str">
        <f t="shared" ref="G52:G61" si="8">IF(OR(ISTEXT(F52),ISBLANK(F52)), "$   - ",ROUND(E52*F52,2))</f>
        <v xml:space="preserve">$   - </v>
      </c>
    </row>
    <row r="53" spans="1:7" x14ac:dyDescent="0.2">
      <c r="A53" s="50">
        <f>A52+1</f>
        <v>34</v>
      </c>
      <c r="B53" s="319"/>
      <c r="C53" s="197"/>
      <c r="D53" s="200"/>
      <c r="E53" s="200"/>
      <c r="F53" s="195" t="s">
        <v>179</v>
      </c>
      <c r="G53" s="157" t="str">
        <f t="shared" si="8"/>
        <v xml:space="preserve">$   - </v>
      </c>
    </row>
    <row r="54" spans="1:7" x14ac:dyDescent="0.2">
      <c r="A54" s="50">
        <f t="shared" ref="A54:A61" si="9">A53+1</f>
        <v>35</v>
      </c>
      <c r="B54" s="320"/>
      <c r="C54" s="197"/>
      <c r="D54" s="198"/>
      <c r="E54" s="197"/>
      <c r="F54" s="195" t="s">
        <v>179</v>
      </c>
      <c r="G54" s="157" t="str">
        <f t="shared" si="8"/>
        <v xml:space="preserve">$   - </v>
      </c>
    </row>
    <row r="55" spans="1:7" x14ac:dyDescent="0.2">
      <c r="A55" s="50">
        <f t="shared" si="9"/>
        <v>36</v>
      </c>
      <c r="B55" s="320"/>
      <c r="C55" s="197"/>
      <c r="D55" s="199"/>
      <c r="E55" s="200"/>
      <c r="F55" s="195" t="s">
        <v>179</v>
      </c>
      <c r="G55" s="157" t="str">
        <f t="shared" si="8"/>
        <v xml:space="preserve">$   - </v>
      </c>
    </row>
    <row r="56" spans="1:7" x14ac:dyDescent="0.2">
      <c r="A56" s="50">
        <f t="shared" si="9"/>
        <v>37</v>
      </c>
      <c r="B56" s="320"/>
      <c r="C56" s="197"/>
      <c r="D56" s="200"/>
      <c r="E56" s="200"/>
      <c r="F56" s="195" t="s">
        <v>179</v>
      </c>
      <c r="G56" s="157" t="str">
        <f t="shared" si="8"/>
        <v xml:space="preserve">$   - </v>
      </c>
    </row>
    <row r="57" spans="1:7" x14ac:dyDescent="0.2">
      <c r="A57" s="50">
        <f t="shared" si="9"/>
        <v>38</v>
      </c>
      <c r="B57" s="320"/>
      <c r="C57" s="197"/>
      <c r="D57" s="199"/>
      <c r="E57" s="200"/>
      <c r="F57" s="195" t="s">
        <v>179</v>
      </c>
      <c r="G57" s="157" t="str">
        <f t="shared" si="8"/>
        <v xml:space="preserve">$   - </v>
      </c>
    </row>
    <row r="58" spans="1:7" x14ac:dyDescent="0.2">
      <c r="A58" s="50">
        <f t="shared" si="9"/>
        <v>39</v>
      </c>
      <c r="B58" s="320"/>
      <c r="C58" s="197"/>
      <c r="D58" s="199"/>
      <c r="E58" s="200"/>
      <c r="F58" s="195" t="s">
        <v>179</v>
      </c>
      <c r="G58" s="157" t="str">
        <f t="shared" si="8"/>
        <v xml:space="preserve">$   - </v>
      </c>
    </row>
    <row r="59" spans="1:7" x14ac:dyDescent="0.2">
      <c r="A59" s="50">
        <f t="shared" si="9"/>
        <v>40</v>
      </c>
      <c r="B59" s="320"/>
      <c r="C59" s="197"/>
      <c r="D59" s="199"/>
      <c r="E59" s="200"/>
      <c r="F59" s="195" t="s">
        <v>179</v>
      </c>
      <c r="G59" s="157" t="str">
        <f t="shared" si="8"/>
        <v xml:space="preserve">$   - </v>
      </c>
    </row>
    <row r="60" spans="1:7" x14ac:dyDescent="0.2">
      <c r="A60" s="50">
        <f t="shared" si="9"/>
        <v>41</v>
      </c>
      <c r="B60" s="320"/>
      <c r="C60" s="197"/>
      <c r="D60" s="198"/>
      <c r="E60" s="197"/>
      <c r="F60" s="195" t="s">
        <v>179</v>
      </c>
      <c r="G60" s="157" t="str">
        <f t="shared" si="8"/>
        <v xml:space="preserve">$   - </v>
      </c>
    </row>
    <row r="61" spans="1:7" x14ac:dyDescent="0.2">
      <c r="A61" s="50">
        <f t="shared" si="9"/>
        <v>42</v>
      </c>
      <c r="B61" s="321"/>
      <c r="C61" s="202"/>
      <c r="D61" s="203"/>
      <c r="E61" s="204"/>
      <c r="F61" s="205" t="s">
        <v>179</v>
      </c>
      <c r="G61" s="157" t="str">
        <f t="shared" si="8"/>
        <v xml:space="preserve">$   - </v>
      </c>
    </row>
    <row r="62" spans="1:7" s="44" customFormat="1" ht="15.75" thickBot="1" x14ac:dyDescent="0.25">
      <c r="A62" s="51" t="s">
        <v>56</v>
      </c>
      <c r="B62" s="354"/>
      <c r="C62" s="355"/>
      <c r="D62" s="355"/>
      <c r="E62" s="355"/>
      <c r="F62" s="307" t="s">
        <v>48</v>
      </c>
      <c r="G62" s="76">
        <f>SUM(G52:G61)</f>
        <v>0</v>
      </c>
    </row>
    <row r="63" spans="1:7" s="44" customFormat="1" ht="30" customHeight="1" thickTop="1" x14ac:dyDescent="0.2">
      <c r="A63" s="364" t="s">
        <v>57</v>
      </c>
      <c r="B63" s="365"/>
      <c r="C63" s="365"/>
      <c r="D63" s="365"/>
      <c r="E63" s="365"/>
      <c r="F63" s="365"/>
      <c r="G63" s="366"/>
    </row>
    <row r="64" spans="1:7" s="44" customFormat="1" ht="30" customHeight="1" x14ac:dyDescent="0.2">
      <c r="A64" s="73" t="s">
        <v>58</v>
      </c>
      <c r="B64" s="358" t="s">
        <v>47</v>
      </c>
      <c r="C64" s="359"/>
      <c r="D64" s="359"/>
      <c r="E64" s="359"/>
      <c r="F64" s="359"/>
      <c r="G64" s="360"/>
    </row>
    <row r="65" spans="1:7" x14ac:dyDescent="0.2">
      <c r="A65" s="50">
        <v>43</v>
      </c>
      <c r="B65" s="192"/>
      <c r="C65" s="193"/>
      <c r="D65" s="194"/>
      <c r="E65" s="194"/>
      <c r="F65" s="314" t="s">
        <v>179</v>
      </c>
      <c r="G65" s="157" t="str">
        <f t="shared" ref="G65:G75" si="10">IF(OR(ISTEXT(F65),ISBLANK(F65)), "$   - ",ROUND(E65*F65,2))</f>
        <v xml:space="preserve">$   - </v>
      </c>
    </row>
    <row r="66" spans="1:7" x14ac:dyDescent="0.2">
      <c r="A66" s="50">
        <f>A65+1</f>
        <v>44</v>
      </c>
      <c r="B66" s="196"/>
      <c r="C66" s="197"/>
      <c r="D66" s="198"/>
      <c r="E66" s="197"/>
      <c r="F66" s="195" t="s">
        <v>179</v>
      </c>
      <c r="G66" s="157" t="str">
        <f t="shared" si="10"/>
        <v xml:space="preserve">$   - </v>
      </c>
    </row>
    <row r="67" spans="1:7" x14ac:dyDescent="0.2">
      <c r="A67" s="50">
        <f t="shared" ref="A67:A75" si="11">A66+1</f>
        <v>45</v>
      </c>
      <c r="B67" s="196"/>
      <c r="C67" s="197"/>
      <c r="D67" s="199"/>
      <c r="E67" s="200"/>
      <c r="F67" s="195" t="s">
        <v>179</v>
      </c>
      <c r="G67" s="157" t="str">
        <f t="shared" si="10"/>
        <v xml:space="preserve">$   - </v>
      </c>
    </row>
    <row r="68" spans="1:7" x14ac:dyDescent="0.2">
      <c r="A68" s="50">
        <f t="shared" si="11"/>
        <v>46</v>
      </c>
      <c r="B68" s="196"/>
      <c r="C68" s="197"/>
      <c r="D68" s="200"/>
      <c r="E68" s="200"/>
      <c r="F68" s="195" t="s">
        <v>179</v>
      </c>
      <c r="G68" s="157" t="str">
        <f t="shared" si="10"/>
        <v xml:space="preserve">$   - </v>
      </c>
    </row>
    <row r="69" spans="1:7" x14ac:dyDescent="0.2">
      <c r="A69" s="50">
        <f t="shared" si="11"/>
        <v>47</v>
      </c>
      <c r="B69" s="196"/>
      <c r="C69" s="197"/>
      <c r="D69" s="199"/>
      <c r="E69" s="200"/>
      <c r="F69" s="195" t="s">
        <v>179</v>
      </c>
      <c r="G69" s="157" t="str">
        <f t="shared" si="10"/>
        <v xml:space="preserve">$   - </v>
      </c>
    </row>
    <row r="70" spans="1:7" x14ac:dyDescent="0.2">
      <c r="A70" s="50">
        <f t="shared" si="11"/>
        <v>48</v>
      </c>
      <c r="B70" s="196"/>
      <c r="C70" s="197"/>
      <c r="D70" s="199"/>
      <c r="E70" s="200"/>
      <c r="F70" s="195" t="s">
        <v>179</v>
      </c>
      <c r="G70" s="157" t="str">
        <f t="shared" si="10"/>
        <v xml:space="preserve">$   - </v>
      </c>
    </row>
    <row r="71" spans="1:7" x14ac:dyDescent="0.2">
      <c r="A71" s="50">
        <f t="shared" si="11"/>
        <v>49</v>
      </c>
      <c r="B71" s="196"/>
      <c r="C71" s="197"/>
      <c r="D71" s="199"/>
      <c r="E71" s="200"/>
      <c r="F71" s="195" t="s">
        <v>179</v>
      </c>
      <c r="G71" s="157" t="str">
        <f t="shared" si="10"/>
        <v xml:space="preserve">$   - </v>
      </c>
    </row>
    <row r="72" spans="1:7" x14ac:dyDescent="0.2">
      <c r="A72" s="50">
        <f t="shared" si="11"/>
        <v>50</v>
      </c>
      <c r="B72" s="196"/>
      <c r="C72" s="197"/>
      <c r="D72" s="198"/>
      <c r="E72" s="197"/>
      <c r="F72" s="195" t="s">
        <v>179</v>
      </c>
      <c r="G72" s="157" t="str">
        <f t="shared" si="10"/>
        <v xml:space="preserve">$   - </v>
      </c>
    </row>
    <row r="73" spans="1:7" x14ac:dyDescent="0.2">
      <c r="A73" s="50">
        <f t="shared" si="11"/>
        <v>51</v>
      </c>
      <c r="B73" s="196"/>
      <c r="C73" s="197"/>
      <c r="D73" s="198"/>
      <c r="E73" s="197"/>
      <c r="F73" s="195" t="s">
        <v>179</v>
      </c>
      <c r="G73" s="157" t="str">
        <f t="shared" si="10"/>
        <v xml:space="preserve">$   - </v>
      </c>
    </row>
    <row r="74" spans="1:7" x14ac:dyDescent="0.2">
      <c r="A74" s="50">
        <f t="shared" si="11"/>
        <v>52</v>
      </c>
      <c r="B74" s="196"/>
      <c r="C74" s="197"/>
      <c r="D74" s="199"/>
      <c r="E74" s="200"/>
      <c r="F74" s="195" t="s">
        <v>179</v>
      </c>
      <c r="G74" s="157" t="str">
        <f t="shared" si="10"/>
        <v xml:space="preserve">$   - </v>
      </c>
    </row>
    <row r="75" spans="1:7" x14ac:dyDescent="0.2">
      <c r="A75" s="50">
        <f t="shared" si="11"/>
        <v>53</v>
      </c>
      <c r="B75" s="315"/>
      <c r="C75" s="316"/>
      <c r="D75" s="317"/>
      <c r="E75" s="318"/>
      <c r="F75" s="205" t="s">
        <v>179</v>
      </c>
      <c r="G75" s="157" t="str">
        <f t="shared" si="10"/>
        <v xml:space="preserve">$   - </v>
      </c>
    </row>
    <row r="76" spans="1:7" s="44" customFormat="1" ht="15.75" thickBot="1" x14ac:dyDescent="0.25">
      <c r="A76" s="51" t="str">
        <f>A64</f>
        <v>F</v>
      </c>
      <c r="B76" s="353"/>
      <c r="C76" s="342"/>
      <c r="D76" s="342"/>
      <c r="E76" s="342"/>
      <c r="F76" s="307" t="s">
        <v>48</v>
      </c>
      <c r="G76" s="76">
        <f>SUM(G65:G75)</f>
        <v>0</v>
      </c>
    </row>
    <row r="77" spans="1:7" ht="36" customHeight="1" thickTop="1" x14ac:dyDescent="0.2">
      <c r="A77" s="56"/>
      <c r="B77" s="57" t="s">
        <v>59</v>
      </c>
      <c r="C77" s="58"/>
      <c r="D77" s="58"/>
      <c r="E77" s="58"/>
      <c r="F77" s="308"/>
      <c r="G77" s="68"/>
    </row>
    <row r="78" spans="1:7" s="44" customFormat="1" ht="32.1" customHeight="1" x14ac:dyDescent="0.2">
      <c r="A78" s="351" t="s">
        <v>60</v>
      </c>
      <c r="B78" s="352"/>
      <c r="C78" s="352"/>
      <c r="D78" s="352"/>
      <c r="E78" s="352"/>
      <c r="F78" s="309"/>
      <c r="G78" s="69"/>
    </row>
    <row r="79" spans="1:7" ht="30" customHeight="1" thickBot="1" x14ac:dyDescent="0.25">
      <c r="A79" s="51" t="str">
        <f>A7</f>
        <v>A</v>
      </c>
      <c r="B79" s="341" t="str">
        <f>B7</f>
        <v xml:space="preserve">(INSERT TYPE OF Goods or Services) </v>
      </c>
      <c r="C79" s="342"/>
      <c r="D79" s="342"/>
      <c r="E79" s="343"/>
      <c r="F79" s="310" t="s">
        <v>48</v>
      </c>
      <c r="G79" s="52">
        <f>G15</f>
        <v>0</v>
      </c>
    </row>
    <row r="80" spans="1:7" ht="30" customHeight="1" thickTop="1" thickBot="1" x14ac:dyDescent="0.25">
      <c r="A80" s="51" t="str">
        <f>A17</f>
        <v>B</v>
      </c>
      <c r="B80" s="344" t="str">
        <f>B17</f>
        <v xml:space="preserve">(INSERT TYPE OF Goods or Services) </v>
      </c>
      <c r="C80" s="345"/>
      <c r="D80" s="345"/>
      <c r="E80" s="346"/>
      <c r="F80" s="310" t="s">
        <v>48</v>
      </c>
      <c r="G80" s="52">
        <f>G27</f>
        <v>0</v>
      </c>
    </row>
    <row r="81" spans="1:7" ht="30" customHeight="1" thickTop="1" thickBot="1" x14ac:dyDescent="0.25">
      <c r="A81" s="51" t="str">
        <f>A29</f>
        <v>C</v>
      </c>
      <c r="B81" s="344" t="str">
        <f>B29</f>
        <v xml:space="preserve">(INSERT TYPE OF Goods or Services) </v>
      </c>
      <c r="C81" s="345"/>
      <c r="D81" s="345"/>
      <c r="E81" s="346"/>
      <c r="F81" s="310" t="s">
        <v>48</v>
      </c>
      <c r="G81" s="52">
        <f>G39</f>
        <v>0</v>
      </c>
    </row>
    <row r="82" spans="1:7" ht="30" customHeight="1" thickTop="1" thickBot="1" x14ac:dyDescent="0.25">
      <c r="A82" s="51" t="str">
        <f>A41</f>
        <v>D</v>
      </c>
      <c r="B82" s="344" t="str">
        <f>+B41</f>
        <v xml:space="preserve">(INSERT TYPE OF Goods or Services) </v>
      </c>
      <c r="C82" s="345"/>
      <c r="D82" s="345"/>
      <c r="E82" s="346"/>
      <c r="F82" s="310" t="s">
        <v>48</v>
      </c>
      <c r="G82" s="52">
        <f>G49</f>
        <v>0</v>
      </c>
    </row>
    <row r="83" spans="1:7" ht="30" customHeight="1" thickTop="1" thickBot="1" x14ac:dyDescent="0.25">
      <c r="A83" s="51" t="str">
        <f>A51</f>
        <v>E</v>
      </c>
      <c r="B83" s="59" t="str">
        <f>B51</f>
        <v xml:space="preserve">(INSERT TYPE OF Goods or Services) </v>
      </c>
      <c r="C83" s="60"/>
      <c r="D83" s="60"/>
      <c r="E83" s="60"/>
      <c r="F83" s="310" t="s">
        <v>48</v>
      </c>
      <c r="G83" s="52">
        <f>G62</f>
        <v>0</v>
      </c>
    </row>
    <row r="84" spans="1:7" ht="30" customHeight="1" thickTop="1" thickBot="1" x14ac:dyDescent="0.25">
      <c r="A84" s="61" t="str">
        <f>A64</f>
        <v>F</v>
      </c>
      <c r="B84" s="59" t="str">
        <f>+B64</f>
        <v xml:space="preserve">(INSERT TYPE OF Goods or Services) </v>
      </c>
      <c r="C84" s="60"/>
      <c r="D84" s="60"/>
      <c r="E84" s="60"/>
      <c r="F84" s="310" t="s">
        <v>48</v>
      </c>
      <c r="G84" s="52">
        <f>G76</f>
        <v>0</v>
      </c>
    </row>
    <row r="85" spans="1:7" ht="22.5" customHeight="1" thickTop="1" thickBot="1" x14ac:dyDescent="0.25">
      <c r="A85" s="62"/>
      <c r="B85" s="63"/>
      <c r="C85" s="64"/>
      <c r="D85" s="65"/>
      <c r="E85" s="65"/>
      <c r="F85" s="311"/>
      <c r="G85" s="66"/>
    </row>
    <row r="86" spans="1:7" ht="37.9" customHeight="1" thickTop="1" x14ac:dyDescent="0.2">
      <c r="A86" s="347" t="s">
        <v>61</v>
      </c>
      <c r="B86" s="348"/>
      <c r="C86" s="348"/>
      <c r="D86" s="348"/>
      <c r="E86" s="348"/>
      <c r="F86" s="349">
        <f>SUM(G79:G84)</f>
        <v>0</v>
      </c>
      <c r="G86" s="350"/>
    </row>
    <row r="87" spans="1:7" ht="15.75" customHeight="1" x14ac:dyDescent="0.2">
      <c r="A87" s="43"/>
      <c r="B87" s="41"/>
      <c r="C87" s="42"/>
      <c r="D87" s="41"/>
      <c r="E87" s="41"/>
      <c r="F87" s="312"/>
      <c r="G87" s="40"/>
    </row>
  </sheetData>
  <mergeCells count="24">
    <mergeCell ref="A6:E6"/>
    <mergeCell ref="B15:E15"/>
    <mergeCell ref="B17:G17"/>
    <mergeCell ref="B29:G29"/>
    <mergeCell ref="B41:G41"/>
    <mergeCell ref="A40:G40"/>
    <mergeCell ref="A28:G28"/>
    <mergeCell ref="A16:G16"/>
    <mergeCell ref="A78:E78"/>
    <mergeCell ref="B27:E27"/>
    <mergeCell ref="B76:E76"/>
    <mergeCell ref="B62:E62"/>
    <mergeCell ref="B49:E49"/>
    <mergeCell ref="B39:E39"/>
    <mergeCell ref="B51:G51"/>
    <mergeCell ref="B64:G64"/>
    <mergeCell ref="A50:G50"/>
    <mergeCell ref="A63:G63"/>
    <mergeCell ref="B79:E79"/>
    <mergeCell ref="B80:E80"/>
    <mergeCell ref="A86:E86"/>
    <mergeCell ref="F86:G86"/>
    <mergeCell ref="B81:E81"/>
    <mergeCell ref="B82:E82"/>
  </mergeCells>
  <dataValidations count="3">
    <dataValidation type="decimal" operator="equal" allowBlank="1" showInputMessage="1" showErrorMessage="1" error="Unit Price must be greater than 0_x000a_and cannot include fractions of a cent" prompt="Enter your Unit Bid Price._x000a_You do not need to type in the &quot;$&quot;" sqref="F8:F14 F18:F26" xr:uid="{854BC308-5C9B-4023-AB63-A7BE33A90C12}">
      <formula1>IF(F8&gt;=0,ROUND(F8,2),0.01)</formula1>
    </dataValidation>
    <dataValidation type="decimal" operator="equal" allowBlank="1" showInputMessage="1" showErrorMessage="1" error="Unit Price must be greater than 0_x000a_and cannot include fractions of a cent" prompt="Enter your Unit Bid Price._x000a_You do not need to type in the &quot;$&quot;_x000a_" sqref="F30:F38" xr:uid="{35C940E6-1942-489D-B4EC-B03C6B05AF9A}">
      <formula1>IF(F30&gt;=0,ROUND(F30,2),0.01)</formula1>
    </dataValidation>
    <dataValidation type="decimal" operator="equal" allowBlank="1" showInputMessage="1" showErrorMessage="1" error="Unit Price must be greater than 0_x000a_and cannot include fractions of a cent_x000a_" prompt="Enter your Unit Bid Price._x000a_You do not need to type in the &quot;$&quot;_x000a_" sqref="F42:F48 F52:F61 F65:F75" xr:uid="{B11D1425-F179-4312-98E1-ED41F9F8BAA3}">
      <formula1>IF(F42&gt;=0,ROUND(F42,2),0.01)</formula1>
    </dataValidation>
  </dataValidations>
  <pageMargins left="0.5" right="0.5" top="0.75" bottom="0.75" header="0.25" footer="0.25"/>
  <pageSetup scale="69" orientation="portrait" r:id="rId1"/>
  <headerFooter alignWithMargins="0">
    <oddHeader>&amp;LThe City of Winnipeg
Tender No. xxxx-yyyy 
&amp;RBid Submission
 Page &amp;P of &amp;N</oddHeader>
    <oddFooter xml:space="preserve">&amp;R__________________
Name of Bidder                    </oddFooter>
  </headerFooter>
  <rowBreaks count="5" manualBreakCount="5">
    <brk id="15" max="6" man="1"/>
    <brk id="27" max="6" man="1"/>
    <brk id="39" max="6" man="1"/>
    <brk id="49" max="6" man="1"/>
    <brk id="62" max="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
  <sheetViews>
    <sheetView showZeros="0" showOutlineSymbols="0" view="pageBreakPreview" topLeftCell="B1" zoomScale="75" zoomScaleNormal="100" zoomScaleSheetLayoutView="75" workbookViewId="0">
      <selection activeCell="D11" sqref="D11"/>
    </sheetView>
  </sheetViews>
  <sheetFormatPr defaultColWidth="13.5703125" defaultRowHeight="15" x14ac:dyDescent="0.2"/>
  <cols>
    <col min="1" max="1" width="14.42578125" style="235" hidden="1" customWidth="1"/>
    <col min="2" max="2" width="11.28515625" style="213" customWidth="1"/>
    <col min="3" max="3" width="47.28515625" style="209" customWidth="1"/>
    <col min="4" max="4" width="16.42578125" style="236" customWidth="1"/>
    <col min="5" max="5" width="8.7109375" style="209" customWidth="1"/>
    <col min="6" max="6" width="15.140625" style="214" customWidth="1"/>
    <col min="7" max="7" width="15.140625" style="235" customWidth="1"/>
    <col min="8" max="8" width="21.5703125" style="235" customWidth="1"/>
    <col min="9" max="9" width="16.5703125" style="209" customWidth="1"/>
    <col min="10" max="10" width="48.28515625" style="209" customWidth="1"/>
    <col min="11" max="16384" width="13.5703125" style="209"/>
  </cols>
  <sheetData>
    <row r="1" spans="1:9" ht="15.75" x14ac:dyDescent="0.2">
      <c r="A1" s="207"/>
      <c r="B1" s="237" t="s">
        <v>35</v>
      </c>
      <c r="C1" s="238"/>
      <c r="D1" s="238"/>
      <c r="E1" s="238"/>
      <c r="F1" s="239"/>
      <c r="G1" s="240"/>
      <c r="H1" s="208"/>
    </row>
    <row r="2" spans="1:9" x14ac:dyDescent="0.2">
      <c r="A2" s="210"/>
      <c r="B2" s="241" t="s">
        <v>62</v>
      </c>
      <c r="C2" s="242"/>
      <c r="D2" s="242"/>
      <c r="E2" s="242"/>
      <c r="F2" s="243"/>
      <c r="G2" s="244"/>
      <c r="H2" s="211"/>
    </row>
    <row r="3" spans="1:9" x14ac:dyDescent="0.2">
      <c r="A3" s="212"/>
      <c r="B3" s="245" t="s">
        <v>19</v>
      </c>
      <c r="C3" s="246"/>
      <c r="D3" s="246"/>
      <c r="E3" s="246"/>
      <c r="F3" s="247"/>
      <c r="G3" s="248"/>
      <c r="H3" s="215"/>
    </row>
    <row r="4" spans="1:9" x14ac:dyDescent="0.2">
      <c r="A4" s="216" t="s">
        <v>63</v>
      </c>
      <c r="B4" s="249" t="s">
        <v>36</v>
      </c>
      <c r="C4" s="250" t="s">
        <v>37</v>
      </c>
      <c r="D4" s="251" t="s">
        <v>38</v>
      </c>
      <c r="E4" s="252" t="s">
        <v>39</v>
      </c>
      <c r="F4" s="253" t="s">
        <v>40</v>
      </c>
      <c r="G4" s="254" t="s">
        <v>41</v>
      </c>
      <c r="H4" s="217" t="s">
        <v>42</v>
      </c>
    </row>
    <row r="5" spans="1:9" ht="15.75" thickBot="1" x14ac:dyDescent="0.25">
      <c r="A5" s="218"/>
      <c r="B5" s="255"/>
      <c r="C5" s="256"/>
      <c r="D5" s="257" t="s">
        <v>43</v>
      </c>
      <c r="E5" s="258"/>
      <c r="F5" s="259" t="s">
        <v>44</v>
      </c>
      <c r="G5" s="260"/>
      <c r="H5" s="219"/>
    </row>
    <row r="6" spans="1:9" ht="36" customHeight="1" thickTop="1" x14ac:dyDescent="0.2">
      <c r="A6" s="220" t="s">
        <v>64</v>
      </c>
      <c r="B6" s="261">
        <v>1</v>
      </c>
      <c r="C6" s="262" t="s">
        <v>65</v>
      </c>
      <c r="D6" s="263" t="s">
        <v>66</v>
      </c>
      <c r="E6" s="264" t="s">
        <v>67</v>
      </c>
      <c r="F6" s="265">
        <v>15500</v>
      </c>
      <c r="G6" s="22" t="s">
        <v>178</v>
      </c>
      <c r="H6" s="221" t="str">
        <f>IF(OR(ISTEXT(G6),ISBLANK(G6)), "$   - ",ROUND(F6*G6,2))</f>
        <v xml:space="preserve">$   - </v>
      </c>
      <c r="I6" s="222"/>
    </row>
    <row r="7" spans="1:9" ht="36" customHeight="1" x14ac:dyDescent="0.2">
      <c r="A7" s="220"/>
      <c r="B7" s="261">
        <v>2</v>
      </c>
      <c r="C7" s="262" t="s">
        <v>68</v>
      </c>
      <c r="D7" s="263" t="s">
        <v>69</v>
      </c>
      <c r="E7" s="264" t="s">
        <v>70</v>
      </c>
      <c r="F7" s="265">
        <v>40</v>
      </c>
      <c r="G7" s="22" t="s">
        <v>178</v>
      </c>
      <c r="H7" s="221" t="str">
        <f t="shared" ref="H7:H34" si="0">IF(OR(ISTEXT(G7),ISBLANK(G7)), "$   - ",ROUND(F7*G7,2))</f>
        <v xml:space="preserve">$   - </v>
      </c>
      <c r="I7" s="222"/>
    </row>
    <row r="8" spans="1:9" ht="36" customHeight="1" x14ac:dyDescent="0.2">
      <c r="A8" s="223" t="s">
        <v>71</v>
      </c>
      <c r="B8" s="261">
        <v>3</v>
      </c>
      <c r="C8" s="262" t="s">
        <v>72</v>
      </c>
      <c r="D8" s="263" t="s">
        <v>73</v>
      </c>
      <c r="E8" s="264" t="s">
        <v>74</v>
      </c>
      <c r="F8" s="265">
        <v>18500</v>
      </c>
      <c r="G8" s="22" t="s">
        <v>178</v>
      </c>
      <c r="H8" s="221" t="str">
        <f t="shared" si="0"/>
        <v xml:space="preserve">$   - </v>
      </c>
      <c r="I8" s="222"/>
    </row>
    <row r="9" spans="1:9" ht="36" customHeight="1" x14ac:dyDescent="0.2">
      <c r="A9" s="223" t="s">
        <v>75</v>
      </c>
      <c r="B9" s="261">
        <v>4</v>
      </c>
      <c r="C9" s="262" t="s">
        <v>76</v>
      </c>
      <c r="D9" s="263" t="s">
        <v>73</v>
      </c>
      <c r="E9" s="264" t="s">
        <v>67</v>
      </c>
      <c r="F9" s="265">
        <v>2000</v>
      </c>
      <c r="G9" s="22" t="s">
        <v>178</v>
      </c>
      <c r="H9" s="221" t="str">
        <f t="shared" si="0"/>
        <v xml:space="preserve">$   - </v>
      </c>
    </row>
    <row r="10" spans="1:9" ht="36" customHeight="1" x14ac:dyDescent="0.2">
      <c r="A10" s="220" t="s">
        <v>77</v>
      </c>
      <c r="B10" s="261">
        <v>5</v>
      </c>
      <c r="C10" s="262" t="s">
        <v>78</v>
      </c>
      <c r="D10" s="263" t="s">
        <v>73</v>
      </c>
      <c r="E10" s="264" t="s">
        <v>74</v>
      </c>
      <c r="F10" s="265">
        <v>350</v>
      </c>
      <c r="G10" s="22" t="s">
        <v>178</v>
      </c>
      <c r="H10" s="221" t="str">
        <f t="shared" si="0"/>
        <v xml:space="preserve">$   - </v>
      </c>
    </row>
    <row r="11" spans="1:9" ht="36" customHeight="1" x14ac:dyDescent="0.2">
      <c r="A11" s="223" t="s">
        <v>79</v>
      </c>
      <c r="B11" s="261">
        <v>6</v>
      </c>
      <c r="C11" s="262" t="s">
        <v>80</v>
      </c>
      <c r="D11" s="266" t="s">
        <v>81</v>
      </c>
      <c r="E11" s="264" t="s">
        <v>74</v>
      </c>
      <c r="F11" s="265">
        <v>17500</v>
      </c>
      <c r="G11" s="22" t="s">
        <v>178</v>
      </c>
      <c r="H11" s="221" t="str">
        <f t="shared" si="0"/>
        <v xml:space="preserve">$   - </v>
      </c>
    </row>
    <row r="12" spans="1:9" ht="36" customHeight="1" x14ac:dyDescent="0.2">
      <c r="A12" s="223" t="s">
        <v>82</v>
      </c>
      <c r="B12" s="261">
        <v>7</v>
      </c>
      <c r="C12" s="262" t="s">
        <v>83</v>
      </c>
      <c r="D12" s="266" t="s">
        <v>84</v>
      </c>
      <c r="E12" s="264" t="s">
        <v>74</v>
      </c>
      <c r="F12" s="265">
        <v>5300</v>
      </c>
      <c r="G12" s="22" t="s">
        <v>178</v>
      </c>
      <c r="H12" s="221" t="str">
        <f t="shared" si="0"/>
        <v xml:space="preserve">$   - </v>
      </c>
    </row>
    <row r="13" spans="1:9" ht="36" customHeight="1" x14ac:dyDescent="0.2">
      <c r="A13" s="224" t="s">
        <v>85</v>
      </c>
      <c r="B13" s="261">
        <v>8</v>
      </c>
      <c r="C13" s="262" t="s">
        <v>86</v>
      </c>
      <c r="D13" s="266" t="s">
        <v>87</v>
      </c>
      <c r="E13" s="264" t="s">
        <v>27</v>
      </c>
      <c r="F13" s="265">
        <v>10</v>
      </c>
      <c r="G13" s="22" t="s">
        <v>178</v>
      </c>
      <c r="H13" s="221" t="str">
        <f t="shared" si="0"/>
        <v xml:space="preserve">$   - </v>
      </c>
      <c r="I13" s="222"/>
    </row>
    <row r="14" spans="1:9" ht="36" customHeight="1" x14ac:dyDescent="0.2">
      <c r="A14" s="224" t="s">
        <v>88</v>
      </c>
      <c r="B14" s="261">
        <v>9</v>
      </c>
      <c r="C14" s="262" t="s">
        <v>89</v>
      </c>
      <c r="D14" s="266" t="s">
        <v>90</v>
      </c>
      <c r="E14" s="264" t="s">
        <v>74</v>
      </c>
      <c r="F14" s="265">
        <v>100</v>
      </c>
      <c r="G14" s="22" t="s">
        <v>178</v>
      </c>
      <c r="H14" s="221" t="str">
        <f t="shared" si="0"/>
        <v xml:space="preserve">$   - </v>
      </c>
    </row>
    <row r="15" spans="1:9" ht="36" customHeight="1" x14ac:dyDescent="0.2">
      <c r="A15" s="224" t="s">
        <v>91</v>
      </c>
      <c r="B15" s="261">
        <v>10</v>
      </c>
      <c r="C15" s="262" t="s">
        <v>92</v>
      </c>
      <c r="D15" s="266" t="s">
        <v>93</v>
      </c>
      <c r="E15" s="264" t="s">
        <v>27</v>
      </c>
      <c r="F15" s="267">
        <v>54</v>
      </c>
      <c r="G15" s="22" t="s">
        <v>178</v>
      </c>
      <c r="H15" s="221" t="str">
        <f t="shared" si="0"/>
        <v xml:space="preserve">$   - </v>
      </c>
    </row>
    <row r="16" spans="1:9" ht="36" customHeight="1" x14ac:dyDescent="0.2">
      <c r="A16" s="224"/>
      <c r="B16" s="261">
        <v>11</v>
      </c>
      <c r="C16" s="262" t="s">
        <v>94</v>
      </c>
      <c r="D16" s="266" t="s">
        <v>95</v>
      </c>
      <c r="E16" s="264" t="s">
        <v>27</v>
      </c>
      <c r="F16" s="267">
        <v>3</v>
      </c>
      <c r="G16" s="22" t="s">
        <v>178</v>
      </c>
      <c r="H16" s="221" t="str">
        <f t="shared" si="0"/>
        <v xml:space="preserve">$   - </v>
      </c>
    </row>
    <row r="17" spans="1:8" ht="36" customHeight="1" x14ac:dyDescent="0.2">
      <c r="A17" s="225"/>
      <c r="B17" s="261">
        <v>12</v>
      </c>
      <c r="C17" s="262" t="s">
        <v>96</v>
      </c>
      <c r="D17" s="266" t="s">
        <v>97</v>
      </c>
      <c r="E17" s="264" t="s">
        <v>27</v>
      </c>
      <c r="F17" s="267">
        <v>5</v>
      </c>
      <c r="G17" s="22" t="s">
        <v>178</v>
      </c>
      <c r="H17" s="221" t="str">
        <f t="shared" si="0"/>
        <v xml:space="preserve">$   - </v>
      </c>
    </row>
    <row r="18" spans="1:8" ht="36" customHeight="1" x14ac:dyDescent="0.2">
      <c r="A18" s="220" t="s">
        <v>98</v>
      </c>
      <c r="B18" s="261">
        <v>14</v>
      </c>
      <c r="C18" s="262" t="s">
        <v>99</v>
      </c>
      <c r="D18" s="266" t="s">
        <v>87</v>
      </c>
      <c r="E18" s="264" t="s">
        <v>74</v>
      </c>
      <c r="F18" s="267">
        <v>12200</v>
      </c>
      <c r="G18" s="22" t="s">
        <v>178</v>
      </c>
      <c r="H18" s="221" t="str">
        <f t="shared" si="0"/>
        <v xml:space="preserve">$   - </v>
      </c>
    </row>
    <row r="19" spans="1:8" ht="36" customHeight="1" x14ac:dyDescent="0.2">
      <c r="A19" s="220" t="s">
        <v>100</v>
      </c>
      <c r="B19" s="261">
        <v>15</v>
      </c>
      <c r="C19" s="262" t="s">
        <v>101</v>
      </c>
      <c r="D19" s="266" t="s">
        <v>87</v>
      </c>
      <c r="E19" s="264" t="s">
        <v>74</v>
      </c>
      <c r="F19" s="267">
        <v>850</v>
      </c>
      <c r="G19" s="22" t="s">
        <v>178</v>
      </c>
      <c r="H19" s="221" t="str">
        <f t="shared" si="0"/>
        <v xml:space="preserve">$   - </v>
      </c>
    </row>
    <row r="20" spans="1:8" ht="36" customHeight="1" x14ac:dyDescent="0.2">
      <c r="A20" s="226" t="s">
        <v>102</v>
      </c>
      <c r="B20" s="261">
        <v>16</v>
      </c>
      <c r="C20" s="262" t="s">
        <v>103</v>
      </c>
      <c r="D20" s="266" t="s">
        <v>104</v>
      </c>
      <c r="E20" s="264" t="s">
        <v>74</v>
      </c>
      <c r="F20" s="267">
        <v>50</v>
      </c>
      <c r="G20" s="22" t="s">
        <v>178</v>
      </c>
      <c r="H20" s="221" t="str">
        <f t="shared" si="0"/>
        <v xml:space="preserve">$   - </v>
      </c>
    </row>
    <row r="21" spans="1:8" ht="36" customHeight="1" x14ac:dyDescent="0.2">
      <c r="A21" s="226" t="s">
        <v>105</v>
      </c>
      <c r="B21" s="261">
        <v>17</v>
      </c>
      <c r="C21" s="262" t="s">
        <v>106</v>
      </c>
      <c r="D21" s="266" t="s">
        <v>107</v>
      </c>
      <c r="E21" s="264" t="s">
        <v>74</v>
      </c>
      <c r="F21" s="267">
        <v>50</v>
      </c>
      <c r="G21" s="22" t="s">
        <v>178</v>
      </c>
      <c r="H21" s="221" t="str">
        <f t="shared" si="0"/>
        <v xml:space="preserve">$   - </v>
      </c>
    </row>
    <row r="22" spans="1:8" ht="36" customHeight="1" x14ac:dyDescent="0.2">
      <c r="A22" s="220" t="s">
        <v>108</v>
      </c>
      <c r="B22" s="261">
        <v>19</v>
      </c>
      <c r="C22" s="262" t="s">
        <v>109</v>
      </c>
      <c r="D22" s="266" t="s">
        <v>110</v>
      </c>
      <c r="E22" s="264" t="s">
        <v>27</v>
      </c>
      <c r="F22" s="267">
        <v>1</v>
      </c>
      <c r="G22" s="22" t="s">
        <v>178</v>
      </c>
      <c r="H22" s="221" t="str">
        <f t="shared" si="0"/>
        <v xml:space="preserve">$   - </v>
      </c>
    </row>
    <row r="23" spans="1:8" ht="36" customHeight="1" x14ac:dyDescent="0.2">
      <c r="A23" s="220" t="s">
        <v>108</v>
      </c>
      <c r="B23" s="261">
        <v>20</v>
      </c>
      <c r="C23" s="262" t="s">
        <v>111</v>
      </c>
      <c r="D23" s="266" t="s">
        <v>110</v>
      </c>
      <c r="E23" s="264" t="s">
        <v>27</v>
      </c>
      <c r="F23" s="267">
        <v>19</v>
      </c>
      <c r="G23" s="22" t="s">
        <v>178</v>
      </c>
      <c r="H23" s="221" t="str">
        <f t="shared" si="0"/>
        <v xml:space="preserve">$   - </v>
      </c>
    </row>
    <row r="24" spans="1:8" ht="36" customHeight="1" x14ac:dyDescent="0.2">
      <c r="A24" s="220"/>
      <c r="B24" s="261">
        <v>21</v>
      </c>
      <c r="C24" s="262" t="s">
        <v>112</v>
      </c>
      <c r="D24" s="266" t="s">
        <v>113</v>
      </c>
      <c r="E24" s="264" t="s">
        <v>27</v>
      </c>
      <c r="F24" s="267">
        <v>2</v>
      </c>
      <c r="G24" s="22" t="s">
        <v>178</v>
      </c>
      <c r="H24" s="221" t="str">
        <f t="shared" si="0"/>
        <v xml:space="preserve">$   - </v>
      </c>
    </row>
    <row r="25" spans="1:8" ht="36" customHeight="1" x14ac:dyDescent="0.2">
      <c r="A25" s="220" t="s">
        <v>114</v>
      </c>
      <c r="B25" s="261">
        <v>22</v>
      </c>
      <c r="C25" s="262" t="s">
        <v>115</v>
      </c>
      <c r="D25" s="266" t="s">
        <v>116</v>
      </c>
      <c r="E25" s="264" t="s">
        <v>27</v>
      </c>
      <c r="F25" s="267">
        <v>1</v>
      </c>
      <c r="G25" s="22" t="s">
        <v>178</v>
      </c>
      <c r="H25" s="221" t="str">
        <f t="shared" si="0"/>
        <v xml:space="preserve">$   - </v>
      </c>
    </row>
    <row r="26" spans="1:8" ht="36" customHeight="1" x14ac:dyDescent="0.2">
      <c r="A26" s="220" t="s">
        <v>117</v>
      </c>
      <c r="B26" s="261">
        <v>23</v>
      </c>
      <c r="C26" s="262" t="s">
        <v>118</v>
      </c>
      <c r="D26" s="266" t="s">
        <v>119</v>
      </c>
      <c r="E26" s="264" t="s">
        <v>27</v>
      </c>
      <c r="F26" s="267">
        <v>17</v>
      </c>
      <c r="G26" s="22" t="s">
        <v>178</v>
      </c>
      <c r="H26" s="221" t="str">
        <f t="shared" si="0"/>
        <v xml:space="preserve">$   - </v>
      </c>
    </row>
    <row r="27" spans="1:8" ht="36" customHeight="1" x14ac:dyDescent="0.2">
      <c r="A27" s="220" t="s">
        <v>120</v>
      </c>
      <c r="B27" s="261">
        <v>25</v>
      </c>
      <c r="C27" s="262" t="s">
        <v>121</v>
      </c>
      <c r="D27" s="266" t="s">
        <v>122</v>
      </c>
      <c r="E27" s="264" t="s">
        <v>27</v>
      </c>
      <c r="F27" s="267">
        <v>11</v>
      </c>
      <c r="G27" s="22" t="s">
        <v>178</v>
      </c>
      <c r="H27" s="221" t="str">
        <f t="shared" si="0"/>
        <v xml:space="preserve">$   - </v>
      </c>
    </row>
    <row r="28" spans="1:8" ht="36" customHeight="1" x14ac:dyDescent="0.2">
      <c r="A28" s="220" t="s">
        <v>123</v>
      </c>
      <c r="B28" s="261">
        <v>26</v>
      </c>
      <c r="C28" s="262" t="s">
        <v>124</v>
      </c>
      <c r="D28" s="266" t="s">
        <v>122</v>
      </c>
      <c r="E28" s="264" t="s">
        <v>27</v>
      </c>
      <c r="F28" s="267">
        <v>2</v>
      </c>
      <c r="G28" s="22" t="s">
        <v>178</v>
      </c>
      <c r="H28" s="221" t="str">
        <f t="shared" si="0"/>
        <v xml:space="preserve">$   - </v>
      </c>
    </row>
    <row r="29" spans="1:8" ht="36" customHeight="1" x14ac:dyDescent="0.2">
      <c r="A29" s="220"/>
      <c r="B29" s="261">
        <v>27</v>
      </c>
      <c r="C29" s="262" t="s">
        <v>125</v>
      </c>
      <c r="D29" s="266" t="s">
        <v>119</v>
      </c>
      <c r="E29" s="264" t="s">
        <v>126</v>
      </c>
      <c r="F29" s="267">
        <v>2</v>
      </c>
      <c r="G29" s="22" t="s">
        <v>178</v>
      </c>
      <c r="H29" s="221" t="str">
        <f t="shared" si="0"/>
        <v xml:space="preserve">$   - </v>
      </c>
    </row>
    <row r="30" spans="1:8" ht="36" customHeight="1" x14ac:dyDescent="0.2">
      <c r="A30" s="220"/>
      <c r="B30" s="261">
        <v>28</v>
      </c>
      <c r="C30" s="262" t="s">
        <v>127</v>
      </c>
      <c r="D30" s="266" t="s">
        <v>119</v>
      </c>
      <c r="E30" s="264" t="s">
        <v>27</v>
      </c>
      <c r="F30" s="267">
        <v>10</v>
      </c>
      <c r="G30" s="22" t="s">
        <v>178</v>
      </c>
      <c r="H30" s="221" t="str">
        <f t="shared" si="0"/>
        <v xml:space="preserve">$   - </v>
      </c>
    </row>
    <row r="31" spans="1:8" ht="36" customHeight="1" x14ac:dyDescent="0.2">
      <c r="A31" s="220" t="s">
        <v>128</v>
      </c>
      <c r="B31" s="261">
        <v>29</v>
      </c>
      <c r="C31" s="262" t="s">
        <v>129</v>
      </c>
      <c r="D31" s="266" t="s">
        <v>122</v>
      </c>
      <c r="E31" s="264" t="s">
        <v>27</v>
      </c>
      <c r="F31" s="267">
        <v>32</v>
      </c>
      <c r="G31" s="22" t="s">
        <v>178</v>
      </c>
      <c r="H31" s="221" t="str">
        <f t="shared" si="0"/>
        <v xml:space="preserve">$   - </v>
      </c>
    </row>
    <row r="32" spans="1:8" ht="36" customHeight="1" x14ac:dyDescent="0.2">
      <c r="A32" s="224" t="s">
        <v>130</v>
      </c>
      <c r="B32" s="261">
        <v>31</v>
      </c>
      <c r="C32" s="262" t="s">
        <v>131</v>
      </c>
      <c r="D32" s="266" t="s">
        <v>132</v>
      </c>
      <c r="E32" s="264" t="s">
        <v>133</v>
      </c>
      <c r="F32" s="267">
        <v>250</v>
      </c>
      <c r="G32" s="268" t="s">
        <v>178</v>
      </c>
      <c r="H32" s="221" t="str">
        <f t="shared" si="0"/>
        <v xml:space="preserve">$   - </v>
      </c>
    </row>
    <row r="33" spans="1:8" ht="36" customHeight="1" x14ac:dyDescent="0.2">
      <c r="A33" s="224" t="s">
        <v>134</v>
      </c>
      <c r="B33" s="261">
        <v>32</v>
      </c>
      <c r="C33" s="262" t="s">
        <v>135</v>
      </c>
      <c r="D33" s="266"/>
      <c r="E33" s="264" t="s">
        <v>74</v>
      </c>
      <c r="F33" s="265">
        <v>100</v>
      </c>
      <c r="G33" s="22" t="s">
        <v>178</v>
      </c>
      <c r="H33" s="221" t="str">
        <f t="shared" si="0"/>
        <v xml:space="preserve">$   - </v>
      </c>
    </row>
    <row r="34" spans="1:8" ht="36" customHeight="1" thickBot="1" x14ac:dyDescent="0.25">
      <c r="A34" s="224" t="s">
        <v>136</v>
      </c>
      <c r="B34" s="261">
        <v>33</v>
      </c>
      <c r="C34" s="262" t="s">
        <v>137</v>
      </c>
      <c r="D34" s="266"/>
      <c r="E34" s="264" t="s">
        <v>74</v>
      </c>
      <c r="F34" s="265">
        <v>250</v>
      </c>
      <c r="G34" s="22" t="s">
        <v>178</v>
      </c>
      <c r="H34" s="221" t="str">
        <f t="shared" si="0"/>
        <v xml:space="preserve">$   - </v>
      </c>
    </row>
    <row r="35" spans="1:8" ht="48" customHeight="1" thickTop="1" x14ac:dyDescent="0.2">
      <c r="A35" s="227"/>
      <c r="B35" s="377" t="s">
        <v>61</v>
      </c>
      <c r="C35" s="378"/>
      <c r="D35" s="378"/>
      <c r="E35" s="378"/>
      <c r="F35" s="378"/>
      <c r="G35" s="379">
        <f>SUM(H6:H34)</f>
        <v>0</v>
      </c>
      <c r="H35" s="380"/>
    </row>
    <row r="36" spans="1:8" ht="15.95" customHeight="1" x14ac:dyDescent="0.2">
      <c r="A36" s="228"/>
      <c r="B36" s="229"/>
      <c r="C36" s="230"/>
      <c r="D36" s="231"/>
      <c r="E36" s="230"/>
      <c r="F36" s="232"/>
      <c r="G36" s="233"/>
      <c r="H36" s="234"/>
    </row>
  </sheetData>
  <mergeCells count="2">
    <mergeCell ref="B35:F35"/>
    <mergeCell ref="G35:H35"/>
  </mergeCells>
  <conditionalFormatting sqref="D6:D21">
    <cfRule type="cellIs" dxfId="8" priority="35" stopIfTrue="1" operator="equal">
      <formula>"CW 2130-R11"</formula>
    </cfRule>
  </conditionalFormatting>
  <conditionalFormatting sqref="D6:D23">
    <cfRule type="cellIs" dxfId="7" priority="36" stopIfTrue="1" operator="equal">
      <formula>"CW 3120-R2"</formula>
    </cfRule>
    <cfRule type="cellIs" dxfId="6" priority="37" stopIfTrue="1" operator="equal">
      <formula>"CW 3240-R7"</formula>
    </cfRule>
  </conditionalFormatting>
  <conditionalFormatting sqref="D24">
    <cfRule type="cellIs" dxfId="5" priority="22" stopIfTrue="1" operator="equal">
      <formula>"CW 3120-R2"</formula>
    </cfRule>
    <cfRule type="cellIs" dxfId="4" priority="23" stopIfTrue="1" operator="equal">
      <formula>"CW 3240-R7"</formula>
    </cfRule>
  </conditionalFormatting>
  <conditionalFormatting sqref="D24:D25">
    <cfRule type="cellIs" dxfId="3" priority="21" stopIfTrue="1" operator="equal">
      <formula>"CW 2130-R11"</formula>
    </cfRule>
  </conditionalFormatting>
  <conditionalFormatting sqref="D25:D34">
    <cfRule type="cellIs" dxfId="2" priority="80" stopIfTrue="1" operator="equal">
      <formula>"CW 3120-R2"</formula>
    </cfRule>
    <cfRule type="cellIs" dxfId="1" priority="81" stopIfTrue="1" operator="equal">
      <formula>"CW 3240-R7"</formula>
    </cfRule>
  </conditionalFormatting>
  <conditionalFormatting sqref="D27:D34">
    <cfRule type="cellIs" dxfId="0" priority="79" stopIfTrue="1" operator="equal">
      <formula>"CW 2130-R11"</formula>
    </cfRule>
  </conditionalFormatting>
  <dataValidations count="1">
    <dataValidation type="decimal" operator="equal" allowBlank="1" showInputMessage="1" showErrorMessage="1" error="Unit Price must be greater than 0_x000a_and cannot include fractions of a cent" prompt="Enter your Unit Bid Price._x000a_You do not need to type in the &quot;$&quot;" sqref="G6:G34" xr:uid="{EA5BA8F6-237D-4F6E-A7BC-2D4FA995ABD2}">
      <formula1>IF(G6&gt;=0,ROUND(G6,2),0.01)</formula1>
    </dataValidation>
  </dataValidations>
  <pageMargins left="0.5" right="0.5" top="0.75" bottom="0.75" header="0.25" footer="0.25"/>
  <pageSetup scale="69" orientation="portrait" r:id="rId1"/>
  <headerFooter alignWithMargins="0">
    <oddHeader>&amp;L&amp;10The City of Winnipeg
Bid Opportunity No. 19-2016 
&amp;XTemplate Version: C420181015-RW&amp;R&amp;10Bid Submission
Page &amp;P+3 of 14</oddHeader>
    <oddFooter xml:space="preserve">&amp;R__________________
Name of Bidder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41CF-DB3C-4741-A57F-E8897E9F78EF}">
  <sheetPr>
    <pageSetUpPr fitToPage="1"/>
  </sheetPr>
  <dimension ref="A1:G36"/>
  <sheetViews>
    <sheetView showGridLines="0" view="pageLayout" zoomScaleNormal="100" zoomScaleSheetLayoutView="100" workbookViewId="0">
      <selection activeCell="F6" sqref="F6"/>
    </sheetView>
  </sheetViews>
  <sheetFormatPr defaultColWidth="9.140625" defaultRowHeight="12.75" x14ac:dyDescent="0.2"/>
  <cols>
    <col min="1" max="1" width="5.7109375" style="88" customWidth="1"/>
    <col min="2" max="2" width="28.5703125" style="88" customWidth="1"/>
    <col min="3" max="3" width="12.5703125" style="88" customWidth="1"/>
    <col min="4" max="4" width="13.7109375" style="90" customWidth="1"/>
    <col min="5" max="5" width="10.7109375" style="86" customWidth="1"/>
    <col min="6" max="6" width="12.42578125" style="87" customWidth="1"/>
    <col min="7" max="7" width="13.85546875" style="87" customWidth="1"/>
    <col min="8" max="16384" width="9.140625" style="88"/>
  </cols>
  <sheetData>
    <row r="1" spans="1:7" x14ac:dyDescent="0.2">
      <c r="A1" s="389"/>
      <c r="B1" s="389"/>
      <c r="C1" s="390" t="s">
        <v>138</v>
      </c>
      <c r="D1" s="390"/>
      <c r="E1" s="95"/>
      <c r="F1" s="96"/>
    </row>
    <row r="2" spans="1:7" x14ac:dyDescent="0.2">
      <c r="A2" s="391"/>
      <c r="B2" s="391"/>
      <c r="C2" s="390" t="s">
        <v>139</v>
      </c>
      <c r="D2" s="390"/>
      <c r="E2" s="95"/>
      <c r="F2" s="271"/>
      <c r="G2" s="89"/>
    </row>
    <row r="3" spans="1:7" x14ac:dyDescent="0.2">
      <c r="A3" s="391"/>
      <c r="B3" s="391"/>
      <c r="C3" s="272"/>
      <c r="D3" s="272"/>
      <c r="E3" s="95"/>
      <c r="F3" s="271"/>
      <c r="G3" s="89"/>
    </row>
    <row r="4" spans="1:7" x14ac:dyDescent="0.2">
      <c r="A4" s="92" t="s">
        <v>19</v>
      </c>
      <c r="B4" s="92"/>
      <c r="C4" s="92"/>
      <c r="D4" s="272"/>
      <c r="E4" s="95"/>
      <c r="F4" s="271"/>
      <c r="G4" s="89"/>
    </row>
    <row r="5" spans="1:7" ht="22.5" x14ac:dyDescent="0.2">
      <c r="A5" s="273" t="s">
        <v>20</v>
      </c>
      <c r="B5" s="273" t="s">
        <v>21</v>
      </c>
      <c r="C5" s="274" t="s">
        <v>22</v>
      </c>
      <c r="D5" s="274" t="s">
        <v>23</v>
      </c>
      <c r="E5" s="275" t="s">
        <v>24</v>
      </c>
      <c r="F5" s="276" t="s">
        <v>25</v>
      </c>
      <c r="G5" s="91" t="s">
        <v>26</v>
      </c>
    </row>
    <row r="6" spans="1:7" x14ac:dyDescent="0.2">
      <c r="A6" s="277">
        <v>1</v>
      </c>
      <c r="B6" s="278" t="s">
        <v>140</v>
      </c>
      <c r="C6" s="279" t="s">
        <v>141</v>
      </c>
      <c r="D6" s="279" t="s">
        <v>27</v>
      </c>
      <c r="E6" s="280">
        <v>1</v>
      </c>
      <c r="F6" s="269" t="s">
        <v>178</v>
      </c>
      <c r="G6" s="270" t="str">
        <f>IF(OR(ISTEXT(F6),ISBLANK(F6)),"$   -",ROUND(E6*F6,3))</f>
        <v>$   -</v>
      </c>
    </row>
    <row r="7" spans="1:7" x14ac:dyDescent="0.2">
      <c r="A7" s="281">
        <f>A6+1</f>
        <v>2</v>
      </c>
      <c r="B7" s="282" t="s">
        <v>142</v>
      </c>
      <c r="C7" s="283" t="s">
        <v>143</v>
      </c>
      <c r="D7" s="279" t="s">
        <v>27</v>
      </c>
      <c r="E7" s="280">
        <v>2</v>
      </c>
      <c r="F7" s="269" t="s">
        <v>178</v>
      </c>
      <c r="G7" s="270" t="str">
        <f t="shared" ref="G7:G8" si="0">IF(OR(ISTEXT(F7),ISBLANK(F7)),"$   -",ROUND(E7*F7,3))</f>
        <v>$   -</v>
      </c>
    </row>
    <row r="8" spans="1:7" ht="13.5" thickBot="1" x14ac:dyDescent="0.25">
      <c r="A8" s="281">
        <f>A7+1</f>
        <v>3</v>
      </c>
      <c r="B8" s="284" t="s">
        <v>144</v>
      </c>
      <c r="C8" s="283" t="s">
        <v>145</v>
      </c>
      <c r="D8" s="279" t="s">
        <v>27</v>
      </c>
      <c r="E8" s="280">
        <v>3</v>
      </c>
      <c r="F8" s="269" t="s">
        <v>178</v>
      </c>
      <c r="G8" s="270" t="str">
        <f t="shared" si="0"/>
        <v>$   -</v>
      </c>
    </row>
    <row r="9" spans="1:7" ht="15" thickTop="1" x14ac:dyDescent="0.2">
      <c r="A9" s="285"/>
      <c r="B9" s="286"/>
      <c r="C9" s="286"/>
      <c r="D9" s="287"/>
      <c r="E9" s="288"/>
      <c r="F9" s="289"/>
      <c r="G9" s="290"/>
    </row>
    <row r="10" spans="1:7" ht="14.25" x14ac:dyDescent="0.2">
      <c r="A10" s="291" t="s">
        <v>146</v>
      </c>
      <c r="B10" s="292"/>
      <c r="C10" s="292"/>
      <c r="D10" s="293"/>
      <c r="E10" s="152"/>
      <c r="F10" s="387"/>
      <c r="G10" s="388"/>
    </row>
    <row r="11" spans="1:7" ht="14.25" x14ac:dyDescent="0.2">
      <c r="A11" s="149" t="s">
        <v>147</v>
      </c>
      <c r="B11" s="92"/>
      <c r="C11" s="92"/>
      <c r="D11" s="151"/>
      <c r="E11" s="152"/>
      <c r="F11" s="382">
        <f>SUM(G6:G8)</f>
        <v>0</v>
      </c>
      <c r="G11" s="383"/>
    </row>
    <row r="12" spans="1:7" ht="14.25" x14ac:dyDescent="0.2">
      <c r="A12" s="153"/>
      <c r="B12" s="154"/>
      <c r="C12" s="154"/>
      <c r="D12" s="155"/>
      <c r="E12" s="156"/>
      <c r="F12" s="294"/>
      <c r="G12" s="154"/>
    </row>
    <row r="13" spans="1:7" x14ac:dyDescent="0.2">
      <c r="A13" s="295"/>
      <c r="B13" s="93"/>
      <c r="C13" s="93"/>
      <c r="D13" s="94"/>
      <c r="E13" s="95"/>
      <c r="F13" s="96"/>
      <c r="G13" s="97"/>
    </row>
    <row r="14" spans="1:7" x14ac:dyDescent="0.2">
      <c r="A14" s="296"/>
      <c r="B14" s="93"/>
      <c r="C14" s="93"/>
      <c r="D14" s="94"/>
      <c r="E14" s="98"/>
      <c r="F14" s="99"/>
      <c r="G14" s="100"/>
    </row>
    <row r="15" spans="1:7" x14ac:dyDescent="0.2">
      <c r="A15" s="296"/>
      <c r="B15" s="93"/>
      <c r="C15" s="93"/>
      <c r="D15" s="94"/>
      <c r="E15" s="384" t="s">
        <v>29</v>
      </c>
      <c r="F15" s="384"/>
      <c r="G15" s="101"/>
    </row>
    <row r="16" spans="1:7" x14ac:dyDescent="0.2">
      <c r="A16" s="297"/>
      <c r="B16" s="102"/>
      <c r="C16" s="102"/>
      <c r="D16" s="103"/>
      <c r="E16" s="98"/>
      <c r="F16" s="99"/>
      <c r="G16" s="100"/>
    </row>
    <row r="18" spans="1:7" x14ac:dyDescent="0.2">
      <c r="A18" s="298"/>
      <c r="B18" s="92"/>
      <c r="C18" s="92"/>
      <c r="D18" s="272"/>
      <c r="E18" s="95"/>
      <c r="F18" s="96"/>
      <c r="G18" s="96"/>
    </row>
    <row r="19" spans="1:7" x14ac:dyDescent="0.2">
      <c r="A19" s="104"/>
      <c r="B19" s="381"/>
      <c r="C19" s="381"/>
      <c r="D19" s="381"/>
      <c r="E19" s="381"/>
      <c r="F19" s="105"/>
      <c r="G19" s="105"/>
    </row>
    <row r="20" spans="1:7" x14ac:dyDescent="0.2">
      <c r="A20" s="104"/>
      <c r="B20" s="381"/>
      <c r="C20" s="381"/>
      <c r="D20" s="381"/>
      <c r="E20" s="381"/>
      <c r="F20" s="105"/>
      <c r="G20" s="105"/>
    </row>
    <row r="21" spans="1:7" x14ac:dyDescent="0.2">
      <c r="A21" s="104"/>
      <c r="B21" s="381"/>
      <c r="C21" s="381"/>
      <c r="D21" s="381"/>
      <c r="E21" s="381"/>
      <c r="F21" s="105"/>
      <c r="G21" s="105"/>
    </row>
    <row r="22" spans="1:7" ht="15" x14ac:dyDescent="0.25">
      <c r="A22" s="104"/>
      <c r="B22" s="385" t="s">
        <v>148</v>
      </c>
      <c r="C22" s="385"/>
      <c r="D22" s="385"/>
      <c r="E22" s="385"/>
      <c r="F22" s="105"/>
      <c r="G22" s="105"/>
    </row>
    <row r="23" spans="1:7" ht="43.5" customHeight="1" x14ac:dyDescent="0.2">
      <c r="A23" s="104"/>
      <c r="B23" s="381" t="s">
        <v>149</v>
      </c>
      <c r="C23" s="381"/>
      <c r="D23" s="381"/>
      <c r="E23" s="381"/>
      <c r="F23" s="105"/>
      <c r="G23" s="105"/>
    </row>
    <row r="24" spans="1:7" ht="22.5" customHeight="1" x14ac:dyDescent="0.2">
      <c r="A24" s="104"/>
      <c r="B24" s="381" t="s">
        <v>150</v>
      </c>
      <c r="C24" s="381"/>
      <c r="D24" s="381"/>
      <c r="E24" s="381"/>
      <c r="F24" s="105"/>
      <c r="G24" s="105"/>
    </row>
    <row r="25" spans="1:7" ht="32.25" customHeight="1" x14ac:dyDescent="0.2">
      <c r="A25" s="104"/>
      <c r="B25" s="381" t="s">
        <v>151</v>
      </c>
      <c r="C25" s="381"/>
      <c r="D25" s="381"/>
      <c r="E25" s="381"/>
      <c r="F25" s="105"/>
      <c r="G25" s="105"/>
    </row>
    <row r="26" spans="1:7" ht="42.75" customHeight="1" x14ac:dyDescent="0.2">
      <c r="A26" s="104"/>
      <c r="B26" s="381" t="s">
        <v>152</v>
      </c>
      <c r="C26" s="381"/>
      <c r="D26" s="381"/>
      <c r="E26" s="381"/>
      <c r="F26" s="105"/>
      <c r="G26" s="105"/>
    </row>
    <row r="27" spans="1:7" ht="23.25" customHeight="1" x14ac:dyDescent="0.2">
      <c r="A27" s="104"/>
      <c r="B27" s="386" t="s">
        <v>153</v>
      </c>
      <c r="C27" s="386"/>
      <c r="D27" s="386"/>
      <c r="E27" s="386"/>
      <c r="F27" s="105"/>
      <c r="G27" s="105"/>
    </row>
    <row r="28" spans="1:7" x14ac:dyDescent="0.2">
      <c r="A28" s="104"/>
      <c r="B28" s="92"/>
      <c r="C28" s="92"/>
      <c r="D28" s="272"/>
      <c r="E28" s="95"/>
      <c r="F28" s="105"/>
      <c r="G28" s="105"/>
    </row>
    <row r="29" spans="1:7" x14ac:dyDescent="0.2">
      <c r="A29" s="104"/>
      <c r="B29" s="381"/>
      <c r="C29" s="381"/>
      <c r="D29" s="381"/>
      <c r="E29" s="381"/>
      <c r="F29" s="105"/>
      <c r="G29" s="105"/>
    </row>
    <row r="30" spans="1:7" x14ac:dyDescent="0.2">
      <c r="A30" s="104"/>
      <c r="B30" s="381"/>
      <c r="C30" s="381"/>
      <c r="D30" s="381"/>
      <c r="E30" s="381"/>
      <c r="F30" s="105"/>
      <c r="G30" s="105"/>
    </row>
    <row r="31" spans="1:7" x14ac:dyDescent="0.2">
      <c r="A31" s="104"/>
      <c r="B31" s="381"/>
      <c r="C31" s="381"/>
      <c r="D31" s="381"/>
      <c r="E31" s="381"/>
      <c r="F31" s="105"/>
      <c r="G31" s="105"/>
    </row>
    <row r="32" spans="1:7" x14ac:dyDescent="0.2">
      <c r="A32" s="104"/>
      <c r="B32" s="381"/>
      <c r="C32" s="381"/>
      <c r="D32" s="381"/>
      <c r="E32" s="381"/>
      <c r="F32" s="105"/>
      <c r="G32" s="105"/>
    </row>
    <row r="33" spans="1:7" x14ac:dyDescent="0.2">
      <c r="A33" s="104"/>
      <c r="B33" s="381"/>
      <c r="C33" s="381"/>
      <c r="D33" s="381"/>
      <c r="E33" s="381"/>
      <c r="F33" s="105"/>
      <c r="G33" s="105"/>
    </row>
    <row r="34" spans="1:7" x14ac:dyDescent="0.2">
      <c r="A34" s="104"/>
      <c r="B34" s="381"/>
      <c r="C34" s="381"/>
      <c r="D34" s="381"/>
      <c r="E34" s="381"/>
      <c r="F34" s="105"/>
      <c r="G34" s="105"/>
    </row>
    <row r="35" spans="1:7" x14ac:dyDescent="0.2">
      <c r="A35" s="104"/>
      <c r="B35" s="381"/>
      <c r="C35" s="381"/>
      <c r="D35" s="381"/>
      <c r="E35" s="381"/>
      <c r="F35" s="105"/>
      <c r="G35" s="105"/>
    </row>
    <row r="36" spans="1:7" x14ac:dyDescent="0.2">
      <c r="A36" s="104"/>
      <c r="B36" s="381"/>
      <c r="C36" s="381"/>
      <c r="D36" s="381"/>
      <c r="E36" s="381"/>
      <c r="F36" s="105"/>
      <c r="G36" s="105"/>
    </row>
  </sheetData>
  <mergeCells count="25">
    <mergeCell ref="F10:G10"/>
    <mergeCell ref="A1:B1"/>
    <mergeCell ref="C1:D1"/>
    <mergeCell ref="A2:B2"/>
    <mergeCell ref="C2:D2"/>
    <mergeCell ref="A3:B3"/>
    <mergeCell ref="B29:E29"/>
    <mergeCell ref="F11:G11"/>
    <mergeCell ref="E15:F15"/>
    <mergeCell ref="B19:E19"/>
    <mergeCell ref="B20:E20"/>
    <mergeCell ref="B21:E21"/>
    <mergeCell ref="B22:E22"/>
    <mergeCell ref="B23:E23"/>
    <mergeCell ref="B24:E24"/>
    <mergeCell ref="B25:E25"/>
    <mergeCell ref="B26:E26"/>
    <mergeCell ref="B27:E27"/>
    <mergeCell ref="B36:E36"/>
    <mergeCell ref="B30:E30"/>
    <mergeCell ref="B31:E31"/>
    <mergeCell ref="B32:E32"/>
    <mergeCell ref="B33:E33"/>
    <mergeCell ref="B34:E34"/>
    <mergeCell ref="B35:E35"/>
  </mergeCells>
  <dataValidations count="1">
    <dataValidation type="decimal" operator="equal" allowBlank="1" showInputMessage="1" showErrorMessage="1" errorTitle="ENTRY ERROR!" error="Unit Price must be greater than 0_x000a_and cannot include fractions of a cent" prompt="Enter your Unit Bid Price._x000a_You do not need to type in the &quot;$&quot;" sqref="F6:F8" xr:uid="{EFA8F27E-2686-4CE8-AC5B-67675CD52639}">
      <formula1>IF(F6&gt;=0,ROUND(F6,2),0.01)</formula1>
    </dataValidation>
  </dataValidations>
  <hyperlinks>
    <hyperlink ref="B27:E27" r:id="rId1" display="5.  SAVE your Document.  Rename ####-YYYY_Addendum_eForm_B/eBid_RFP" xr:uid="{6027EB90-139F-4240-B073-17CB97D2A191}"/>
  </hyperlinks>
  <pageMargins left="0.5" right="0.5" top="0.70874999999999999" bottom="0.75" header="0.25" footer="0.25"/>
  <pageSetup fitToHeight="0" orientation="portrait" r:id="rId2"/>
  <headerFooter alignWithMargins="0">
    <oddHeader xml:space="preserve">&amp;LThe City of Winnipeg 
&amp;"Arial,Regular"&amp;K000000Tender/RFP No. 555-2020 -&amp;"Arial,Bold"&amp;KFF0000 Addendum #&amp;R Bid Submission
Page &amp;P of &amp;N          </oddHeader>
    <oddFooter xml:space="preserve">&amp;R____________________________
Name of Bidder                    </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
  <sheetViews>
    <sheetView showGridLines="0" defaultGridColor="0" view="pageBreakPreview" topLeftCell="A14" colorId="8" zoomScale="90" zoomScaleNormal="100" zoomScaleSheetLayoutView="90" zoomScalePageLayoutView="80" workbookViewId="0">
      <selection activeCell="A21" sqref="A21"/>
    </sheetView>
  </sheetViews>
  <sheetFormatPr defaultColWidth="11.42578125" defaultRowHeight="15.75" x14ac:dyDescent="0.25"/>
  <cols>
    <col min="1" max="1" width="130.42578125" style="14" customWidth="1"/>
    <col min="2" max="2" width="23.42578125" style="16" customWidth="1"/>
    <col min="3" max="16384" width="11.42578125" style="11"/>
  </cols>
  <sheetData>
    <row r="1" spans="1:2" ht="20.25" x14ac:dyDescent="0.3">
      <c r="A1" s="10" t="s">
        <v>154</v>
      </c>
      <c r="B1" s="17"/>
    </row>
    <row r="2" spans="1:2" ht="20.25" x14ac:dyDescent="0.25">
      <c r="A2" s="10"/>
    </row>
    <row r="3" spans="1:2" ht="21" customHeight="1" x14ac:dyDescent="0.2">
      <c r="A3" s="31" t="s">
        <v>155</v>
      </c>
      <c r="B3" s="18"/>
    </row>
    <row r="4" spans="1:2" ht="18" x14ac:dyDescent="0.2">
      <c r="A4" s="13" t="s">
        <v>156</v>
      </c>
      <c r="B4" s="18"/>
    </row>
    <row r="5" spans="1:2" ht="15" customHeight="1" x14ac:dyDescent="0.2">
      <c r="B5" s="18"/>
    </row>
    <row r="6" spans="1:2" ht="24.6" customHeight="1" x14ac:dyDescent="0.2">
      <c r="A6" s="84" t="s">
        <v>157</v>
      </c>
      <c r="B6" s="18"/>
    </row>
    <row r="7" spans="1:2" ht="45.75" customHeight="1" x14ac:dyDescent="0.2">
      <c r="A7" s="32" t="s">
        <v>158</v>
      </c>
      <c r="B7" s="18"/>
    </row>
    <row r="8" spans="1:2" ht="58.9" customHeight="1" x14ac:dyDescent="0.2">
      <c r="A8" s="32" t="s">
        <v>159</v>
      </c>
      <c r="B8" s="19"/>
    </row>
    <row r="9" spans="1:2" ht="21" customHeight="1" x14ac:dyDescent="0.25">
      <c r="A9" s="85" t="s">
        <v>160</v>
      </c>
      <c r="B9" s="18"/>
    </row>
    <row r="10" spans="1:2" s="15" customFormat="1" ht="45" customHeight="1" x14ac:dyDescent="0.25">
      <c r="A10" s="34" t="s">
        <v>161</v>
      </c>
      <c r="B10" s="18"/>
    </row>
    <row r="11" spans="1:2" ht="21" customHeight="1" x14ac:dyDescent="0.25">
      <c r="A11" s="85" t="s">
        <v>162</v>
      </c>
      <c r="B11" s="18"/>
    </row>
    <row r="12" spans="1:2" ht="53.25" customHeight="1" x14ac:dyDescent="0.2">
      <c r="A12" s="32" t="s">
        <v>163</v>
      </c>
      <c r="B12" s="18"/>
    </row>
    <row r="13" spans="1:2" ht="50.25" customHeight="1" x14ac:dyDescent="0.2">
      <c r="A13" s="34" t="s">
        <v>164</v>
      </c>
      <c r="B13" s="18"/>
    </row>
    <row r="14" spans="1:2" ht="18" customHeight="1" x14ac:dyDescent="0.2">
      <c r="A14" s="34"/>
      <c r="B14" s="18"/>
    </row>
    <row r="15" spans="1:2" ht="18" x14ac:dyDescent="0.25">
      <c r="A15" s="85" t="s">
        <v>165</v>
      </c>
    </row>
    <row r="16" spans="1:2" ht="60.75" customHeight="1" x14ac:dyDescent="0.25">
      <c r="A16" s="34" t="s">
        <v>166</v>
      </c>
    </row>
    <row r="17" spans="1:1" x14ac:dyDescent="0.25">
      <c r="A17" s="34" t="s">
        <v>167</v>
      </c>
    </row>
    <row r="18" spans="1:1" x14ac:dyDescent="0.25">
      <c r="A18" s="34" t="s">
        <v>168</v>
      </c>
    </row>
    <row r="19" spans="1:1" x14ac:dyDescent="0.25">
      <c r="A19" s="34" t="s">
        <v>169</v>
      </c>
    </row>
    <row r="20" spans="1:1" x14ac:dyDescent="0.25">
      <c r="A20" s="34" t="s">
        <v>170</v>
      </c>
    </row>
    <row r="21" spans="1:1" ht="47.25" x14ac:dyDescent="0.25">
      <c r="A21" s="34" t="s">
        <v>180</v>
      </c>
    </row>
    <row r="22" spans="1:1" x14ac:dyDescent="0.25">
      <c r="A22" s="32"/>
    </row>
    <row r="23" spans="1:1" x14ac:dyDescent="0.25">
      <c r="A23" s="32"/>
    </row>
    <row r="24" spans="1:1" x14ac:dyDescent="0.25">
      <c r="A24" s="32"/>
    </row>
    <row r="25" spans="1:1" x14ac:dyDescent="0.25">
      <c r="A25" s="32"/>
    </row>
    <row r="26" spans="1:1" x14ac:dyDescent="0.25">
      <c r="A26" s="32"/>
    </row>
    <row r="27" spans="1:1" x14ac:dyDescent="0.25">
      <c r="A27" s="32"/>
    </row>
    <row r="28" spans="1:1" x14ac:dyDescent="0.25">
      <c r="A28" s="32"/>
    </row>
    <row r="29" spans="1:1" x14ac:dyDescent="0.25">
      <c r="A29" s="32"/>
    </row>
    <row r="30" spans="1:1" x14ac:dyDescent="0.25">
      <c r="A30" s="32"/>
    </row>
    <row r="31" spans="1:1" x14ac:dyDescent="0.25">
      <c r="A31" s="32"/>
    </row>
    <row r="32" spans="1:1" x14ac:dyDescent="0.25">
      <c r="A32" s="32"/>
    </row>
    <row r="33" spans="1:2" x14ac:dyDescent="0.25">
      <c r="A33" s="32"/>
    </row>
    <row r="34" spans="1:2" x14ac:dyDescent="0.25">
      <c r="A34" s="32"/>
    </row>
    <row r="35" spans="1:2" x14ac:dyDescent="0.25">
      <c r="A35" s="32"/>
    </row>
    <row r="36" spans="1:2" x14ac:dyDescent="0.25">
      <c r="A36" s="32"/>
    </row>
    <row r="37" spans="1:2" x14ac:dyDescent="0.25">
      <c r="A37" s="32"/>
    </row>
    <row r="38" spans="1:2" x14ac:dyDescent="0.25">
      <c r="A38" s="32"/>
    </row>
    <row r="39" spans="1:2" x14ac:dyDescent="0.25">
      <c r="A39" s="32"/>
    </row>
    <row r="40" spans="1:2" x14ac:dyDescent="0.25">
      <c r="A40" s="32"/>
    </row>
    <row r="41" spans="1:2" ht="18" x14ac:dyDescent="0.25">
      <c r="A41" s="33" t="s">
        <v>171</v>
      </c>
    </row>
    <row r="42" spans="1:2" ht="13.5" customHeight="1" x14ac:dyDescent="0.25">
      <c r="A42" s="34"/>
    </row>
    <row r="43" spans="1:2" ht="58.5" customHeight="1" x14ac:dyDescent="0.25">
      <c r="A43" s="34" t="s">
        <v>172</v>
      </c>
    </row>
    <row r="44" spans="1:2" ht="15.75" customHeight="1" x14ac:dyDescent="0.25">
      <c r="A44" s="35"/>
      <c r="B44" s="18"/>
    </row>
    <row r="45" spans="1:2" ht="20.25" customHeight="1" x14ac:dyDescent="0.25">
      <c r="A45" s="85" t="s">
        <v>173</v>
      </c>
      <c r="B45" s="18"/>
    </row>
    <row r="46" spans="1:2" ht="30" x14ac:dyDescent="0.2">
      <c r="A46" s="34" t="s">
        <v>174</v>
      </c>
      <c r="B46" s="18"/>
    </row>
    <row r="47" spans="1:2" ht="64.5" customHeight="1" x14ac:dyDescent="0.2">
      <c r="A47" s="34" t="s">
        <v>175</v>
      </c>
      <c r="B47" s="18"/>
    </row>
    <row r="48" spans="1:2" x14ac:dyDescent="0.25">
      <c r="A48" s="32"/>
    </row>
    <row r="49" spans="1:1" ht="18" x14ac:dyDescent="0.25">
      <c r="A49" s="85" t="s">
        <v>176</v>
      </c>
    </row>
    <row r="50" spans="1:1" ht="36" customHeight="1" x14ac:dyDescent="0.25">
      <c r="A50" s="34" t="s">
        <v>177</v>
      </c>
    </row>
    <row r="52" spans="1:1" ht="16.5" customHeight="1" x14ac:dyDescent="0.25"/>
  </sheetData>
  <pageMargins left="0.6" right="0.46" top="0.66" bottom="1" header="0.5" footer="0.5"/>
  <pageSetup orientation="portrait" r:id="rId1"/>
  <headerFooter alignWithMargins="0">
    <oddHeader>&amp;L&amp;D&amp;RPage &amp;P of &amp;N</oddHeader>
  </headerFooter>
  <rowBreaks count="1" manualBreakCount="1">
    <brk id="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Instructions</vt:lpstr>
      <vt:lpstr>Unit prices</vt:lpstr>
      <vt:lpstr>Lump Sum Price (with Deductions</vt:lpstr>
      <vt:lpstr>Sheet1</vt:lpstr>
      <vt:lpstr>By Section</vt:lpstr>
      <vt:lpstr>Sample - Unit Prices</vt:lpstr>
      <vt:lpstr>Sample Addendum</vt:lpstr>
      <vt:lpstr>Checking Process</vt:lpstr>
      <vt:lpstr>'By Section'!Print_Area</vt:lpstr>
      <vt:lpstr>'Checking Process'!Print_Area</vt:lpstr>
      <vt:lpstr>Instructions!Print_Area</vt:lpstr>
      <vt:lpstr>'Lump Sum Price (with Deductions'!Print_Area</vt:lpstr>
      <vt:lpstr>'Sample - Unit Prices'!Print_Area</vt:lpstr>
      <vt:lpstr>'Sample Addendum'!Print_Area</vt:lpstr>
      <vt:lpstr>'Unit prices'!Print_Area</vt:lpstr>
      <vt:lpstr>'Lump Sum Price (with Deductions'!Print_Area_1</vt:lpstr>
      <vt:lpstr>'Sample Addendum'!Print_Area_1</vt:lpstr>
      <vt:lpstr>Print_Area_1</vt:lpstr>
      <vt:lpstr>'By Section'!Print_Titles</vt:lpstr>
      <vt:lpstr>'Lump Sum Price (with Deductions'!Print_Titles</vt:lpstr>
      <vt:lpstr>'Sample - Unit Prices'!Print_Titles</vt:lpstr>
      <vt:lpstr>'Sample Addendum'!Print_Titles</vt:lpstr>
      <vt:lpstr>'Unit prices'!Print_Titles</vt:lpstr>
      <vt:lpstr>'By Section'!XEVERYTHING</vt:lpstr>
      <vt:lpstr>'Sample - Unit Prices'!XEVERYTHING</vt:lpstr>
      <vt:lpstr>'By Section'!XITEMS</vt:lpstr>
      <vt:lpstr>'Sample - Unit Prices'!XITEMS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Schirlie, Tami</dc:creator>
  <cp:keywords/>
  <dc:description>March 2022 revise unit prices and other formatting _x000d_
Electronic Bid Form unit price and _x000d_
20201023 by section pricing_x000d_
Dec 2020 added addendum tab</dc:description>
  <cp:lastModifiedBy>Shenback, Brett</cp:lastModifiedBy>
  <cp:revision/>
  <dcterms:created xsi:type="dcterms:W3CDTF">1999-10-18T14:40:40Z</dcterms:created>
  <dcterms:modified xsi:type="dcterms:W3CDTF">2026-04-16T14:25:30Z</dcterms:modified>
  <cp:category/>
  <cp:contentStatus/>
</cp:coreProperties>
</file>