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10 2025 Water Main Renewals C6\4.0 Contract Admin\4.1 Bid Opportunity Documents\Estimate\"/>
    </mc:Choice>
  </mc:AlternateContent>
  <xr:revisionPtr revIDLastSave="0" documentId="13_ncr:1_{A2D3E275-FEAA-4B45-B9C0-79AA7F281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prices'!$A$4:$G$110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prices'!$A$1:$G$206</definedName>
    <definedName name="Print_Area_1">'Unit prices'!$A$5:$G$198</definedName>
    <definedName name="Print_Area_2">#REF!</definedName>
    <definedName name="_xlnm.Print_Titles" localSheetId="0">'Unit prices'!$1:$4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2" l="1"/>
  <c r="G108" i="2"/>
  <c r="G179" i="2"/>
  <c r="G144" i="2"/>
  <c r="G142" i="2"/>
  <c r="G166" i="2"/>
  <c r="G153" i="2"/>
  <c r="G88" i="2"/>
  <c r="G77" i="2"/>
  <c r="G193" i="2"/>
  <c r="G195" i="2"/>
  <c r="G134" i="2"/>
  <c r="G119" i="2"/>
  <c r="G116" i="2"/>
  <c r="G103" i="2"/>
  <c r="G98" i="2"/>
  <c r="G94" i="2"/>
  <c r="G91" i="2"/>
  <c r="G85" i="2"/>
  <c r="G82" i="2"/>
  <c r="G66" i="2"/>
  <c r="G59" i="2"/>
  <c r="G45" i="2"/>
  <c r="G46" i="2"/>
  <c r="G47" i="2"/>
  <c r="G26" i="2"/>
  <c r="G27" i="2"/>
  <c r="G28" i="2"/>
  <c r="G30" i="2"/>
  <c r="G21" i="2"/>
  <c r="G17" i="2"/>
  <c r="G11" i="2"/>
  <c r="G13" i="2"/>
  <c r="G15" i="2"/>
  <c r="G18" i="2"/>
  <c r="G20" i="2"/>
  <c r="G24" i="2"/>
  <c r="G184" i="2"/>
  <c r="G177" i="2"/>
  <c r="G156" i="2"/>
  <c r="G151" i="2"/>
  <c r="G154" i="2"/>
  <c r="G122" i="2" l="1"/>
  <c r="G109" i="2"/>
  <c r="G73" i="2"/>
  <c r="G191" i="2" l="1"/>
  <c r="G188" i="2"/>
  <c r="G183" i="2"/>
  <c r="G176" i="2"/>
  <c r="G171" i="2"/>
  <c r="G164" i="2"/>
  <c r="G148" i="2" l="1"/>
  <c r="G135" i="2"/>
  <c r="G133" i="2" l="1"/>
  <c r="G131" i="2" l="1"/>
  <c r="G129" i="2"/>
  <c r="G127" i="2"/>
  <c r="G114" i="2" l="1"/>
  <c r="G57" i="2" l="1"/>
  <c r="G50" i="2"/>
  <c r="G173" i="2" l="1"/>
  <c r="G141" i="2"/>
  <c r="G175" i="2" l="1"/>
  <c r="G170" i="2"/>
  <c r="G168" i="2"/>
  <c r="G161" i="2"/>
  <c r="G159" i="2"/>
  <c r="G146" i="2"/>
  <c r="G140" i="2"/>
  <c r="G101" i="2"/>
  <c r="G54" i="2"/>
  <c r="G180" i="2" l="1"/>
  <c r="G118" i="2" l="1"/>
  <c r="G105" i="2"/>
  <c r="G58" i="2"/>
  <c r="G9" i="2"/>
  <c r="G136" i="2" l="1"/>
  <c r="G107" i="2"/>
  <c r="G75" i="2" l="1"/>
  <c r="G197" i="2" l="1"/>
  <c r="G190" i="2"/>
  <c r="G185" i="2"/>
  <c r="G182" i="2"/>
  <c r="G100" i="2"/>
  <c r="G97" i="2"/>
  <c r="G93" i="2"/>
  <c r="G90" i="2"/>
  <c r="G87" i="2"/>
  <c r="G84" i="2"/>
  <c r="G80" i="2"/>
  <c r="G70" i="2"/>
  <c r="G68" i="2"/>
  <c r="G64" i="2"/>
  <c r="G56" i="2"/>
  <c r="G52" i="2"/>
  <c r="G49" i="2"/>
  <c r="G44" i="2"/>
  <c r="G41" i="2"/>
  <c r="G39" i="2"/>
  <c r="G37" i="2"/>
  <c r="G35" i="2"/>
  <c r="G33" i="2"/>
  <c r="G8" i="2"/>
  <c r="G60" i="2" l="1"/>
  <c r="G110" i="2"/>
  <c r="G198" i="2"/>
  <c r="F202" i="2" l="1"/>
</calcChain>
</file>

<file path=xl/sharedStrings.xml><?xml version="1.0" encoding="utf-8"?>
<sst xmlns="http://schemas.openxmlformats.org/spreadsheetml/2006/main" count="658" uniqueCount="209">
  <si>
    <t>each</t>
  </si>
  <si>
    <t>Name of Bidder</t>
  </si>
  <si>
    <t>FORM B:PRICES</t>
  </si>
  <si>
    <t>UNIT PRICES</t>
  </si>
  <si>
    <t>ITEM</t>
  </si>
  <si>
    <t>DESCRIPTION</t>
  </si>
  <si>
    <t>UNIT</t>
  </si>
  <si>
    <t>UNIT PRICE</t>
  </si>
  <si>
    <t>AMOUNT</t>
  </si>
  <si>
    <t/>
  </si>
  <si>
    <t>(See "Prices" clause in Tender document)</t>
  </si>
  <si>
    <t>TOTAL BID PRICE (GST extra) (in numbers)</t>
  </si>
  <si>
    <t>SPEC. 
REF.</t>
  </si>
  <si>
    <t>APPROX
QUANTITY</t>
  </si>
  <si>
    <t xml:space="preserve">
A</t>
  </si>
  <si>
    <t xml:space="preserve">
A.1</t>
  </si>
  <si>
    <t xml:space="preserve">
Watermain Renewal</t>
  </si>
  <si>
    <t xml:space="preserve">
CW 2110</t>
  </si>
  <si>
    <t>a)</t>
  </si>
  <si>
    <t>150mm</t>
  </si>
  <si>
    <t>i)</t>
  </si>
  <si>
    <t>trenchless installation, Class B sand bedding, Class 3 backfill</t>
  </si>
  <si>
    <t>m</t>
  </si>
  <si>
    <t>b)</t>
  </si>
  <si>
    <t>200mm</t>
  </si>
  <si>
    <t xml:space="preserve">
A.2</t>
  </si>
  <si>
    <t xml:space="preserve">
Hydrant Assembly</t>
  </si>
  <si>
    <t>SD-007</t>
  </si>
  <si>
    <t xml:space="preserve">
A.3</t>
  </si>
  <si>
    <t xml:space="preserve">
Watermain Valve</t>
  </si>
  <si>
    <t xml:space="preserve">
A.4</t>
  </si>
  <si>
    <t xml:space="preserve">
Fittings</t>
  </si>
  <si>
    <t>ii)</t>
  </si>
  <si>
    <t>Bends (SD-004)</t>
  </si>
  <si>
    <t xml:space="preserve">
A.5</t>
  </si>
  <si>
    <t xml:space="preserve">
Water Services</t>
  </si>
  <si>
    <t>19mm</t>
  </si>
  <si>
    <t xml:space="preserve">
A.6</t>
  </si>
  <si>
    <t xml:space="preserve">
Corporation Stops</t>
  </si>
  <si>
    <t xml:space="preserve">
A.7</t>
  </si>
  <si>
    <t xml:space="preserve">
Curb Stops</t>
  </si>
  <si>
    <t xml:space="preserve">
A.8</t>
  </si>
  <si>
    <t xml:space="preserve">
Curb Stop Boxes</t>
  </si>
  <si>
    <t xml:space="preserve">
A.9</t>
  </si>
  <si>
    <t xml:space="preserve">
A.10</t>
  </si>
  <si>
    <t xml:space="preserve">
Connecting to Existing Watermains and Large Diameter Water Services</t>
  </si>
  <si>
    <t>In-line connection - no plug existing</t>
  </si>
  <si>
    <t xml:space="preserve">
A.11</t>
  </si>
  <si>
    <t xml:space="preserve">
10.9 Kilogram Sacrificial Zinc Anodes</t>
  </si>
  <si>
    <t>On Water Services</t>
  </si>
  <si>
    <t xml:space="preserve">
A.12</t>
  </si>
  <si>
    <t xml:space="preserve">
A.13</t>
  </si>
  <si>
    <t xml:space="preserve">
Partial Slab Patches</t>
  </si>
  <si>
    <t>150mm reinforced concrete pavement</t>
  </si>
  <si>
    <r>
      <t>m</t>
    </r>
    <r>
      <rPr>
        <vertAlign val="superscript"/>
        <sz val="8"/>
        <rFont val="Arial"/>
        <family val="2"/>
      </rPr>
      <t>2</t>
    </r>
  </si>
  <si>
    <t xml:space="preserve">
Concrete Curb Renewal</t>
  </si>
  <si>
    <t xml:space="preserve">
CW 3240</t>
  </si>
  <si>
    <t>Barrier curb (SD-204)</t>
  </si>
  <si>
    <t>Subtotal A:</t>
  </si>
  <si>
    <t xml:space="preserve">
B</t>
  </si>
  <si>
    <t xml:space="preserve">
B.1</t>
  </si>
  <si>
    <t xml:space="preserve">
B.2</t>
  </si>
  <si>
    <t xml:space="preserve">
B.3</t>
  </si>
  <si>
    <t xml:space="preserve">
B.4</t>
  </si>
  <si>
    <t>c)</t>
  </si>
  <si>
    <t xml:space="preserve">
B.5</t>
  </si>
  <si>
    <t xml:space="preserve">
B.6</t>
  </si>
  <si>
    <t xml:space="preserve">
B.7</t>
  </si>
  <si>
    <t xml:space="preserve">
B.8</t>
  </si>
  <si>
    <t xml:space="preserve">
B.9</t>
  </si>
  <si>
    <t xml:space="preserve">
B.10</t>
  </si>
  <si>
    <t xml:space="preserve">
B.11</t>
  </si>
  <si>
    <t xml:space="preserve">
B.12</t>
  </si>
  <si>
    <t>Subtotal B:</t>
  </si>
  <si>
    <t xml:space="preserve">
C</t>
  </si>
  <si>
    <t xml:space="preserve">
C.1</t>
  </si>
  <si>
    <t xml:space="preserve">
C.2</t>
  </si>
  <si>
    <t xml:space="preserve">
C.3</t>
  </si>
  <si>
    <t xml:space="preserve">
C.4</t>
  </si>
  <si>
    <t xml:space="preserve">
C.5</t>
  </si>
  <si>
    <t>Subtotal C:</t>
  </si>
  <si>
    <t xml:space="preserve">
PROVISIONAL ITEMS</t>
  </si>
  <si>
    <t xml:space="preserve">
Cement Stabilized Fill</t>
  </si>
  <si>
    <r>
      <t>m</t>
    </r>
    <r>
      <rPr>
        <vertAlign val="superscript"/>
        <sz val="10"/>
        <rFont val="Arial"/>
        <family val="2"/>
      </rPr>
      <t>3</t>
    </r>
  </si>
  <si>
    <t xml:space="preserve">
Sodding </t>
  </si>
  <si>
    <t xml:space="preserve">
CW 3510</t>
  </si>
  <si>
    <t>PROVISIONAL ITEMS</t>
  </si>
  <si>
    <t>Subtotal D:</t>
  </si>
  <si>
    <t>CASH ALLOWANCE FOR ADDITIONAL WORK</t>
  </si>
  <si>
    <t>CW 2160</t>
  </si>
  <si>
    <t xml:space="preserve">
Connecting Existing Copper Water Services to New Watermains</t>
  </si>
  <si>
    <t xml:space="preserve">
CW 3410</t>
  </si>
  <si>
    <t xml:space="preserve">
tonne</t>
  </si>
  <si>
    <t>tonne</t>
  </si>
  <si>
    <t>Miscellaneous Concrete Slab Renewal</t>
  </si>
  <si>
    <t>CW 3235</t>
  </si>
  <si>
    <t>Sidewalk (SD-228A)</t>
  </si>
  <si>
    <t>Construction of Asphaltic Concrete Overlays Type 1A</t>
  </si>
  <si>
    <t xml:space="preserve">
D.1</t>
  </si>
  <si>
    <t xml:space="preserve">
D.2</t>
  </si>
  <si>
    <t xml:space="preserve">
D.3</t>
  </si>
  <si>
    <t xml:space="preserve">
D.4</t>
  </si>
  <si>
    <t xml:space="preserve">
D.5</t>
  </si>
  <si>
    <t xml:space="preserve">
D.6</t>
  </si>
  <si>
    <t xml:space="preserve">
D.7</t>
  </si>
  <si>
    <t>SD-006</t>
  </si>
  <si>
    <t>Tees</t>
  </si>
  <si>
    <t>B.15</t>
  </si>
  <si>
    <t>Concrete Curb Renewal</t>
  </si>
  <si>
    <t>trenchless installation, Class B sand bedding, Class 1 backfill</t>
  </si>
  <si>
    <t xml:space="preserve">
A.14</t>
  </si>
  <si>
    <t xml:space="preserve">
Maintaining Curb Stop Excavations</t>
  </si>
  <si>
    <t>each/day</t>
  </si>
  <si>
    <t>B.14</t>
  </si>
  <si>
    <t>trenchless installation, Class B sand bedding, Class 5 backfill</t>
  </si>
  <si>
    <t>D</t>
  </si>
  <si>
    <t xml:space="preserve">
D.8</t>
  </si>
  <si>
    <t xml:space="preserve">
D.9</t>
  </si>
  <si>
    <t xml:space="preserve">
D.10</t>
  </si>
  <si>
    <t xml:space="preserve">
D.11</t>
  </si>
  <si>
    <t>SD-024</t>
  </si>
  <si>
    <t xml:space="preserve">
CW 3235</t>
  </si>
  <si>
    <t xml:space="preserve">
A.15</t>
  </si>
  <si>
    <t>Ramp curb</t>
  </si>
  <si>
    <t>A.16</t>
  </si>
  <si>
    <r>
      <t>150mm - 45</t>
    </r>
    <r>
      <rPr>
        <vertAlign val="superscript"/>
        <sz val="8"/>
        <color indexed="8"/>
        <rFont val="Arial"/>
        <family val="2"/>
      </rPr>
      <t>o</t>
    </r>
  </si>
  <si>
    <t>Bends (SD-005)</t>
  </si>
  <si>
    <t xml:space="preserve">
C.6</t>
  </si>
  <si>
    <t xml:space="preserve">
C.7</t>
  </si>
  <si>
    <t>B.13</t>
  </si>
  <si>
    <t xml:space="preserve">
Adjustment of Precast Sidewalk Blocks</t>
  </si>
  <si>
    <t xml:space="preserve">
Planing</t>
  </si>
  <si>
    <t>CW 3450-R3</t>
  </si>
  <si>
    <t>Planing 0 - 50mm Depth</t>
  </si>
  <si>
    <t>Asphaltic Concrete</t>
  </si>
  <si>
    <t xml:space="preserve">
Temporary Surface Restoration</t>
  </si>
  <si>
    <t xml:space="preserve">
CW 3650</t>
  </si>
  <si>
    <t xml:space="preserve">Street Pavement </t>
  </si>
  <si>
    <t xml:space="preserve">Sidewalk </t>
  </si>
  <si>
    <t xml:space="preserve">
Remove and Replace Existing Catch Basin</t>
  </si>
  <si>
    <t xml:space="preserve">
F</t>
  </si>
  <si>
    <t>Partial Slab Patches</t>
  </si>
  <si>
    <t>Subtotal F:</t>
  </si>
  <si>
    <t>B.16</t>
  </si>
  <si>
    <t>25mm</t>
  </si>
  <si>
    <t>200mm reinforced concrete pavement for early opening (24 hours)</t>
  </si>
  <si>
    <t>iii)</t>
  </si>
  <si>
    <t>d)</t>
  </si>
  <si>
    <t>Reducers</t>
  </si>
  <si>
    <t>200mm - 150mm</t>
  </si>
  <si>
    <t xml:space="preserve">
Regrading Existing Interlocking Paving Stone Installations</t>
  </si>
  <si>
    <t>CW 3330</t>
  </si>
  <si>
    <t>300mm</t>
  </si>
  <si>
    <t>350mm</t>
  </si>
  <si>
    <t xml:space="preserve"> </t>
  </si>
  <si>
    <t>250mm</t>
  </si>
  <si>
    <t>GOULDING STREET</t>
  </si>
  <si>
    <t>Crosses</t>
  </si>
  <si>
    <t>300mm X300mm X 300mm X 300mm</t>
  </si>
  <si>
    <t>300mm - 200mm</t>
  </si>
  <si>
    <t>300mm - 250mm</t>
  </si>
  <si>
    <t>350mm - 300mm</t>
  </si>
  <si>
    <r>
      <t xml:space="preserve">300mm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</si>
  <si>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Fittings</t>
    </r>
  </si>
  <si>
    <t>iv)</t>
  </si>
  <si>
    <t>200mm reinforced concrete pavement</t>
  </si>
  <si>
    <t>A.17</t>
  </si>
  <si>
    <t xml:space="preserve">
Abandonment of Existing Valve Pits</t>
  </si>
  <si>
    <t>E11</t>
  </si>
  <si>
    <t>LENORE STREET</t>
  </si>
  <si>
    <t>150mm X 150mm X 150mm X 150mm</t>
  </si>
  <si>
    <r>
      <t xml:space="preserve">150mm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</si>
  <si>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t>WOLSELEY STREET</t>
  </si>
  <si>
    <r>
      <t xml:space="preserve">
</t>
    </r>
    <r>
      <rPr>
        <b/>
        <sz val="10"/>
        <color rgb="FF000000"/>
        <rFont val="Arial"/>
        <family val="2"/>
      </rPr>
      <t>Connecting to Existing Watermains and Large Diameter Water Services</t>
    </r>
  </si>
  <si>
    <r>
      <t xml:space="preserve">
</t>
    </r>
    <r>
      <rPr>
        <b/>
        <sz val="10"/>
        <color rgb="FF000000"/>
        <rFont val="Arial"/>
        <family val="2"/>
      </rPr>
      <t>Concrete Curb Renewal</t>
    </r>
  </si>
  <si>
    <t>C.8</t>
  </si>
  <si>
    <t>TURENNE STREET</t>
  </si>
  <si>
    <t>in a casing pipe</t>
  </si>
  <si>
    <r>
      <t xml:space="preserve">
</t>
    </r>
    <r>
      <rPr>
        <b/>
        <sz val="10"/>
        <color rgb="FF000000"/>
        <rFont val="Arial"/>
        <family val="2"/>
      </rPr>
      <t>Watermain Renewal</t>
    </r>
  </si>
  <si>
    <t>300mm x 300mm x 200 mm</t>
  </si>
  <si>
    <r>
      <t>200mm - 22 1/2</t>
    </r>
    <r>
      <rPr>
        <vertAlign val="superscript"/>
        <sz val="8"/>
        <color indexed="8"/>
        <rFont val="Arial"/>
        <family val="2"/>
      </rPr>
      <t>o</t>
    </r>
  </si>
  <si>
    <r>
      <t xml:space="preserve">200mm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</si>
  <si>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
</t>
    </r>
    <r>
      <rPr>
        <b/>
        <sz val="10"/>
        <color rgb="FF000000"/>
        <rFont val="Arial"/>
        <family val="2"/>
      </rPr>
      <t>Water Services</t>
    </r>
  </si>
  <si>
    <t>Perpendicular connection</t>
  </si>
  <si>
    <t xml:space="preserve">
each</t>
  </si>
  <si>
    <t>On Steel Casing</t>
  </si>
  <si>
    <t>Surfacing Material</t>
  </si>
  <si>
    <t xml:space="preserve">
CW 3150-R4</t>
  </si>
  <si>
    <t>Limestone</t>
  </si>
  <si>
    <t>D.12</t>
  </si>
  <si>
    <t>D.13</t>
  </si>
  <si>
    <t xml:space="preserve">
TURENNE STREET</t>
  </si>
  <si>
    <t>Remove and Replace Existing Catch Pit</t>
  </si>
  <si>
    <t xml:space="preserve">
CW 2130</t>
  </si>
  <si>
    <t xml:space="preserve">SD-023 </t>
  </si>
  <si>
    <r>
      <t xml:space="preserve">
</t>
    </r>
    <r>
      <rPr>
        <b/>
        <sz val="10"/>
        <color rgb="FF000000"/>
        <rFont val="Arial"/>
        <family val="2"/>
      </rPr>
      <t>Regrading of Existing Sewer Service - Up to 1.5 metres Long</t>
    </r>
  </si>
  <si>
    <t xml:space="preserve">
E</t>
  </si>
  <si>
    <t xml:space="preserve">
E.1</t>
  </si>
  <si>
    <t xml:space="preserve">
E.2</t>
  </si>
  <si>
    <t xml:space="preserve">
E.3</t>
  </si>
  <si>
    <t xml:space="preserve">
E.4</t>
  </si>
  <si>
    <t xml:space="preserve">
E.5</t>
  </si>
  <si>
    <t xml:space="preserve">
E.6</t>
  </si>
  <si>
    <t>E.7</t>
  </si>
  <si>
    <t>E.8</t>
  </si>
  <si>
    <t xml:space="preserve">
E.9</t>
  </si>
  <si>
    <t>Subtotal E:</t>
  </si>
  <si>
    <t>E8</t>
  </si>
  <si>
    <t xml:space="preserve">
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</si>
</sst>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174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36" fillId="24" borderId="0" xfId="1" applyFont="1"/>
    <xf numFmtId="0" fontId="36" fillId="24" borderId="16" xfId="1" applyFont="1" applyBorder="1"/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" fillId="0" borderId="12" xfId="0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" fontId="0" fillId="0" borderId="14" xfId="0" applyNumberFormat="1" applyBorder="1" applyAlignment="1">
      <alignment horizontal="center"/>
    </xf>
    <xf numFmtId="4" fontId="0" fillId="0" borderId="21" xfId="0" applyNumberFormat="1" applyBorder="1" applyAlignment="1">
      <alignment horizontal="right"/>
    </xf>
    <xf numFmtId="164" fontId="2" fillId="0" borderId="28" xfId="0" applyNumberFormat="1" applyFont="1" applyBorder="1" applyAlignment="1">
      <alignment horizontal="left" vertical="top" wrapText="1"/>
    </xf>
    <xf numFmtId="165" fontId="27" fillId="0" borderId="22" xfId="0" applyNumberFormat="1" applyFont="1" applyBorder="1" applyAlignment="1">
      <alignment horizontal="left" vertical="top" wrapText="1"/>
    </xf>
    <xf numFmtId="165" fontId="41" fillId="0" borderId="29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3" fontId="0" fillId="0" borderId="29" xfId="0" applyNumberFormat="1" applyBorder="1" applyAlignment="1">
      <alignment horizontal="center" vertical="top"/>
    </xf>
    <xf numFmtId="4" fontId="0" fillId="0" borderId="20" xfId="0" applyNumberFormat="1" applyBorder="1" applyAlignment="1">
      <alignment horizontal="right" vertical="top"/>
    </xf>
    <xf numFmtId="175" fontId="41" fillId="0" borderId="10" xfId="0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top" wrapText="1" indent="1"/>
    </xf>
    <xf numFmtId="165" fontId="41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77" fontId="3" fillId="0" borderId="25" xfId="0" applyNumberFormat="1" applyFont="1" applyBorder="1" applyAlignment="1">
      <alignment horizontal="center" vertical="top"/>
    </xf>
    <xf numFmtId="4" fontId="0" fillId="0" borderId="22" xfId="0" applyNumberFormat="1" applyBorder="1" applyAlignment="1">
      <alignment horizontal="right" vertical="top"/>
    </xf>
    <xf numFmtId="165" fontId="41" fillId="0" borderId="22" xfId="0" applyNumberFormat="1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center" wrapText="1"/>
    </xf>
    <xf numFmtId="177" fontId="3" fillId="0" borderId="25" xfId="0" applyNumberFormat="1" applyFont="1" applyBorder="1" applyAlignment="1">
      <alignment horizontal="center"/>
    </xf>
    <xf numFmtId="176" fontId="41" fillId="0" borderId="10" xfId="0" applyNumberFormat="1" applyFont="1" applyBorder="1" applyAlignment="1" applyProtection="1">
      <alignment horizontal="right"/>
      <protection locked="0"/>
    </xf>
    <xf numFmtId="176" fontId="0" fillId="0" borderId="10" xfId="0" applyNumberFormat="1" applyBorder="1" applyAlignment="1">
      <alignment horizontal="right"/>
    </xf>
    <xf numFmtId="175" fontId="27" fillId="0" borderId="10" xfId="0" applyNumberFormat="1" applyFont="1" applyBorder="1" applyAlignment="1">
      <alignment horizontal="left" vertical="top" wrapText="1"/>
    </xf>
    <xf numFmtId="176" fontId="41" fillId="0" borderId="22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center"/>
    </xf>
    <xf numFmtId="175" fontId="27" fillId="0" borderId="10" xfId="0" applyNumberFormat="1" applyFont="1" applyBorder="1" applyAlignment="1">
      <alignment vertical="top" wrapText="1"/>
    </xf>
    <xf numFmtId="175" fontId="41" fillId="0" borderId="10" xfId="117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center" wrapText="1" indent="1"/>
    </xf>
    <xf numFmtId="165" fontId="41" fillId="0" borderId="22" xfId="0" applyNumberFormat="1" applyFont="1" applyBorder="1" applyAlignment="1">
      <alignment horizontal="left" vertical="center" wrapText="1" indent="2"/>
    </xf>
    <xf numFmtId="0" fontId="3" fillId="0" borderId="10" xfId="117" applyBorder="1" applyAlignment="1">
      <alignment horizontal="center" wrapText="1"/>
    </xf>
    <xf numFmtId="165" fontId="42" fillId="0" borderId="22" xfId="117" applyNumberFormat="1" applyFont="1" applyBorder="1" applyAlignment="1">
      <alignment horizontal="left" vertical="top" wrapText="1" indent="1"/>
    </xf>
    <xf numFmtId="165" fontId="42" fillId="0" borderId="10" xfId="117" applyNumberFormat="1" applyFont="1" applyBorder="1" applyAlignment="1">
      <alignment horizontal="center" vertical="top" wrapText="1"/>
    </xf>
    <xf numFmtId="176" fontId="3" fillId="0" borderId="10" xfId="117" applyNumberFormat="1" applyBorder="1"/>
    <xf numFmtId="165" fontId="27" fillId="0" borderId="22" xfId="118" applyNumberFormat="1" applyFont="1" applyFill="1" applyBorder="1" applyAlignment="1">
      <alignment horizontal="left" vertical="top" wrapText="1"/>
    </xf>
    <xf numFmtId="165" fontId="41" fillId="0" borderId="10" xfId="118" applyNumberFormat="1" applyFont="1" applyFill="1" applyBorder="1" applyAlignment="1">
      <alignment horizontal="center" vertical="top" wrapText="1"/>
    </xf>
    <xf numFmtId="0" fontId="3" fillId="0" borderId="10" xfId="118" applyFill="1" applyBorder="1" applyAlignment="1">
      <alignment horizontal="center" wrapText="1"/>
    </xf>
    <xf numFmtId="1" fontId="3" fillId="0" borderId="30" xfId="118" applyNumberFormat="1" applyFill="1" applyBorder="1" applyAlignment="1">
      <alignment horizontal="center"/>
    </xf>
    <xf numFmtId="165" fontId="41" fillId="0" borderId="22" xfId="118" applyNumberFormat="1" applyFont="1" applyFill="1" applyBorder="1" applyAlignment="1">
      <alignment horizontal="left" vertical="top" wrapText="1" indent="1"/>
    </xf>
    <xf numFmtId="165" fontId="41" fillId="0" borderId="22" xfId="0" applyNumberFormat="1" applyFont="1" applyBorder="1" applyAlignment="1">
      <alignment horizontal="left" wrapText="1" inden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176" fontId="3" fillId="0" borderId="10" xfId="0" applyNumberFormat="1" applyFont="1" applyBorder="1" applyAlignment="1">
      <alignment horizontal="right"/>
    </xf>
    <xf numFmtId="165" fontId="27" fillId="0" borderId="22" xfId="0" applyNumberFormat="1" applyFont="1" applyBorder="1" applyAlignment="1">
      <alignment horizontal="left" vertical="center" wrapText="1"/>
    </xf>
    <xf numFmtId="164" fontId="2" fillId="0" borderId="13" xfId="117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left" wrapText="1"/>
    </xf>
    <xf numFmtId="0" fontId="3" fillId="0" borderId="31" xfId="117" applyBorder="1" applyAlignment="1">
      <alignment horizontal="center" wrapText="1"/>
    </xf>
    <xf numFmtId="0" fontId="2" fillId="0" borderId="31" xfId="117" applyFont="1" applyBorder="1" applyAlignment="1">
      <alignment horizontal="center" wrapText="1"/>
    </xf>
    <xf numFmtId="4" fontId="0" fillId="0" borderId="31" xfId="0" applyNumberFormat="1" applyBorder="1" applyAlignment="1">
      <alignment horizontal="center"/>
    </xf>
    <xf numFmtId="175" fontId="27" fillId="0" borderId="31" xfId="0" applyNumberFormat="1" applyFont="1" applyBorder="1" applyAlignment="1">
      <alignment horizontal="right" wrapText="1"/>
    </xf>
    <xf numFmtId="176" fontId="27" fillId="0" borderId="24" xfId="117" applyNumberFormat="1" applyFont="1" applyBorder="1" applyAlignment="1">
      <alignment horizontal="right" wrapText="1"/>
    </xf>
    <xf numFmtId="165" fontId="41" fillId="0" borderId="10" xfId="0" applyNumberFormat="1" applyFont="1" applyBorder="1" applyAlignment="1">
      <alignment horizontal="center" wrapText="1"/>
    </xf>
    <xf numFmtId="1" fontId="3" fillId="0" borderId="25" xfId="0" applyNumberFormat="1" applyFont="1" applyBorder="1" applyAlignment="1">
      <alignment horizontal="center" vertical="center"/>
    </xf>
    <xf numFmtId="165" fontId="41" fillId="0" borderId="10" xfId="0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wrapText="1"/>
    </xf>
    <xf numFmtId="175" fontId="39" fillId="0" borderId="10" xfId="117" applyNumberFormat="1" applyFont="1" applyBorder="1" applyAlignment="1">
      <alignment horizontal="left" vertical="top" wrapText="1"/>
    </xf>
    <xf numFmtId="165" fontId="39" fillId="0" borderId="22" xfId="117" applyNumberFormat="1" applyFont="1" applyBorder="1" applyAlignment="1">
      <alignment horizontal="left" vertical="top" wrapText="1"/>
    </xf>
    <xf numFmtId="0" fontId="3" fillId="0" borderId="29" xfId="117" applyBorder="1" applyAlignment="1">
      <alignment horizontal="center" wrapText="1"/>
    </xf>
    <xf numFmtId="177" fontId="3" fillId="0" borderId="29" xfId="0" applyNumberFormat="1" applyFont="1" applyBorder="1" applyAlignment="1">
      <alignment horizontal="center"/>
    </xf>
    <xf numFmtId="176" fontId="0" fillId="0" borderId="29" xfId="0" applyNumberFormat="1" applyBorder="1" applyAlignment="1">
      <alignment horizontal="right"/>
    </xf>
    <xf numFmtId="165" fontId="39" fillId="0" borderId="22" xfId="117" applyNumberFormat="1" applyFont="1" applyBorder="1" applyAlignment="1">
      <alignment vertical="top" wrapText="1"/>
    </xf>
    <xf numFmtId="175" fontId="42" fillId="0" borderId="13" xfId="117" applyNumberFormat="1" applyFont="1" applyBorder="1" applyAlignment="1">
      <alignment horizontal="left" vertical="center"/>
    </xf>
    <xf numFmtId="165" fontId="42" fillId="0" borderId="31" xfId="117" applyNumberFormat="1" applyFont="1" applyBorder="1" applyAlignment="1">
      <alignment horizontal="center" vertical="top" wrapText="1"/>
    </xf>
    <xf numFmtId="0" fontId="3" fillId="0" borderId="31" xfId="117" applyBorder="1" applyAlignment="1">
      <alignment horizontal="center" vertical="center" wrapText="1"/>
    </xf>
    <xf numFmtId="164" fontId="40" fillId="0" borderId="11" xfId="117" applyNumberFormat="1" applyFont="1" applyBorder="1" applyAlignment="1">
      <alignment horizontal="center" wrapText="1"/>
    </xf>
    <xf numFmtId="0" fontId="2" fillId="0" borderId="0" xfId="0" applyFont="1"/>
    <xf numFmtId="165" fontId="42" fillId="0" borderId="26" xfId="117" applyNumberFormat="1" applyFont="1" applyBorder="1" applyAlignment="1">
      <alignment horizontal="center" vertical="top" wrapText="1"/>
    </xf>
    <xf numFmtId="0" fontId="3" fillId="0" borderId="26" xfId="117" applyBorder="1" applyAlignment="1">
      <alignment horizontal="center"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3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4" fontId="36" fillId="24" borderId="0" xfId="1" applyNumberFormat="1" applyFont="1"/>
    <xf numFmtId="164" fontId="0" fillId="0" borderId="16" xfId="0" applyNumberFormat="1" applyBorder="1"/>
    <xf numFmtId="4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175" fontId="27" fillId="0" borderId="31" xfId="0" applyNumberFormat="1" applyFont="1" applyBorder="1" applyAlignment="1">
      <alignment wrapText="1"/>
    </xf>
    <xf numFmtId="176" fontId="27" fillId="0" borderId="24" xfId="117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left" wrapText="1"/>
    </xf>
    <xf numFmtId="175" fontId="41" fillId="0" borderId="2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center" vertical="center"/>
    </xf>
    <xf numFmtId="164" fontId="40" fillId="0" borderId="12" xfId="117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vertical="center" wrapText="1"/>
    </xf>
    <xf numFmtId="0" fontId="3" fillId="0" borderId="31" xfId="117" applyBorder="1" applyAlignment="1">
      <alignment wrapText="1"/>
    </xf>
    <xf numFmtId="3" fontId="3" fillId="0" borderId="31" xfId="117" applyNumberFormat="1" applyBorder="1" applyAlignment="1">
      <alignment horizontal="center"/>
    </xf>
    <xf numFmtId="4" fontId="3" fillId="0" borderId="31" xfId="117" applyNumberFormat="1" applyBorder="1" applyAlignment="1">
      <alignment horizontal="right"/>
    </xf>
    <xf numFmtId="4" fontId="3" fillId="0" borderId="24" xfId="117" applyNumberFormat="1" applyBorder="1" applyAlignment="1">
      <alignment horizontal="right"/>
    </xf>
    <xf numFmtId="165" fontId="42" fillId="0" borderId="29" xfId="117" applyNumberFormat="1" applyFont="1" applyBorder="1" applyAlignment="1">
      <alignment horizontal="center" wrapText="1"/>
    </xf>
    <xf numFmtId="165" fontId="27" fillId="0" borderId="22" xfId="0" applyNumberFormat="1" applyFont="1" applyBorder="1" applyAlignment="1">
      <alignment horizontal="left" wrapText="1"/>
    </xf>
    <xf numFmtId="164" fontId="2" fillId="0" borderId="10" xfId="0" applyNumberFormat="1" applyFont="1" applyBorder="1" applyAlignment="1">
      <alignment horizontal="left" vertical="top" wrapText="1"/>
    </xf>
    <xf numFmtId="175" fontId="27" fillId="0" borderId="10" xfId="0" applyNumberFormat="1" applyFont="1" applyBorder="1" applyAlignment="1">
      <alignment vertical="center" wrapText="1"/>
    </xf>
    <xf numFmtId="175" fontId="27" fillId="0" borderId="16" xfId="0" applyNumberFormat="1" applyFont="1" applyBorder="1" applyAlignment="1">
      <alignment vertical="center" wrapText="1"/>
    </xf>
    <xf numFmtId="176" fontId="41" fillId="0" borderId="10" xfId="0" applyNumberFormat="1" applyFont="1" applyBorder="1" applyAlignment="1" applyProtection="1">
      <alignment horizontal="right" vertical="center"/>
      <protection locked="0"/>
    </xf>
    <xf numFmtId="0" fontId="36" fillId="24" borderId="22" xfId="1" applyFont="1" applyBorder="1"/>
    <xf numFmtId="165" fontId="27" fillId="0" borderId="12" xfId="0" applyNumberFormat="1" applyFont="1" applyBorder="1" applyAlignment="1">
      <alignment horizontal="left" wrapText="1"/>
    </xf>
    <xf numFmtId="164" fontId="40" fillId="0" borderId="27" xfId="0" applyNumberFormat="1" applyFont="1" applyBorder="1" applyAlignment="1">
      <alignment horizontal="center" wrapText="1"/>
    </xf>
    <xf numFmtId="175" fontId="27" fillId="0" borderId="10" xfId="0" applyNumberFormat="1" applyFont="1" applyBorder="1" applyAlignment="1">
      <alignment wrapText="1"/>
    </xf>
    <xf numFmtId="175" fontId="39" fillId="0" borderId="10" xfId="117" applyNumberFormat="1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left" wrapText="1"/>
    </xf>
    <xf numFmtId="177" fontId="3" fillId="0" borderId="10" xfId="0" applyNumberFormat="1" applyFont="1" applyBorder="1" applyAlignment="1">
      <alignment horizontal="center"/>
    </xf>
    <xf numFmtId="165" fontId="42" fillId="0" borderId="10" xfId="117" applyNumberFormat="1" applyFont="1" applyBorder="1" applyAlignment="1">
      <alignment horizontal="center" wrapText="1"/>
    </xf>
    <xf numFmtId="0" fontId="3" fillId="0" borderId="32" xfId="117" applyBorder="1" applyAlignment="1">
      <alignment horizontal="center" wrapText="1"/>
    </xf>
    <xf numFmtId="176" fontId="3" fillId="0" borderId="1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176" fontId="0" fillId="0" borderId="22" xfId="0" applyNumberFormat="1" applyBorder="1" applyAlignment="1">
      <alignment horizontal="right"/>
    </xf>
    <xf numFmtId="176" fontId="41" fillId="0" borderId="0" xfId="0" applyNumberFormat="1" applyFont="1" applyAlignment="1" applyProtection="1">
      <alignment horizontal="right"/>
      <protection locked="0"/>
    </xf>
    <xf numFmtId="165" fontId="41" fillId="0" borderId="15" xfId="0" applyNumberFormat="1" applyFont="1" applyBorder="1" applyAlignment="1">
      <alignment horizontal="center" wrapText="1"/>
    </xf>
    <xf numFmtId="177" fontId="3" fillId="0" borderId="11" xfId="0" applyNumberFormat="1" applyFont="1" applyBorder="1" applyAlignment="1">
      <alignment horizontal="center"/>
    </xf>
    <xf numFmtId="165" fontId="27" fillId="0" borderId="11" xfId="0" applyNumberFormat="1" applyFont="1" applyBorder="1" applyAlignment="1">
      <alignment horizontal="left" wrapText="1"/>
    </xf>
    <xf numFmtId="175" fontId="41" fillId="0" borderId="10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 wrapText="1"/>
    </xf>
    <xf numFmtId="165" fontId="41" fillId="0" borderId="22" xfId="0" applyNumberFormat="1" applyFont="1" applyBorder="1" applyAlignment="1">
      <alignment horizontal="left" wrapText="1"/>
    </xf>
    <xf numFmtId="175" fontId="42" fillId="0" borderId="10" xfId="117" applyNumberFormat="1" applyFont="1" applyBorder="1" applyAlignment="1">
      <alignment horizontal="center" vertical="top"/>
    </xf>
    <xf numFmtId="165" fontId="41" fillId="0" borderId="11" xfId="0" applyNumberFormat="1" applyFont="1" applyBorder="1" applyAlignment="1">
      <alignment horizontal="center" wrapText="1"/>
    </xf>
    <xf numFmtId="176" fontId="41" fillId="0" borderId="11" xfId="0" applyNumberFormat="1" applyFont="1" applyBorder="1" applyAlignment="1" applyProtection="1">
      <alignment horizontal="right"/>
      <protection locked="0"/>
    </xf>
    <xf numFmtId="1" fontId="3" fillId="0" borderId="11" xfId="0" applyNumberFormat="1" applyFont="1" applyBorder="1" applyAlignment="1">
      <alignment horizontal="center"/>
    </xf>
    <xf numFmtId="175" fontId="41" fillId="0" borderId="10" xfId="0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175" fontId="27" fillId="0" borderId="10" xfId="0" applyNumberFormat="1" applyFont="1" applyBorder="1" applyAlignment="1">
      <alignment horizontal="left" wrapText="1"/>
    </xf>
    <xf numFmtId="165" fontId="41" fillId="0" borderId="22" xfId="0" applyNumberFormat="1" applyFont="1" applyBorder="1" applyAlignment="1">
      <alignment horizontal="left" vertical="top" wrapText="1"/>
    </xf>
    <xf numFmtId="165" fontId="39" fillId="0" borderId="22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0" fillId="0" borderId="10" xfId="0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/>
    </xf>
    <xf numFmtId="175" fontId="42" fillId="0" borderId="11" xfId="0" applyNumberFormat="1" applyFont="1" applyBorder="1" applyAlignment="1">
      <alignment horizontal="center" vertical="center" wrapText="1"/>
    </xf>
    <xf numFmtId="175" fontId="42" fillId="0" borderId="10" xfId="117" applyNumberFormat="1" applyFont="1" applyBorder="1" applyAlignment="1">
      <alignment horizontal="right" vertical="top"/>
    </xf>
    <xf numFmtId="175" fontId="27" fillId="0" borderId="10" xfId="0" applyNumberFormat="1" applyFont="1" applyBorder="1" applyAlignment="1">
      <alignment horizontal="left"/>
    </xf>
    <xf numFmtId="175" fontId="27" fillId="0" borderId="10" xfId="0" applyNumberFormat="1" applyFont="1" applyBorder="1"/>
    <xf numFmtId="175" fontId="41" fillId="0" borderId="10" xfId="117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top" wrapText="1"/>
    </xf>
    <xf numFmtId="175" fontId="41" fillId="0" borderId="22" xfId="0" applyNumberFormat="1" applyFont="1" applyBorder="1" applyAlignment="1">
      <alignment horizontal="center" vertical="center"/>
    </xf>
    <xf numFmtId="175" fontId="41" fillId="0" borderId="10" xfId="117" applyNumberFormat="1" applyFont="1" applyBorder="1" applyAlignment="1">
      <alignment horizontal="center" vertical="top"/>
    </xf>
    <xf numFmtId="176" fontId="41" fillId="0" borderId="10" xfId="0" applyNumberFormat="1" applyFont="1" applyBorder="1" applyAlignment="1">
      <alignment horizontal="right"/>
    </xf>
    <xf numFmtId="4" fontId="0" fillId="0" borderId="29" xfId="0" applyNumberForma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top"/>
    </xf>
    <xf numFmtId="176" fontId="41" fillId="0" borderId="10" xfId="0" applyNumberFormat="1" applyFont="1" applyBorder="1" applyAlignment="1">
      <alignment horizontal="right" vertical="center"/>
    </xf>
    <xf numFmtId="165" fontId="41" fillId="0" borderId="22" xfId="0" applyNumberFormat="1" applyFont="1" applyBorder="1" applyAlignment="1">
      <alignment vertical="center" wrapText="1"/>
    </xf>
    <xf numFmtId="176" fontId="41" fillId="0" borderId="10" xfId="0" applyNumberFormat="1" applyFont="1" applyBorder="1" applyAlignment="1" applyProtection="1">
      <alignment horizontal="right" vertical="top"/>
      <protection locked="0"/>
    </xf>
    <xf numFmtId="165" fontId="39" fillId="0" borderId="22" xfId="0" applyNumberFormat="1" applyFont="1" applyBorder="1" applyAlignment="1">
      <alignment horizontal="left" vertical="center" wrapText="1"/>
    </xf>
    <xf numFmtId="175" fontId="27" fillId="0" borderId="11" xfId="0" applyNumberFormat="1" applyFont="1" applyBorder="1" applyAlignment="1">
      <alignment wrapText="1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3" fillId="0" borderId="21" xfId="0" applyNumberFormat="1" applyFont="1" applyBorder="1" applyAlignment="1" applyProtection="1">
      <alignment horizontal="center"/>
      <protection locked="0"/>
    </xf>
    <xf numFmtId="4" fontId="0" fillId="0" borderId="19" xfId="0" applyNumberFormat="1" applyBorder="1" applyAlignment="1">
      <alignment horizontal="left"/>
    </xf>
    <xf numFmtId="3" fontId="2" fillId="0" borderId="3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3" fontId="2" fillId="0" borderId="26" xfId="0" applyNumberFormat="1" applyFont="1" applyBorder="1" applyAlignment="1">
      <alignment horizontal="right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A912D94F-48AD-43F2-B6A6-EF3802EBD1B3}"/>
    <cellStyle name="Normal 2" xfId="81" xr:uid="{00000000-0005-0000-0000-000051000000}"/>
    <cellStyle name="Normal 2 2" xfId="118" xr:uid="{369261B9-5F6D-43F6-BC81-61CA9FF4386A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wwddfs\PROJECTS\Water\W-1088%202024%20Water%20Main%20Renewals%20-%20Contract%2010\4.0%20Contract%20Admin\4.1%20Bid%20Opportunity%20Documents\Form%20B%20-%202022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21"/>
  <sheetViews>
    <sheetView showGridLines="0" tabSelected="1" view="pageBreakPreview" zoomScale="90" zoomScaleNormal="100" zoomScaleSheetLayoutView="90" workbookViewId="0">
      <selection activeCell="F197" sqref="F197"/>
    </sheetView>
  </sheetViews>
  <sheetFormatPr defaultColWidth="9.140625" defaultRowHeight="12.75" x14ac:dyDescent="0.2"/>
  <cols>
    <col min="1" max="1" width="6.28515625" customWidth="1"/>
    <col min="2" max="2" width="35.85546875" customWidth="1"/>
    <col min="3" max="3" width="10.28515625" customWidth="1"/>
    <col min="4" max="4" width="12" style="8" customWidth="1"/>
    <col min="5" max="5" width="11.28515625" style="5" customWidth="1"/>
    <col min="6" max="6" width="12.42578125" style="1" customWidth="1"/>
    <col min="7" max="7" width="13.85546875" style="1" customWidth="1"/>
  </cols>
  <sheetData>
    <row r="1" spans="1:7" x14ac:dyDescent="0.2">
      <c r="C1" s="168" t="s">
        <v>2</v>
      </c>
      <c r="D1" s="168"/>
      <c r="E1" s="168"/>
      <c r="G1"/>
    </row>
    <row r="2" spans="1:7" x14ac:dyDescent="0.2">
      <c r="A2" s="167"/>
      <c r="B2" s="167"/>
      <c r="C2" s="168" t="s">
        <v>10</v>
      </c>
      <c r="D2" s="168"/>
      <c r="E2" s="168"/>
      <c r="F2" s="2"/>
      <c r="G2"/>
    </row>
    <row r="3" spans="1:7" x14ac:dyDescent="0.2">
      <c r="A3" t="s">
        <v>3</v>
      </c>
      <c r="C3" s="8"/>
      <c r="D3" s="122"/>
      <c r="F3" s="2"/>
      <c r="G3" s="2"/>
    </row>
    <row r="4" spans="1:7" ht="22.5" x14ac:dyDescent="0.2">
      <c r="A4" s="11" t="s">
        <v>4</v>
      </c>
      <c r="B4" s="11" t="s">
        <v>5</v>
      </c>
      <c r="C4" s="11" t="s">
        <v>12</v>
      </c>
      <c r="D4" s="11" t="s">
        <v>6</v>
      </c>
      <c r="E4" s="11" t="s">
        <v>13</v>
      </c>
      <c r="F4" s="11" t="s">
        <v>7</v>
      </c>
      <c r="G4" s="11" t="s">
        <v>8</v>
      </c>
    </row>
    <row r="5" spans="1:7" ht="25.5" x14ac:dyDescent="0.2">
      <c r="A5" s="12" t="s">
        <v>14</v>
      </c>
      <c r="B5" s="96" t="s">
        <v>156</v>
      </c>
      <c r="C5" s="13"/>
      <c r="D5" s="14"/>
      <c r="E5" s="15"/>
      <c r="F5" s="10"/>
      <c r="G5" s="16"/>
    </row>
    <row r="6" spans="1:7" ht="25.5" x14ac:dyDescent="0.2">
      <c r="A6" s="17" t="s">
        <v>15</v>
      </c>
      <c r="B6" s="107" t="s">
        <v>16</v>
      </c>
      <c r="C6" s="62" t="s">
        <v>17</v>
      </c>
      <c r="D6" s="30"/>
      <c r="E6" s="31"/>
      <c r="F6" s="156"/>
      <c r="G6" s="22"/>
    </row>
    <row r="7" spans="1:7" x14ac:dyDescent="0.2">
      <c r="A7" s="23" t="s">
        <v>18</v>
      </c>
      <c r="B7" s="39" t="s">
        <v>152</v>
      </c>
      <c r="C7" s="64" t="s">
        <v>9</v>
      </c>
      <c r="D7" s="30"/>
      <c r="E7" s="31"/>
      <c r="F7" s="157"/>
      <c r="G7" s="28"/>
    </row>
    <row r="8" spans="1:7" ht="25.5" x14ac:dyDescent="0.2">
      <c r="A8" s="136" t="s">
        <v>20</v>
      </c>
      <c r="B8" s="29" t="s">
        <v>109</v>
      </c>
      <c r="C8" s="25"/>
      <c r="D8" s="30" t="s">
        <v>22</v>
      </c>
      <c r="E8" s="31">
        <v>5</v>
      </c>
      <c r="F8" s="32"/>
      <c r="G8" s="33">
        <f>ROUND(E8*F8,2)</f>
        <v>0</v>
      </c>
    </row>
    <row r="9" spans="1:7" ht="32.25" customHeight="1" x14ac:dyDescent="0.2">
      <c r="A9" s="136" t="s">
        <v>32</v>
      </c>
      <c r="B9" s="29" t="s">
        <v>114</v>
      </c>
      <c r="C9" s="25"/>
      <c r="D9" s="30" t="s">
        <v>22</v>
      </c>
      <c r="E9" s="31">
        <v>350</v>
      </c>
      <c r="F9" s="32"/>
      <c r="G9" s="33">
        <f>ROUND(E9*F9,2)</f>
        <v>0</v>
      </c>
    </row>
    <row r="10" spans="1:7" x14ac:dyDescent="0.2">
      <c r="A10" s="129" t="s">
        <v>23</v>
      </c>
      <c r="B10" s="39" t="s">
        <v>153</v>
      </c>
      <c r="C10" s="64"/>
      <c r="D10" s="30" t="s">
        <v>154</v>
      </c>
      <c r="E10" s="31"/>
      <c r="F10" s="155"/>
      <c r="G10" s="33"/>
    </row>
    <row r="11" spans="1:7" ht="33" customHeight="1" x14ac:dyDescent="0.2">
      <c r="A11" s="136" t="s">
        <v>20</v>
      </c>
      <c r="B11" s="29" t="s">
        <v>109</v>
      </c>
      <c r="C11" s="25"/>
      <c r="D11" s="30" t="s">
        <v>22</v>
      </c>
      <c r="E11" s="31">
        <v>2</v>
      </c>
      <c r="F11" s="32"/>
      <c r="G11" s="33">
        <f t="shared" ref="G11:G15" si="0">ROUND(E11*F11,2)</f>
        <v>0</v>
      </c>
    </row>
    <row r="12" spans="1:7" x14ac:dyDescent="0.2">
      <c r="A12" s="129" t="s">
        <v>64</v>
      </c>
      <c r="B12" s="39" t="s">
        <v>155</v>
      </c>
      <c r="C12" s="64" t="s">
        <v>9</v>
      </c>
      <c r="D12" s="30"/>
      <c r="E12" s="31"/>
      <c r="F12" s="155"/>
      <c r="G12" s="33"/>
    </row>
    <row r="13" spans="1:7" ht="30" customHeight="1" x14ac:dyDescent="0.2">
      <c r="A13" s="136" t="s">
        <v>20</v>
      </c>
      <c r="B13" s="29" t="s">
        <v>109</v>
      </c>
      <c r="C13" s="25"/>
      <c r="D13" s="30" t="s">
        <v>22</v>
      </c>
      <c r="E13" s="31">
        <v>1</v>
      </c>
      <c r="F13" s="32"/>
      <c r="G13" s="33">
        <f t="shared" si="0"/>
        <v>0</v>
      </c>
    </row>
    <row r="14" spans="1:7" x14ac:dyDescent="0.2">
      <c r="A14" s="129" t="s">
        <v>147</v>
      </c>
      <c r="B14" s="39" t="s">
        <v>24</v>
      </c>
      <c r="C14" s="64" t="s">
        <v>9</v>
      </c>
      <c r="D14" s="30"/>
      <c r="E14" s="31"/>
      <c r="F14" s="155"/>
      <c r="G14" s="33"/>
    </row>
    <row r="15" spans="1:7" ht="29.25" customHeight="1" x14ac:dyDescent="0.2">
      <c r="A15" s="136" t="s">
        <v>20</v>
      </c>
      <c r="B15" s="29" t="s">
        <v>21</v>
      </c>
      <c r="C15" s="25"/>
      <c r="D15" s="30" t="s">
        <v>22</v>
      </c>
      <c r="E15" s="31">
        <v>1</v>
      </c>
      <c r="F15" s="32"/>
      <c r="G15" s="33">
        <f t="shared" si="0"/>
        <v>0</v>
      </c>
    </row>
    <row r="16" spans="1:7" ht="25.5" x14ac:dyDescent="0.2">
      <c r="A16" s="108" t="s">
        <v>25</v>
      </c>
      <c r="B16" s="18" t="s">
        <v>26</v>
      </c>
      <c r="C16" s="25" t="s">
        <v>17</v>
      </c>
      <c r="D16" s="30"/>
      <c r="E16" s="31"/>
      <c r="F16" s="155"/>
      <c r="G16" s="33"/>
    </row>
    <row r="17" spans="1:7" x14ac:dyDescent="0.2">
      <c r="A17" s="130" t="s">
        <v>18</v>
      </c>
      <c r="B17" s="39" t="s">
        <v>105</v>
      </c>
      <c r="C17" s="64"/>
      <c r="D17" s="30" t="s">
        <v>0</v>
      </c>
      <c r="E17" s="36">
        <v>1</v>
      </c>
      <c r="F17" s="32"/>
      <c r="G17" s="33">
        <f>ROUND(E17*F17,2)</f>
        <v>0</v>
      </c>
    </row>
    <row r="18" spans="1:7" x14ac:dyDescent="0.2">
      <c r="A18" s="129" t="s">
        <v>23</v>
      </c>
      <c r="B18" s="24" t="s">
        <v>27</v>
      </c>
      <c r="C18" s="25" t="s">
        <v>9</v>
      </c>
      <c r="D18" s="30" t="s">
        <v>0</v>
      </c>
      <c r="E18" s="36">
        <v>3</v>
      </c>
      <c r="F18" s="32"/>
      <c r="G18" s="33">
        <f>ROUND(E18*F18,2)</f>
        <v>0</v>
      </c>
    </row>
    <row r="19" spans="1:7" ht="25.5" x14ac:dyDescent="0.2">
      <c r="A19" s="34" t="s">
        <v>28</v>
      </c>
      <c r="B19" s="18" t="s">
        <v>29</v>
      </c>
      <c r="C19" s="25" t="s">
        <v>17</v>
      </c>
      <c r="D19" s="30"/>
      <c r="E19" s="31"/>
      <c r="F19" s="155"/>
      <c r="G19" s="35"/>
    </row>
    <row r="20" spans="1:7" x14ac:dyDescent="0.2">
      <c r="A20" s="23" t="s">
        <v>18</v>
      </c>
      <c r="B20" s="24" t="s">
        <v>24</v>
      </c>
      <c r="C20" s="25" t="s">
        <v>9</v>
      </c>
      <c r="D20" s="30" t="s">
        <v>0</v>
      </c>
      <c r="E20" s="36">
        <v>1</v>
      </c>
      <c r="F20" s="32"/>
      <c r="G20" s="33">
        <f>ROUND(E20*F20,2)</f>
        <v>0</v>
      </c>
    </row>
    <row r="21" spans="1:7" x14ac:dyDescent="0.2">
      <c r="A21" s="23" t="s">
        <v>23</v>
      </c>
      <c r="B21" s="24" t="s">
        <v>152</v>
      </c>
      <c r="C21" s="25"/>
      <c r="D21" s="30" t="s">
        <v>0</v>
      </c>
      <c r="E21" s="36">
        <v>3</v>
      </c>
      <c r="F21" s="32"/>
      <c r="G21" s="33">
        <f>ROUND(E21*F21,2)</f>
        <v>0</v>
      </c>
    </row>
    <row r="22" spans="1:7" ht="25.5" x14ac:dyDescent="0.2">
      <c r="A22" s="37" t="s">
        <v>30</v>
      </c>
      <c r="B22" s="131" t="s">
        <v>163</v>
      </c>
      <c r="C22" s="62" t="s">
        <v>17</v>
      </c>
      <c r="D22" s="30"/>
      <c r="E22" s="31"/>
      <c r="F22" s="155"/>
      <c r="G22" s="33"/>
    </row>
    <row r="23" spans="1:7" x14ac:dyDescent="0.2">
      <c r="A23" s="38" t="s">
        <v>18</v>
      </c>
      <c r="B23" s="39" t="s">
        <v>157</v>
      </c>
      <c r="C23" s="64"/>
      <c r="D23" s="30"/>
      <c r="E23" s="31"/>
      <c r="F23" s="155"/>
      <c r="G23" s="44"/>
    </row>
    <row r="24" spans="1:7" x14ac:dyDescent="0.2">
      <c r="A24" s="148" t="s">
        <v>20</v>
      </c>
      <c r="B24" s="40" t="s">
        <v>158</v>
      </c>
      <c r="C24" s="64"/>
      <c r="D24" s="30" t="s">
        <v>0</v>
      </c>
      <c r="E24" s="36">
        <v>1</v>
      </c>
      <c r="F24" s="32"/>
      <c r="G24" s="33">
        <f>ROUND(E24*F24,2)</f>
        <v>0</v>
      </c>
    </row>
    <row r="25" spans="1:7" x14ac:dyDescent="0.2">
      <c r="A25" s="132" t="s">
        <v>23</v>
      </c>
      <c r="B25" s="39" t="s">
        <v>148</v>
      </c>
      <c r="C25" s="64" t="s">
        <v>9</v>
      </c>
      <c r="D25" s="30"/>
      <c r="E25" s="31"/>
      <c r="F25" s="155"/>
      <c r="G25" s="33"/>
    </row>
    <row r="26" spans="1:7" x14ac:dyDescent="0.2">
      <c r="A26" s="148" t="s">
        <v>20</v>
      </c>
      <c r="B26" s="40" t="s">
        <v>159</v>
      </c>
      <c r="C26" s="64" t="s">
        <v>9</v>
      </c>
      <c r="D26" s="98" t="s">
        <v>0</v>
      </c>
      <c r="E26" s="63">
        <v>1</v>
      </c>
      <c r="F26" s="32"/>
      <c r="G26" s="33">
        <f t="shared" ref="G26:G30" si="1">ROUND(E26*F26,2)</f>
        <v>0</v>
      </c>
    </row>
    <row r="27" spans="1:7" x14ac:dyDescent="0.2">
      <c r="A27" s="148" t="s">
        <v>32</v>
      </c>
      <c r="B27" s="40" t="s">
        <v>160</v>
      </c>
      <c r="C27" s="64" t="s">
        <v>9</v>
      </c>
      <c r="D27" s="98" t="s">
        <v>0</v>
      </c>
      <c r="E27" s="63">
        <v>1</v>
      </c>
      <c r="F27" s="32"/>
      <c r="G27" s="33">
        <f t="shared" si="1"/>
        <v>0</v>
      </c>
    </row>
    <row r="28" spans="1:7" x14ac:dyDescent="0.2">
      <c r="A28" s="148" t="s">
        <v>146</v>
      </c>
      <c r="B28" s="40" t="s">
        <v>161</v>
      </c>
      <c r="C28" s="64" t="s">
        <v>9</v>
      </c>
      <c r="D28" s="98" t="s">
        <v>0</v>
      </c>
      <c r="E28" s="63">
        <v>1</v>
      </c>
      <c r="F28" s="32"/>
      <c r="G28" s="33">
        <f t="shared" si="1"/>
        <v>0</v>
      </c>
    </row>
    <row r="29" spans="1:7" x14ac:dyDescent="0.2">
      <c r="A29" s="132" t="s">
        <v>64</v>
      </c>
      <c r="B29" s="39" t="s">
        <v>33</v>
      </c>
      <c r="C29" s="64" t="s">
        <v>9</v>
      </c>
      <c r="D29" s="30"/>
      <c r="E29" s="31"/>
      <c r="F29" s="155"/>
      <c r="G29" s="33"/>
    </row>
    <row r="30" spans="1:7" x14ac:dyDescent="0.2">
      <c r="A30" s="148" t="s">
        <v>20</v>
      </c>
      <c r="B30" s="40" t="s">
        <v>162</v>
      </c>
      <c r="C30" s="64" t="s">
        <v>9</v>
      </c>
      <c r="D30" s="30" t="s">
        <v>0</v>
      </c>
      <c r="E30" s="36">
        <v>2</v>
      </c>
      <c r="F30" s="32"/>
      <c r="G30" s="33">
        <f t="shared" si="1"/>
        <v>0</v>
      </c>
    </row>
    <row r="31" spans="1:7" ht="25.5" x14ac:dyDescent="0.2">
      <c r="A31" s="34" t="s">
        <v>34</v>
      </c>
      <c r="B31" s="18" t="s">
        <v>35</v>
      </c>
      <c r="C31" s="25" t="s">
        <v>17</v>
      </c>
      <c r="D31" s="30"/>
      <c r="E31" s="31"/>
      <c r="F31" s="155"/>
      <c r="G31" s="35"/>
    </row>
    <row r="32" spans="1:7" x14ac:dyDescent="0.2">
      <c r="A32" s="23" t="s">
        <v>18</v>
      </c>
      <c r="B32" s="24" t="s">
        <v>36</v>
      </c>
      <c r="C32" s="25" t="s">
        <v>9</v>
      </c>
      <c r="D32" s="30"/>
      <c r="E32" s="31"/>
      <c r="F32" s="155"/>
      <c r="G32" s="35"/>
    </row>
    <row r="33" spans="1:7" ht="25.5" x14ac:dyDescent="0.2">
      <c r="A33" s="136" t="s">
        <v>20</v>
      </c>
      <c r="B33" s="29" t="s">
        <v>21</v>
      </c>
      <c r="C33" s="25"/>
      <c r="D33" s="30" t="s">
        <v>22</v>
      </c>
      <c r="E33" s="31">
        <v>375</v>
      </c>
      <c r="F33" s="32"/>
      <c r="G33" s="33">
        <f>ROUND(E33*F33,2)</f>
        <v>0</v>
      </c>
    </row>
    <row r="34" spans="1:7" ht="25.5" x14ac:dyDescent="0.2">
      <c r="A34" s="34" t="s">
        <v>37</v>
      </c>
      <c r="B34" s="18" t="s">
        <v>38</v>
      </c>
      <c r="C34" s="25" t="s">
        <v>17</v>
      </c>
      <c r="D34" s="30"/>
      <c r="E34" s="31"/>
      <c r="F34" s="155"/>
      <c r="G34" s="35"/>
    </row>
    <row r="35" spans="1:7" x14ac:dyDescent="0.2">
      <c r="A35" s="23" t="s">
        <v>18</v>
      </c>
      <c r="B35" s="24" t="s">
        <v>36</v>
      </c>
      <c r="C35" s="25" t="s">
        <v>9</v>
      </c>
      <c r="D35" s="30" t="s">
        <v>0</v>
      </c>
      <c r="E35" s="36">
        <v>60</v>
      </c>
      <c r="F35" s="32"/>
      <c r="G35" s="33">
        <f>ROUND(E35*F35,2)</f>
        <v>0</v>
      </c>
    </row>
    <row r="36" spans="1:7" ht="25.5" x14ac:dyDescent="0.2">
      <c r="A36" s="34" t="s">
        <v>39</v>
      </c>
      <c r="B36" s="45" t="s">
        <v>40</v>
      </c>
      <c r="C36" s="46" t="s">
        <v>17</v>
      </c>
      <c r="D36" s="47"/>
      <c r="E36" s="48"/>
      <c r="F36" s="155"/>
      <c r="G36" s="33"/>
    </row>
    <row r="37" spans="1:7" x14ac:dyDescent="0.2">
      <c r="A37" s="23" t="s">
        <v>18</v>
      </c>
      <c r="B37" s="49" t="s">
        <v>36</v>
      </c>
      <c r="C37" s="46" t="s">
        <v>9</v>
      </c>
      <c r="D37" s="47" t="s">
        <v>0</v>
      </c>
      <c r="E37" s="36">
        <v>45</v>
      </c>
      <c r="F37" s="32"/>
      <c r="G37" s="33">
        <f>ROUND(E37*F37,2)</f>
        <v>0</v>
      </c>
    </row>
    <row r="38" spans="1:7" ht="25.5" x14ac:dyDescent="0.2">
      <c r="A38" s="34" t="s">
        <v>41</v>
      </c>
      <c r="B38" s="45" t="s">
        <v>42</v>
      </c>
      <c r="C38" s="46" t="s">
        <v>17</v>
      </c>
      <c r="D38" s="47"/>
      <c r="E38" s="48"/>
      <c r="F38" s="155"/>
      <c r="G38" s="33"/>
    </row>
    <row r="39" spans="1:7" x14ac:dyDescent="0.2">
      <c r="A39" s="23" t="s">
        <v>18</v>
      </c>
      <c r="B39" s="49" t="s">
        <v>36</v>
      </c>
      <c r="C39" s="46" t="s">
        <v>9</v>
      </c>
      <c r="D39" s="47" t="s">
        <v>0</v>
      </c>
      <c r="E39" s="36">
        <v>45</v>
      </c>
      <c r="F39" s="32"/>
      <c r="G39" s="33">
        <f>ROUND(E39*F39,2)</f>
        <v>0</v>
      </c>
    </row>
    <row r="40" spans="1:7" ht="38.25" x14ac:dyDescent="0.2">
      <c r="A40" s="34" t="s">
        <v>43</v>
      </c>
      <c r="B40" s="18" t="s">
        <v>90</v>
      </c>
      <c r="C40" s="25" t="s">
        <v>17</v>
      </c>
      <c r="D40" s="30"/>
      <c r="E40" s="31"/>
      <c r="F40" s="155"/>
      <c r="G40" s="35"/>
    </row>
    <row r="41" spans="1:7" x14ac:dyDescent="0.2">
      <c r="A41" s="23" t="s">
        <v>18</v>
      </c>
      <c r="B41" s="50" t="s">
        <v>36</v>
      </c>
      <c r="C41" s="25"/>
      <c r="D41" s="30" t="s">
        <v>0</v>
      </c>
      <c r="E41" s="36">
        <v>60</v>
      </c>
      <c r="F41" s="32"/>
      <c r="G41" s="33">
        <f>ROUND(E41*F41,2)</f>
        <v>0</v>
      </c>
    </row>
    <row r="42" spans="1:7" ht="38.25" x14ac:dyDescent="0.2">
      <c r="A42" s="34" t="s">
        <v>44</v>
      </c>
      <c r="B42" s="18" t="s">
        <v>45</v>
      </c>
      <c r="C42" s="25" t="s">
        <v>17</v>
      </c>
      <c r="D42" s="30"/>
      <c r="E42" s="31"/>
      <c r="F42" s="155"/>
      <c r="G42" s="35"/>
    </row>
    <row r="43" spans="1:7" ht="13.5" customHeight="1" x14ac:dyDescent="0.2">
      <c r="A43" s="23" t="s">
        <v>18</v>
      </c>
      <c r="B43" s="24" t="s">
        <v>46</v>
      </c>
      <c r="C43" s="25"/>
      <c r="D43" s="30"/>
      <c r="E43" s="31"/>
      <c r="F43" s="155"/>
      <c r="G43" s="35"/>
    </row>
    <row r="44" spans="1:7" x14ac:dyDescent="0.2">
      <c r="A44" s="136" t="s">
        <v>20</v>
      </c>
      <c r="B44" s="40" t="s">
        <v>24</v>
      </c>
      <c r="C44" s="64" t="s">
        <v>9</v>
      </c>
      <c r="D44" s="30" t="s">
        <v>0</v>
      </c>
      <c r="E44" s="36">
        <v>1</v>
      </c>
      <c r="F44" s="32"/>
      <c r="G44" s="33">
        <f>ROUND(E44*F44,2)</f>
        <v>0</v>
      </c>
    </row>
    <row r="45" spans="1:7" x14ac:dyDescent="0.2">
      <c r="A45" s="136" t="s">
        <v>32</v>
      </c>
      <c r="B45" s="40" t="s">
        <v>155</v>
      </c>
      <c r="C45" s="64" t="s">
        <v>9</v>
      </c>
      <c r="D45" s="30" t="s">
        <v>0</v>
      </c>
      <c r="E45" s="36">
        <v>1</v>
      </c>
      <c r="F45" s="32"/>
      <c r="G45" s="33">
        <f t="shared" ref="G45:G47" si="2">ROUND(E45*F45,2)</f>
        <v>0</v>
      </c>
    </row>
    <row r="46" spans="1:7" x14ac:dyDescent="0.2">
      <c r="A46" s="136" t="s">
        <v>146</v>
      </c>
      <c r="B46" s="40" t="s">
        <v>152</v>
      </c>
      <c r="C46" s="64" t="s">
        <v>9</v>
      </c>
      <c r="D46" s="30" t="s">
        <v>0</v>
      </c>
      <c r="E46" s="36">
        <v>1</v>
      </c>
      <c r="F46" s="32"/>
      <c r="G46" s="33">
        <f t="shared" si="2"/>
        <v>0</v>
      </c>
    </row>
    <row r="47" spans="1:7" x14ac:dyDescent="0.2">
      <c r="A47" s="136" t="s">
        <v>164</v>
      </c>
      <c r="B47" s="40" t="s">
        <v>153</v>
      </c>
      <c r="C47" s="64" t="s">
        <v>9</v>
      </c>
      <c r="D47" s="30" t="s">
        <v>0</v>
      </c>
      <c r="E47" s="36">
        <v>1</v>
      </c>
      <c r="F47" s="32"/>
      <c r="G47" s="33">
        <f t="shared" si="2"/>
        <v>0</v>
      </c>
    </row>
    <row r="48" spans="1:7" ht="27" customHeight="1" x14ac:dyDescent="0.2">
      <c r="A48" s="34" t="s">
        <v>47</v>
      </c>
      <c r="B48" s="51" t="s">
        <v>48</v>
      </c>
      <c r="C48" s="25" t="s">
        <v>17</v>
      </c>
      <c r="D48"/>
      <c r="E48" s="36"/>
      <c r="F48" s="155"/>
      <c r="G48" s="35"/>
    </row>
    <row r="49" spans="1:7" x14ac:dyDescent="0.2">
      <c r="A49" s="23" t="s">
        <v>18</v>
      </c>
      <c r="B49" s="52" t="s">
        <v>49</v>
      </c>
      <c r="C49" s="25" t="s">
        <v>9</v>
      </c>
      <c r="D49" s="30" t="s">
        <v>0</v>
      </c>
      <c r="E49" s="36">
        <v>15</v>
      </c>
      <c r="F49" s="32"/>
      <c r="G49" s="33">
        <f>ROUND(E49*F49,2)</f>
        <v>0</v>
      </c>
    </row>
    <row r="50" spans="1:7" ht="25.5" x14ac:dyDescent="0.2">
      <c r="A50" s="37" t="s">
        <v>50</v>
      </c>
      <c r="B50" s="18" t="s">
        <v>111</v>
      </c>
      <c r="C50" s="25" t="s">
        <v>17</v>
      </c>
      <c r="D50" s="30" t="s">
        <v>112</v>
      </c>
      <c r="E50" s="36">
        <v>50</v>
      </c>
      <c r="F50" s="121"/>
      <c r="G50" s="33">
        <f>ROUND(E50*F50,2)</f>
        <v>0</v>
      </c>
    </row>
    <row r="51" spans="1:7" ht="25.5" x14ac:dyDescent="0.2">
      <c r="A51" s="37" t="s">
        <v>51</v>
      </c>
      <c r="B51" s="18" t="s">
        <v>52</v>
      </c>
      <c r="C51" s="62" t="s">
        <v>207</v>
      </c>
      <c r="E51" s="36"/>
      <c r="F51" s="53"/>
      <c r="G51" s="33"/>
    </row>
    <row r="52" spans="1:7" ht="25.5" x14ac:dyDescent="0.2">
      <c r="A52" s="23" t="s">
        <v>18</v>
      </c>
      <c r="B52" s="29" t="s">
        <v>165</v>
      </c>
      <c r="C52" s="25"/>
      <c r="D52" s="30" t="s">
        <v>54</v>
      </c>
      <c r="E52" s="31">
        <v>20</v>
      </c>
      <c r="F52" s="32"/>
      <c r="G52" s="33">
        <f>ROUND(E52*F52,2)</f>
        <v>0</v>
      </c>
    </row>
    <row r="53" spans="1:7" ht="25.5" x14ac:dyDescent="0.2">
      <c r="A53" s="37" t="s">
        <v>110</v>
      </c>
      <c r="B53" s="107" t="s">
        <v>94</v>
      </c>
      <c r="C53" s="25" t="s">
        <v>121</v>
      </c>
      <c r="D53" s="30"/>
      <c r="E53" s="31"/>
      <c r="F53" s="155"/>
      <c r="G53" s="33"/>
    </row>
    <row r="54" spans="1:7" x14ac:dyDescent="0.2">
      <c r="A54" s="23" t="s">
        <v>18</v>
      </c>
      <c r="B54" s="39" t="s">
        <v>96</v>
      </c>
      <c r="C54" s="25" t="s">
        <v>9</v>
      </c>
      <c r="D54" s="30" t="s">
        <v>54</v>
      </c>
      <c r="E54" s="31">
        <v>405</v>
      </c>
      <c r="F54" s="32"/>
      <c r="G54" s="33">
        <f>ROUND(E54*F54,2)</f>
        <v>0</v>
      </c>
    </row>
    <row r="55" spans="1:7" ht="25.5" x14ac:dyDescent="0.2">
      <c r="A55" s="37" t="s">
        <v>122</v>
      </c>
      <c r="B55" s="54" t="s">
        <v>55</v>
      </c>
      <c r="C55" s="25" t="s">
        <v>56</v>
      </c>
      <c r="D55" s="30"/>
      <c r="E55" s="31"/>
      <c r="F55" s="155"/>
      <c r="G55" s="33"/>
    </row>
    <row r="56" spans="1:7" x14ac:dyDescent="0.2">
      <c r="A56" s="23" t="s">
        <v>18</v>
      </c>
      <c r="B56" s="39" t="s">
        <v>57</v>
      </c>
      <c r="C56" s="25" t="s">
        <v>9</v>
      </c>
      <c r="D56" s="30" t="s">
        <v>22</v>
      </c>
      <c r="E56" s="31">
        <v>10</v>
      </c>
      <c r="F56" s="32"/>
      <c r="G56" s="33">
        <f>ROUND(E56*F56,2)</f>
        <v>0</v>
      </c>
    </row>
    <row r="57" spans="1:7" x14ac:dyDescent="0.2">
      <c r="A57" s="23" t="s">
        <v>23</v>
      </c>
      <c r="B57" s="39" t="s">
        <v>123</v>
      </c>
      <c r="C57" s="25"/>
      <c r="D57" s="30" t="s">
        <v>22</v>
      </c>
      <c r="E57" s="31">
        <v>10</v>
      </c>
      <c r="F57" s="32"/>
      <c r="G57" s="33">
        <f>ROUND(E57*F57,2)</f>
        <v>0</v>
      </c>
    </row>
    <row r="58" spans="1:7" ht="40.5" customHeight="1" x14ac:dyDescent="0.2">
      <c r="A58" s="109" t="s">
        <v>124</v>
      </c>
      <c r="B58" s="107" t="s">
        <v>97</v>
      </c>
      <c r="C58" s="62" t="s">
        <v>91</v>
      </c>
      <c r="D58" s="62" t="s">
        <v>93</v>
      </c>
      <c r="E58" s="31">
        <v>5</v>
      </c>
      <c r="F58" s="32"/>
      <c r="G58" s="33">
        <f>ROUND(E58*F58,2)</f>
        <v>0</v>
      </c>
    </row>
    <row r="59" spans="1:7" ht="25.5" x14ac:dyDescent="0.2">
      <c r="A59" s="162" t="s">
        <v>166</v>
      </c>
      <c r="B59" s="107" t="s">
        <v>167</v>
      </c>
      <c r="C59" s="133" t="s">
        <v>168</v>
      </c>
      <c r="D59" s="133" t="s">
        <v>0</v>
      </c>
      <c r="E59" s="135">
        <v>1</v>
      </c>
      <c r="F59" s="134"/>
      <c r="G59" s="124">
        <f>ROUND(E59*F59,2)</f>
        <v>0</v>
      </c>
    </row>
    <row r="60" spans="1:7" ht="24.75" customHeight="1" x14ac:dyDescent="0.2">
      <c r="A60" s="55"/>
      <c r="B60" s="56" t="s">
        <v>156</v>
      </c>
      <c r="C60" s="57"/>
      <c r="D60" s="58"/>
      <c r="E60" s="59"/>
      <c r="F60" s="94" t="s">
        <v>58</v>
      </c>
      <c r="G60" s="95">
        <f>SUM(G8:G59)</f>
        <v>0</v>
      </c>
    </row>
    <row r="61" spans="1:7" ht="34.5" customHeight="1" x14ac:dyDescent="0.2">
      <c r="A61" s="114" t="s">
        <v>59</v>
      </c>
      <c r="B61" s="113" t="s">
        <v>169</v>
      </c>
      <c r="C61" s="13"/>
      <c r="D61" s="14"/>
      <c r="E61" s="15"/>
      <c r="F61" s="10"/>
      <c r="G61" s="16"/>
    </row>
    <row r="62" spans="1:7" ht="25.5" x14ac:dyDescent="0.2">
      <c r="A62" s="17" t="s">
        <v>60</v>
      </c>
      <c r="B62" s="18" t="s">
        <v>16</v>
      </c>
      <c r="C62" s="19" t="s">
        <v>17</v>
      </c>
      <c r="D62" s="20"/>
      <c r="E62" s="21"/>
      <c r="F62" s="156"/>
      <c r="G62" s="22"/>
    </row>
    <row r="63" spans="1:7" x14ac:dyDescent="0.2">
      <c r="A63" s="23" t="s">
        <v>18</v>
      </c>
      <c r="B63" s="39" t="s">
        <v>19</v>
      </c>
      <c r="C63" s="25" t="s">
        <v>9</v>
      </c>
      <c r="D63" s="26"/>
      <c r="E63" s="27"/>
      <c r="F63" s="157"/>
      <c r="G63" s="28"/>
    </row>
    <row r="64" spans="1:7" ht="25.5" x14ac:dyDescent="0.2">
      <c r="A64" s="136" t="s">
        <v>20</v>
      </c>
      <c r="B64" s="29" t="s">
        <v>114</v>
      </c>
      <c r="C64" s="25"/>
      <c r="D64" s="30" t="s">
        <v>22</v>
      </c>
      <c r="E64" s="31">
        <v>460</v>
      </c>
      <c r="F64" s="32"/>
      <c r="G64" s="33">
        <f>ROUND(E64*F64,2)</f>
        <v>0</v>
      </c>
    </row>
    <row r="65" spans="1:7" x14ac:dyDescent="0.2">
      <c r="A65" s="129" t="s">
        <v>23</v>
      </c>
      <c r="B65" s="39" t="s">
        <v>24</v>
      </c>
      <c r="C65" s="25"/>
      <c r="D65" s="30"/>
      <c r="E65" s="31"/>
      <c r="F65" s="155"/>
      <c r="G65" s="33"/>
    </row>
    <row r="66" spans="1:7" ht="25.5" x14ac:dyDescent="0.2">
      <c r="A66" s="136" t="s">
        <v>20</v>
      </c>
      <c r="B66" s="29" t="s">
        <v>114</v>
      </c>
      <c r="C66" s="25"/>
      <c r="D66" s="30" t="s">
        <v>22</v>
      </c>
      <c r="E66" s="31">
        <v>2</v>
      </c>
      <c r="F66" s="32"/>
      <c r="G66" s="33">
        <f t="shared" ref="G66" si="3">ROUND(E66*F66,2)</f>
        <v>0</v>
      </c>
    </row>
    <row r="67" spans="1:7" ht="25.5" x14ac:dyDescent="0.2">
      <c r="A67" s="34" t="s">
        <v>61</v>
      </c>
      <c r="B67" s="18" t="s">
        <v>26</v>
      </c>
      <c r="C67" s="25" t="s">
        <v>17</v>
      </c>
      <c r="D67" s="30"/>
      <c r="E67" s="31"/>
      <c r="F67" s="155"/>
      <c r="G67" s="35"/>
    </row>
    <row r="68" spans="1:7" x14ac:dyDescent="0.2">
      <c r="A68" s="23" t="s">
        <v>18</v>
      </c>
      <c r="B68" s="39" t="s">
        <v>27</v>
      </c>
      <c r="C68" s="64" t="s">
        <v>9</v>
      </c>
      <c r="D68" s="30" t="s">
        <v>0</v>
      </c>
      <c r="E68" s="36">
        <v>5</v>
      </c>
      <c r="F68" s="32"/>
      <c r="G68" s="33">
        <f>ROUND(E68*F68,2)</f>
        <v>0</v>
      </c>
    </row>
    <row r="69" spans="1:7" ht="25.5" x14ac:dyDescent="0.2">
      <c r="A69" s="34" t="s">
        <v>62</v>
      </c>
      <c r="B69" s="18" t="s">
        <v>29</v>
      </c>
      <c r="C69" s="25" t="s">
        <v>17</v>
      </c>
      <c r="D69" s="30"/>
      <c r="E69" s="31"/>
      <c r="F69" s="155"/>
      <c r="G69" s="35"/>
    </row>
    <row r="70" spans="1:7" x14ac:dyDescent="0.2">
      <c r="A70" s="23" t="s">
        <v>18</v>
      </c>
      <c r="B70" s="24" t="s">
        <v>19</v>
      </c>
      <c r="C70" s="25" t="s">
        <v>9</v>
      </c>
      <c r="D70" s="30" t="s">
        <v>0</v>
      </c>
      <c r="E70" s="36">
        <v>5</v>
      </c>
      <c r="F70" s="32"/>
      <c r="G70" s="33">
        <f>ROUND(E70*F70,2)</f>
        <v>0</v>
      </c>
    </row>
    <row r="71" spans="1:7" ht="25.5" x14ac:dyDescent="0.2">
      <c r="A71" s="37" t="s">
        <v>63</v>
      </c>
      <c r="B71" s="18" t="s">
        <v>31</v>
      </c>
      <c r="C71" s="25" t="s">
        <v>17</v>
      </c>
      <c r="D71" s="30"/>
      <c r="E71" s="31"/>
      <c r="F71" s="155"/>
      <c r="G71" s="53"/>
    </row>
    <row r="72" spans="1:7" x14ac:dyDescent="0.2">
      <c r="A72" s="154" t="s">
        <v>18</v>
      </c>
      <c r="B72" s="39" t="s">
        <v>157</v>
      </c>
      <c r="C72" s="64"/>
      <c r="D72" s="30"/>
      <c r="E72" s="31"/>
      <c r="F72" s="155"/>
      <c r="G72" s="44"/>
    </row>
    <row r="73" spans="1:7" ht="25.5" x14ac:dyDescent="0.2">
      <c r="A73" s="97" t="s">
        <v>20</v>
      </c>
      <c r="B73" s="40" t="s">
        <v>170</v>
      </c>
      <c r="C73" s="64" t="s">
        <v>9</v>
      </c>
      <c r="D73" s="30" t="s">
        <v>0</v>
      </c>
      <c r="E73" s="36">
        <v>1</v>
      </c>
      <c r="F73" s="32"/>
      <c r="G73" s="44">
        <f>ROUND(E73*F73,2)</f>
        <v>0</v>
      </c>
    </row>
    <row r="74" spans="1:7" x14ac:dyDescent="0.2">
      <c r="A74" s="154" t="s">
        <v>23</v>
      </c>
      <c r="B74" s="39" t="s">
        <v>33</v>
      </c>
      <c r="C74" s="64" t="s">
        <v>9</v>
      </c>
      <c r="D74" s="30"/>
      <c r="E74" s="31"/>
      <c r="F74" s="155"/>
      <c r="G74" s="44"/>
    </row>
    <row r="75" spans="1:7" x14ac:dyDescent="0.2">
      <c r="A75" s="97" t="s">
        <v>20</v>
      </c>
      <c r="B75" s="40" t="s">
        <v>171</v>
      </c>
      <c r="C75" s="64" t="s">
        <v>9</v>
      </c>
      <c r="D75" s="30" t="s">
        <v>0</v>
      </c>
      <c r="E75" s="36">
        <v>2</v>
      </c>
      <c r="F75" s="32"/>
      <c r="G75" s="33">
        <f>ROUND(E75*F75,2)</f>
        <v>0</v>
      </c>
    </row>
    <row r="76" spans="1:7" x14ac:dyDescent="0.2">
      <c r="A76" s="153" t="s">
        <v>64</v>
      </c>
      <c r="B76" s="39" t="s">
        <v>148</v>
      </c>
      <c r="C76" s="64" t="s">
        <v>9</v>
      </c>
      <c r="D76" s="30"/>
      <c r="E76" s="31"/>
      <c r="F76" s="155"/>
      <c r="G76" s="33"/>
    </row>
    <row r="77" spans="1:7" x14ac:dyDescent="0.2">
      <c r="A77" s="97" t="s">
        <v>20</v>
      </c>
      <c r="B77" s="40" t="s">
        <v>149</v>
      </c>
      <c r="C77" s="64" t="s">
        <v>9</v>
      </c>
      <c r="D77" s="30" t="s">
        <v>0</v>
      </c>
      <c r="E77" s="36">
        <v>1</v>
      </c>
      <c r="F77" s="32"/>
      <c r="G77" s="33">
        <f t="shared" ref="G77" si="4">ROUND(E77*F77,2)</f>
        <v>0</v>
      </c>
    </row>
    <row r="78" spans="1:7" ht="25.5" x14ac:dyDescent="0.2">
      <c r="A78" s="34" t="s">
        <v>65</v>
      </c>
      <c r="B78" s="18" t="s">
        <v>35</v>
      </c>
      <c r="C78" s="25" t="s">
        <v>17</v>
      </c>
      <c r="D78" s="30"/>
      <c r="E78" s="31"/>
      <c r="F78" s="155"/>
      <c r="G78" s="35"/>
    </row>
    <row r="79" spans="1:7" x14ac:dyDescent="0.2">
      <c r="A79" s="23" t="s">
        <v>18</v>
      </c>
      <c r="B79" s="24" t="s">
        <v>36</v>
      </c>
      <c r="C79" s="25" t="s">
        <v>9</v>
      </c>
      <c r="D79" s="30"/>
      <c r="E79" s="31"/>
      <c r="F79" s="155"/>
      <c r="G79" s="35"/>
    </row>
    <row r="80" spans="1:7" ht="25.5" x14ac:dyDescent="0.2">
      <c r="A80" s="136" t="s">
        <v>20</v>
      </c>
      <c r="B80" s="29" t="s">
        <v>21</v>
      </c>
      <c r="C80" s="25"/>
      <c r="D80" s="30" t="s">
        <v>22</v>
      </c>
      <c r="E80" s="31">
        <v>260</v>
      </c>
      <c r="F80" s="32"/>
      <c r="G80" s="33">
        <f>ROUND(E80*F80,2)</f>
        <v>0</v>
      </c>
    </row>
    <row r="81" spans="1:7" x14ac:dyDescent="0.2">
      <c r="A81" s="137" t="s">
        <v>23</v>
      </c>
      <c r="B81" s="39" t="s">
        <v>144</v>
      </c>
      <c r="C81" s="25" t="s">
        <v>9</v>
      </c>
      <c r="D81" s="26"/>
      <c r="E81" s="27"/>
      <c r="F81" s="155"/>
      <c r="G81" s="33"/>
    </row>
    <row r="82" spans="1:7" ht="25.5" x14ac:dyDescent="0.2">
      <c r="A82" s="136" t="s">
        <v>20</v>
      </c>
      <c r="B82" s="29" t="s">
        <v>21</v>
      </c>
      <c r="C82" s="25"/>
      <c r="D82" s="30" t="s">
        <v>22</v>
      </c>
      <c r="E82" s="31">
        <v>20</v>
      </c>
      <c r="F82" s="32"/>
      <c r="G82" s="33">
        <f t="shared" ref="G82" si="5">ROUND(E82*F82,2)</f>
        <v>0</v>
      </c>
    </row>
    <row r="83" spans="1:7" ht="25.5" x14ac:dyDescent="0.2">
      <c r="A83" s="34" t="s">
        <v>66</v>
      </c>
      <c r="B83" s="18" t="s">
        <v>38</v>
      </c>
      <c r="C83" s="25" t="s">
        <v>17</v>
      </c>
      <c r="D83" s="30"/>
      <c r="E83" s="31"/>
      <c r="F83" s="155"/>
      <c r="G83" s="35"/>
    </row>
    <row r="84" spans="1:7" x14ac:dyDescent="0.2">
      <c r="A84" s="23" t="s">
        <v>18</v>
      </c>
      <c r="B84" s="24" t="s">
        <v>36</v>
      </c>
      <c r="C84" s="25" t="s">
        <v>9</v>
      </c>
      <c r="D84" s="30" t="s">
        <v>0</v>
      </c>
      <c r="E84" s="36">
        <v>64</v>
      </c>
      <c r="F84" s="32"/>
      <c r="G84" s="33">
        <f>ROUND(E84*F84,2)</f>
        <v>0</v>
      </c>
    </row>
    <row r="85" spans="1:7" x14ac:dyDescent="0.2">
      <c r="A85" s="23" t="s">
        <v>23</v>
      </c>
      <c r="B85" s="39" t="s">
        <v>144</v>
      </c>
      <c r="C85" s="64" t="s">
        <v>9</v>
      </c>
      <c r="D85" s="30" t="s">
        <v>0</v>
      </c>
      <c r="E85" s="36">
        <v>3</v>
      </c>
      <c r="F85" s="32"/>
      <c r="G85" s="33">
        <f>ROUND(E85*F85,2)</f>
        <v>0</v>
      </c>
    </row>
    <row r="86" spans="1:7" ht="25.5" x14ac:dyDescent="0.2">
      <c r="A86" s="34" t="s">
        <v>67</v>
      </c>
      <c r="B86" s="45" t="s">
        <v>40</v>
      </c>
      <c r="C86" s="46" t="s">
        <v>17</v>
      </c>
      <c r="D86" s="47"/>
      <c r="E86" s="48"/>
      <c r="F86" s="155"/>
      <c r="G86" s="33"/>
    </row>
    <row r="87" spans="1:7" x14ac:dyDescent="0.2">
      <c r="A87" s="23" t="s">
        <v>18</v>
      </c>
      <c r="B87" s="24" t="s">
        <v>36</v>
      </c>
      <c r="C87" s="46" t="s">
        <v>9</v>
      </c>
      <c r="D87" s="47" t="s">
        <v>0</v>
      </c>
      <c r="E87" s="36">
        <v>37</v>
      </c>
      <c r="F87" s="32"/>
      <c r="G87" s="33">
        <f>ROUND(E87*F87,2)</f>
        <v>0</v>
      </c>
    </row>
    <row r="88" spans="1:7" x14ac:dyDescent="0.2">
      <c r="A88" s="23" t="s">
        <v>23</v>
      </c>
      <c r="B88" s="39" t="s">
        <v>144</v>
      </c>
      <c r="C88" s="64" t="s">
        <v>9</v>
      </c>
      <c r="D88" s="30" t="s">
        <v>0</v>
      </c>
      <c r="E88" s="36">
        <v>2</v>
      </c>
      <c r="F88" s="32"/>
      <c r="G88" s="33">
        <f>ROUND(E88*F88,2)</f>
        <v>0</v>
      </c>
    </row>
    <row r="89" spans="1:7" ht="25.5" x14ac:dyDescent="0.2">
      <c r="A89" s="34" t="s">
        <v>68</v>
      </c>
      <c r="B89" s="45" t="s">
        <v>42</v>
      </c>
      <c r="C89" s="46" t="s">
        <v>17</v>
      </c>
      <c r="D89" s="47"/>
      <c r="E89" s="48"/>
      <c r="F89" s="155"/>
      <c r="G89" s="33"/>
    </row>
    <row r="90" spans="1:7" x14ac:dyDescent="0.2">
      <c r="A90" s="23" t="s">
        <v>18</v>
      </c>
      <c r="B90" s="24" t="s">
        <v>36</v>
      </c>
      <c r="C90" s="46" t="s">
        <v>9</v>
      </c>
      <c r="D90" s="47" t="s">
        <v>0</v>
      </c>
      <c r="E90" s="36">
        <v>37</v>
      </c>
      <c r="F90" s="32"/>
      <c r="G90" s="33">
        <f>ROUND(E90*F90,2)</f>
        <v>0</v>
      </c>
    </row>
    <row r="91" spans="1:7" x14ac:dyDescent="0.2">
      <c r="A91" s="23" t="s">
        <v>23</v>
      </c>
      <c r="B91" s="39" t="s">
        <v>144</v>
      </c>
      <c r="C91" s="64" t="s">
        <v>9</v>
      </c>
      <c r="D91" s="30" t="s">
        <v>0</v>
      </c>
      <c r="E91" s="36">
        <v>2</v>
      </c>
      <c r="F91" s="32"/>
      <c r="G91" s="33">
        <f>ROUND(E91*F91,2)</f>
        <v>0</v>
      </c>
    </row>
    <row r="92" spans="1:7" ht="38.25" x14ac:dyDescent="0.2">
      <c r="A92" s="34" t="s">
        <v>69</v>
      </c>
      <c r="B92" s="18" t="s">
        <v>90</v>
      </c>
      <c r="C92" s="25" t="s">
        <v>17</v>
      </c>
      <c r="D92" s="30"/>
      <c r="E92" s="31"/>
      <c r="F92" s="155"/>
      <c r="G92" s="33"/>
    </row>
    <row r="93" spans="1:7" x14ac:dyDescent="0.2">
      <c r="A93" s="23" t="s">
        <v>18</v>
      </c>
      <c r="B93" s="50" t="s">
        <v>36</v>
      </c>
      <c r="C93" s="25"/>
      <c r="D93" s="30" t="s">
        <v>0</v>
      </c>
      <c r="E93" s="36">
        <v>64</v>
      </c>
      <c r="F93" s="32"/>
      <c r="G93" s="33">
        <f>ROUND(E93*F93,2)</f>
        <v>0</v>
      </c>
    </row>
    <row r="94" spans="1:7" x14ac:dyDescent="0.2">
      <c r="A94" s="23" t="s">
        <v>23</v>
      </c>
      <c r="B94" s="39" t="s">
        <v>144</v>
      </c>
      <c r="C94" s="64" t="s">
        <v>9</v>
      </c>
      <c r="D94" s="30" t="s">
        <v>0</v>
      </c>
      <c r="E94" s="36">
        <v>3</v>
      </c>
      <c r="F94" s="32"/>
      <c r="G94" s="33">
        <f>ROUND(E94*F94,2)</f>
        <v>0</v>
      </c>
    </row>
    <row r="95" spans="1:7" ht="38.25" x14ac:dyDescent="0.2">
      <c r="A95" s="34" t="s">
        <v>70</v>
      </c>
      <c r="B95" s="18" t="s">
        <v>45</v>
      </c>
      <c r="C95" s="25" t="s">
        <v>17</v>
      </c>
      <c r="D95" s="30"/>
      <c r="E95" s="31"/>
      <c r="F95" s="155"/>
      <c r="G95" s="35"/>
    </row>
    <row r="96" spans="1:7" x14ac:dyDescent="0.2">
      <c r="A96" s="23" t="s">
        <v>18</v>
      </c>
      <c r="B96" s="39" t="s">
        <v>46</v>
      </c>
      <c r="C96" s="64" t="s">
        <v>9</v>
      </c>
      <c r="D96" s="30"/>
      <c r="E96" s="31"/>
      <c r="F96" s="155"/>
      <c r="G96" s="35"/>
    </row>
    <row r="97" spans="1:7" x14ac:dyDescent="0.2">
      <c r="A97" s="136" t="s">
        <v>20</v>
      </c>
      <c r="B97" s="40" t="s">
        <v>19</v>
      </c>
      <c r="C97" s="64" t="s">
        <v>9</v>
      </c>
      <c r="D97" s="30" t="s">
        <v>0</v>
      </c>
      <c r="E97" s="36">
        <v>1</v>
      </c>
      <c r="F97" s="32"/>
      <c r="G97" s="33">
        <f>ROUND(E97*F97,2)</f>
        <v>0</v>
      </c>
    </row>
    <row r="98" spans="1:7" x14ac:dyDescent="0.2">
      <c r="A98" s="136" t="s">
        <v>32</v>
      </c>
      <c r="B98" s="40" t="s">
        <v>24</v>
      </c>
      <c r="C98" s="64" t="s">
        <v>9</v>
      </c>
      <c r="D98" s="30" t="s">
        <v>0</v>
      </c>
      <c r="E98" s="36">
        <v>1</v>
      </c>
      <c r="F98" s="32"/>
      <c r="G98" s="33">
        <f>ROUND(E98*F98,2)</f>
        <v>0</v>
      </c>
    </row>
    <row r="99" spans="1:7" ht="25.5" x14ac:dyDescent="0.2">
      <c r="A99" s="34" t="s">
        <v>71</v>
      </c>
      <c r="B99" s="51" t="s">
        <v>48</v>
      </c>
      <c r="C99" s="25" t="s">
        <v>17</v>
      </c>
      <c r="D99"/>
      <c r="E99" s="36"/>
      <c r="F99" s="155"/>
      <c r="G99" s="35"/>
    </row>
    <row r="100" spans="1:7" x14ac:dyDescent="0.2">
      <c r="A100" s="129" t="s">
        <v>18</v>
      </c>
      <c r="B100" s="52" t="s">
        <v>49</v>
      </c>
      <c r="C100" s="25" t="s">
        <v>9</v>
      </c>
      <c r="D100" s="30" t="s">
        <v>0</v>
      </c>
      <c r="E100" s="36">
        <v>25</v>
      </c>
      <c r="F100" s="32"/>
      <c r="G100" s="33">
        <f>ROUND(E100*F100,2)</f>
        <v>0</v>
      </c>
    </row>
    <row r="101" spans="1:7" ht="25.5" x14ac:dyDescent="0.2">
      <c r="A101" s="34" t="s">
        <v>72</v>
      </c>
      <c r="B101" s="51" t="s">
        <v>111</v>
      </c>
      <c r="C101" s="25" t="s">
        <v>17</v>
      </c>
      <c r="D101" s="30" t="s">
        <v>112</v>
      </c>
      <c r="E101" s="36">
        <v>50</v>
      </c>
      <c r="F101" s="32"/>
      <c r="G101" s="33">
        <f>ROUND(E101*F101,2)</f>
        <v>0</v>
      </c>
    </row>
    <row r="102" spans="1:7" ht="25.5" x14ac:dyDescent="0.2">
      <c r="A102" s="139" t="s">
        <v>129</v>
      </c>
      <c r="B102" s="107" t="s">
        <v>94</v>
      </c>
      <c r="C102" s="62" t="s">
        <v>95</v>
      </c>
      <c r="D102" s="30"/>
      <c r="E102" s="31"/>
      <c r="F102" s="155"/>
      <c r="G102" s="33"/>
    </row>
    <row r="103" spans="1:7" x14ac:dyDescent="0.2">
      <c r="A103" s="152" t="s">
        <v>18</v>
      </c>
      <c r="B103" s="39" t="s">
        <v>96</v>
      </c>
      <c r="C103" s="64" t="s">
        <v>9</v>
      </c>
      <c r="D103" s="30" t="s">
        <v>54</v>
      </c>
      <c r="E103" s="31">
        <v>360</v>
      </c>
      <c r="F103" s="32"/>
      <c r="G103" s="33">
        <f t="shared" ref="G103" si="6">ROUND(E103*F103,2)</f>
        <v>0</v>
      </c>
    </row>
    <row r="104" spans="1:7" ht="15" customHeight="1" x14ac:dyDescent="0.2">
      <c r="A104" s="115" t="s">
        <v>113</v>
      </c>
      <c r="B104" s="107" t="s">
        <v>141</v>
      </c>
      <c r="C104" s="62" t="s">
        <v>207</v>
      </c>
      <c r="D104" s="30"/>
      <c r="E104" s="31"/>
      <c r="F104" s="158"/>
      <c r="G104" s="33"/>
    </row>
    <row r="105" spans="1:7" ht="17.25" customHeight="1" x14ac:dyDescent="0.2">
      <c r="A105" s="129" t="s">
        <v>18</v>
      </c>
      <c r="B105" s="39" t="s">
        <v>53</v>
      </c>
      <c r="C105" s="64" t="s">
        <v>9</v>
      </c>
      <c r="D105" s="98" t="s">
        <v>54</v>
      </c>
      <c r="E105" s="99">
        <v>20</v>
      </c>
      <c r="F105" s="111"/>
      <c r="G105" s="33">
        <f>ROUND(E105*F105,2)</f>
        <v>0</v>
      </c>
    </row>
    <row r="106" spans="1:7" ht="19.5" customHeight="1" x14ac:dyDescent="0.2">
      <c r="A106" s="116" t="s">
        <v>107</v>
      </c>
      <c r="B106" s="107" t="s">
        <v>108</v>
      </c>
      <c r="C106" s="62" t="s">
        <v>56</v>
      </c>
      <c r="D106" s="30"/>
      <c r="E106" s="31"/>
      <c r="F106" s="155"/>
      <c r="G106" s="33"/>
    </row>
    <row r="107" spans="1:7" x14ac:dyDescent="0.2">
      <c r="A107" s="129" t="s">
        <v>18</v>
      </c>
      <c r="B107" s="39" t="s">
        <v>57</v>
      </c>
      <c r="C107" s="64" t="s">
        <v>9</v>
      </c>
      <c r="D107" s="138" t="s">
        <v>22</v>
      </c>
      <c r="E107" s="99">
        <v>10</v>
      </c>
      <c r="F107" s="32"/>
      <c r="G107" s="33">
        <f>ROUND(E107*F107,2)</f>
        <v>0</v>
      </c>
    </row>
    <row r="108" spans="1:7" x14ac:dyDescent="0.2">
      <c r="A108" s="129" t="s">
        <v>23</v>
      </c>
      <c r="B108" s="39" t="s">
        <v>123</v>
      </c>
      <c r="C108" s="64" t="s">
        <v>9</v>
      </c>
      <c r="D108" s="98" t="s">
        <v>22</v>
      </c>
      <c r="E108" s="99">
        <v>10</v>
      </c>
      <c r="F108" s="32"/>
      <c r="G108" s="33">
        <f>ROUND(E108*F108,2)</f>
        <v>0</v>
      </c>
    </row>
    <row r="109" spans="1:7" ht="34.5" customHeight="1" x14ac:dyDescent="0.2">
      <c r="A109" s="110" t="s">
        <v>143</v>
      </c>
      <c r="B109" s="128" t="s">
        <v>97</v>
      </c>
      <c r="C109" s="126" t="s">
        <v>91</v>
      </c>
      <c r="D109" s="126" t="s">
        <v>93</v>
      </c>
      <c r="E109" s="127">
        <v>3</v>
      </c>
      <c r="F109" s="125"/>
      <c r="G109" s="33">
        <f>ROUND(E109*F109,2)</f>
        <v>0</v>
      </c>
    </row>
    <row r="110" spans="1:7" ht="29.25" customHeight="1" x14ac:dyDescent="0.2">
      <c r="A110" s="55"/>
      <c r="B110" s="56" t="s">
        <v>169</v>
      </c>
      <c r="C110" s="57"/>
      <c r="D110" s="58"/>
      <c r="E110" s="59"/>
      <c r="F110" s="60" t="s">
        <v>73</v>
      </c>
      <c r="G110" s="61">
        <f>SUM(G64:G109)</f>
        <v>0</v>
      </c>
    </row>
    <row r="111" spans="1:7" ht="24" customHeight="1" x14ac:dyDescent="0.2">
      <c r="A111" s="114" t="s">
        <v>74</v>
      </c>
      <c r="B111" s="96" t="s">
        <v>172</v>
      </c>
      <c r="C111" s="13"/>
      <c r="D111" s="14"/>
      <c r="E111" s="15"/>
      <c r="F111" s="10"/>
      <c r="G111" s="16"/>
    </row>
    <row r="112" spans="1:7" ht="25.5" x14ac:dyDescent="0.2">
      <c r="A112" s="17" t="s">
        <v>75</v>
      </c>
      <c r="B112" s="18" t="s">
        <v>16</v>
      </c>
      <c r="C112" s="19" t="s">
        <v>17</v>
      </c>
      <c r="D112" s="20"/>
      <c r="E112" s="21"/>
      <c r="F112" s="156"/>
      <c r="G112" s="22"/>
    </row>
    <row r="113" spans="1:7" x14ac:dyDescent="0.2">
      <c r="A113" s="129" t="s">
        <v>18</v>
      </c>
      <c r="B113" s="39" t="s">
        <v>19</v>
      </c>
      <c r="C113" s="64" t="s">
        <v>9</v>
      </c>
      <c r="D113" s="30"/>
      <c r="E113" s="31"/>
      <c r="F113" s="155"/>
      <c r="G113" s="33"/>
    </row>
    <row r="114" spans="1:7" ht="25.5" x14ac:dyDescent="0.2">
      <c r="A114" s="136" t="s">
        <v>20</v>
      </c>
      <c r="B114" s="29" t="s">
        <v>21</v>
      </c>
      <c r="C114" s="25"/>
      <c r="D114" s="30" t="s">
        <v>22</v>
      </c>
      <c r="E114" s="31">
        <v>135</v>
      </c>
      <c r="F114" s="32"/>
      <c r="G114" s="33">
        <f>ROUND(E114*F114,2)</f>
        <v>0</v>
      </c>
    </row>
    <row r="115" spans="1:7" x14ac:dyDescent="0.2">
      <c r="A115" s="137" t="s">
        <v>23</v>
      </c>
      <c r="B115" s="39" t="s">
        <v>24</v>
      </c>
      <c r="C115" s="64" t="s">
        <v>9</v>
      </c>
      <c r="D115" s="30"/>
      <c r="E115" s="31"/>
      <c r="F115" s="155"/>
      <c r="G115" s="33"/>
    </row>
    <row r="116" spans="1:7" ht="25.5" x14ac:dyDescent="0.2">
      <c r="A116" s="136" t="s">
        <v>20</v>
      </c>
      <c r="B116" s="29" t="s">
        <v>21</v>
      </c>
      <c r="C116" s="25"/>
      <c r="D116" s="30" t="s">
        <v>22</v>
      </c>
      <c r="E116" s="31">
        <v>2</v>
      </c>
      <c r="F116" s="32"/>
      <c r="G116" s="33">
        <f t="shared" ref="G116" si="7">ROUND(E116*F116,2)</f>
        <v>0</v>
      </c>
    </row>
    <row r="117" spans="1:7" ht="25.5" x14ac:dyDescent="0.2">
      <c r="A117" s="34" t="s">
        <v>76</v>
      </c>
      <c r="B117" s="18" t="s">
        <v>29</v>
      </c>
      <c r="C117" s="25" t="s">
        <v>17</v>
      </c>
      <c r="D117" s="30"/>
      <c r="E117" s="31"/>
      <c r="F117" s="155"/>
      <c r="G117" s="35"/>
    </row>
    <row r="118" spans="1:7" x14ac:dyDescent="0.2">
      <c r="A118" s="23" t="s">
        <v>18</v>
      </c>
      <c r="B118" s="39" t="s">
        <v>19</v>
      </c>
      <c r="C118" s="64" t="s">
        <v>9</v>
      </c>
      <c r="D118" s="98" t="s">
        <v>0</v>
      </c>
      <c r="E118" s="63">
        <v>1</v>
      </c>
      <c r="F118" s="32"/>
      <c r="G118" s="33">
        <f>ROUND(E118*F118,2)</f>
        <v>0</v>
      </c>
    </row>
    <row r="119" spans="1:7" x14ac:dyDescent="0.2">
      <c r="A119" s="23" t="s">
        <v>23</v>
      </c>
      <c r="B119" s="39" t="s">
        <v>24</v>
      </c>
      <c r="C119" s="64" t="s">
        <v>9</v>
      </c>
      <c r="D119" s="30" t="s">
        <v>0</v>
      </c>
      <c r="E119" s="36">
        <v>1</v>
      </c>
      <c r="F119" s="32"/>
      <c r="G119" s="33">
        <f>ROUND(E119*F119,2)</f>
        <v>0</v>
      </c>
    </row>
    <row r="120" spans="1:7" ht="25.5" x14ac:dyDescent="0.2">
      <c r="A120" s="37" t="s">
        <v>77</v>
      </c>
      <c r="B120" s="18" t="s">
        <v>31</v>
      </c>
      <c r="C120" s="25" t="s">
        <v>17</v>
      </c>
      <c r="D120" s="30"/>
      <c r="E120" s="31"/>
      <c r="F120" s="155"/>
      <c r="G120" s="33"/>
    </row>
    <row r="121" spans="1:7" x14ac:dyDescent="0.2">
      <c r="A121" s="38" t="s">
        <v>18</v>
      </c>
      <c r="B121" s="42" t="s">
        <v>33</v>
      </c>
      <c r="C121" s="43" t="s">
        <v>9</v>
      </c>
      <c r="D121" s="41"/>
      <c r="E121" s="31"/>
      <c r="F121" s="155"/>
      <c r="G121" s="44"/>
    </row>
    <row r="122" spans="1:7" x14ac:dyDescent="0.2">
      <c r="A122" s="97" t="s">
        <v>20</v>
      </c>
      <c r="B122" s="40" t="s">
        <v>125</v>
      </c>
      <c r="C122" s="64" t="s">
        <v>9</v>
      </c>
      <c r="D122" s="98" t="s">
        <v>0</v>
      </c>
      <c r="E122" s="63">
        <v>4</v>
      </c>
      <c r="F122" s="32"/>
      <c r="G122" s="33">
        <f>ROUND(E122*F122,2)</f>
        <v>0</v>
      </c>
    </row>
    <row r="123" spans="1:7" x14ac:dyDescent="0.2">
      <c r="A123" s="153" t="s">
        <v>23</v>
      </c>
      <c r="B123" s="40" t="s">
        <v>148</v>
      </c>
      <c r="C123" s="64"/>
      <c r="D123" s="98"/>
      <c r="E123" s="63"/>
      <c r="F123" s="155"/>
      <c r="G123" s="33"/>
    </row>
    <row r="124" spans="1:7" x14ac:dyDescent="0.2">
      <c r="A124" s="97" t="s">
        <v>20</v>
      </c>
      <c r="B124" s="40" t="s">
        <v>149</v>
      </c>
      <c r="C124" s="64"/>
      <c r="D124" s="98" t="s">
        <v>0</v>
      </c>
      <c r="E124" s="63">
        <v>2</v>
      </c>
      <c r="F124" s="32"/>
      <c r="G124" s="33">
        <f t="shared" ref="G124" si="8">ROUND(E124*F124,2)</f>
        <v>0</v>
      </c>
    </row>
    <row r="125" spans="1:7" ht="38.25" x14ac:dyDescent="0.2">
      <c r="A125" s="34" t="s">
        <v>78</v>
      </c>
      <c r="B125" s="140" t="s">
        <v>173</v>
      </c>
      <c r="C125" s="25" t="s">
        <v>17</v>
      </c>
      <c r="D125" s="30"/>
      <c r="E125" s="31"/>
      <c r="F125" s="155"/>
      <c r="G125" s="35"/>
    </row>
    <row r="126" spans="1:7" x14ac:dyDescent="0.2">
      <c r="A126" s="23" t="s">
        <v>18</v>
      </c>
      <c r="B126" s="39" t="s">
        <v>46</v>
      </c>
      <c r="C126" s="64" t="s">
        <v>9</v>
      </c>
      <c r="D126" s="30"/>
      <c r="E126" s="31"/>
      <c r="F126" s="155"/>
      <c r="G126" s="35"/>
    </row>
    <row r="127" spans="1:7" x14ac:dyDescent="0.2">
      <c r="A127" s="136" t="s">
        <v>20</v>
      </c>
      <c r="B127" s="40" t="s">
        <v>24</v>
      </c>
      <c r="C127" s="64" t="s">
        <v>9</v>
      </c>
      <c r="D127" s="30" t="s">
        <v>0</v>
      </c>
      <c r="E127" s="36">
        <v>2</v>
      </c>
      <c r="F127" s="32"/>
      <c r="G127" s="33">
        <f>ROUND(E127*F127,2)</f>
        <v>0</v>
      </c>
    </row>
    <row r="128" spans="1:7" ht="25.5" x14ac:dyDescent="0.2">
      <c r="A128" s="34" t="s">
        <v>79</v>
      </c>
      <c r="B128" s="141" t="s">
        <v>141</v>
      </c>
      <c r="C128" s="62" t="s">
        <v>207</v>
      </c>
      <c r="D128"/>
      <c r="E128" s="36"/>
      <c r="F128" s="155"/>
      <c r="G128" s="35"/>
    </row>
    <row r="129" spans="1:7" ht="25.5" x14ac:dyDescent="0.2">
      <c r="A129" s="23" t="s">
        <v>18</v>
      </c>
      <c r="B129" s="29" t="s">
        <v>53</v>
      </c>
      <c r="C129" s="64"/>
      <c r="D129" s="30" t="s">
        <v>54</v>
      </c>
      <c r="E129" s="31">
        <v>40</v>
      </c>
      <c r="F129" s="32"/>
      <c r="G129" s="33">
        <f>ROUND(E129*F129,2)</f>
        <v>0</v>
      </c>
    </row>
    <row r="130" spans="1:7" ht="25.5" x14ac:dyDescent="0.2">
      <c r="A130" s="34" t="s">
        <v>127</v>
      </c>
      <c r="B130" s="141" t="s">
        <v>94</v>
      </c>
      <c r="C130" s="62" t="s">
        <v>95</v>
      </c>
      <c r="D130" s="30"/>
      <c r="E130" s="31"/>
      <c r="F130" s="155"/>
      <c r="G130" s="33"/>
    </row>
    <row r="131" spans="1:7" x14ac:dyDescent="0.2">
      <c r="A131" s="23" t="s">
        <v>18</v>
      </c>
      <c r="B131" s="39" t="s">
        <v>96</v>
      </c>
      <c r="C131" s="64" t="s">
        <v>9</v>
      </c>
      <c r="D131" s="30" t="s">
        <v>54</v>
      </c>
      <c r="E131" s="31">
        <v>20</v>
      </c>
      <c r="F131" s="32"/>
      <c r="G131" s="33">
        <f>ROUND(E131*F131,2)</f>
        <v>0</v>
      </c>
    </row>
    <row r="132" spans="1:7" ht="25.5" x14ac:dyDescent="0.2">
      <c r="A132" s="34" t="s">
        <v>128</v>
      </c>
      <c r="B132" s="131" t="s">
        <v>174</v>
      </c>
      <c r="C132" s="62" t="s">
        <v>56</v>
      </c>
      <c r="D132" s="30"/>
      <c r="E132" s="31"/>
      <c r="F132" s="155"/>
      <c r="G132" s="33"/>
    </row>
    <row r="133" spans="1:7" x14ac:dyDescent="0.2">
      <c r="A133" s="23" t="s">
        <v>18</v>
      </c>
      <c r="B133" s="39" t="s">
        <v>57</v>
      </c>
      <c r="C133" s="64" t="s">
        <v>9</v>
      </c>
      <c r="D133" s="30" t="s">
        <v>22</v>
      </c>
      <c r="E133" s="31">
        <v>10</v>
      </c>
      <c r="F133" s="32"/>
      <c r="G133" s="33">
        <f>ROUND(E133*F133,2)</f>
        <v>0</v>
      </c>
    </row>
    <row r="134" spans="1:7" x14ac:dyDescent="0.2">
      <c r="A134" s="23"/>
      <c r="B134" s="39" t="s">
        <v>123</v>
      </c>
      <c r="C134" s="64" t="s">
        <v>9</v>
      </c>
      <c r="D134" s="30" t="s">
        <v>22</v>
      </c>
      <c r="E134" s="31">
        <v>10</v>
      </c>
      <c r="F134" s="32"/>
      <c r="G134" s="33">
        <f>ROUND(E134*F134,2)</f>
        <v>0</v>
      </c>
    </row>
    <row r="135" spans="1:7" ht="36.75" customHeight="1" x14ac:dyDescent="0.2">
      <c r="A135" s="110" t="s">
        <v>175</v>
      </c>
      <c r="B135" s="117" t="s">
        <v>97</v>
      </c>
      <c r="C135" s="62" t="s">
        <v>91</v>
      </c>
      <c r="D135" s="30" t="s">
        <v>92</v>
      </c>
      <c r="E135" s="118">
        <v>5</v>
      </c>
      <c r="F135" s="32"/>
      <c r="G135" s="33">
        <f>ROUND(E135*F135,2)</f>
        <v>0</v>
      </c>
    </row>
    <row r="136" spans="1:7" ht="22.5" customHeight="1" x14ac:dyDescent="0.2">
      <c r="A136" s="55"/>
      <c r="B136" s="56" t="s">
        <v>172</v>
      </c>
      <c r="C136" s="57"/>
      <c r="D136" s="58"/>
      <c r="E136" s="59"/>
      <c r="F136" s="94" t="s">
        <v>80</v>
      </c>
      <c r="G136" s="95">
        <f>SUM(G113:G135)</f>
        <v>0</v>
      </c>
    </row>
    <row r="137" spans="1:7" ht="24" customHeight="1" x14ac:dyDescent="0.2">
      <c r="A137" s="114" t="s">
        <v>115</v>
      </c>
      <c r="B137" s="96" t="s">
        <v>176</v>
      </c>
      <c r="C137" s="13"/>
      <c r="D137" s="14"/>
      <c r="E137" s="15"/>
      <c r="F137" s="10"/>
      <c r="G137" s="16"/>
    </row>
    <row r="138" spans="1:7" ht="25.5" x14ac:dyDescent="0.2">
      <c r="A138" s="17" t="s">
        <v>98</v>
      </c>
      <c r="B138" s="131" t="s">
        <v>178</v>
      </c>
      <c r="C138" s="62" t="s">
        <v>17</v>
      </c>
      <c r="D138" s="30"/>
      <c r="E138" s="31"/>
      <c r="F138" s="156"/>
      <c r="G138" s="22"/>
    </row>
    <row r="139" spans="1:7" x14ac:dyDescent="0.2">
      <c r="A139" s="23" t="s">
        <v>18</v>
      </c>
      <c r="B139" s="39" t="s">
        <v>24</v>
      </c>
      <c r="C139" s="64" t="s">
        <v>9</v>
      </c>
      <c r="D139" s="30"/>
      <c r="E139" s="31"/>
      <c r="F139" s="157"/>
      <c r="G139" s="28"/>
    </row>
    <row r="140" spans="1:7" ht="25.5" x14ac:dyDescent="0.2">
      <c r="A140" s="136" t="s">
        <v>20</v>
      </c>
      <c r="B140" s="29" t="s">
        <v>21</v>
      </c>
      <c r="C140" s="25"/>
      <c r="D140" s="30" t="s">
        <v>22</v>
      </c>
      <c r="E140" s="31">
        <v>139</v>
      </c>
      <c r="F140" s="32"/>
      <c r="G140" s="33">
        <f>ROUND(E140*F140,2)</f>
        <v>0</v>
      </c>
    </row>
    <row r="141" spans="1:7" ht="25.5" x14ac:dyDescent="0.2">
      <c r="A141" s="136" t="s">
        <v>32</v>
      </c>
      <c r="B141" s="29" t="s">
        <v>109</v>
      </c>
      <c r="C141" s="25"/>
      <c r="D141" s="30" t="s">
        <v>22</v>
      </c>
      <c r="E141" s="31">
        <v>5</v>
      </c>
      <c r="F141" s="32"/>
      <c r="G141" s="33">
        <f>ROUND(E141*F141,2)</f>
        <v>0</v>
      </c>
    </row>
    <row r="142" spans="1:7" x14ac:dyDescent="0.2">
      <c r="A142" s="136" t="s">
        <v>146</v>
      </c>
      <c r="B142" s="29" t="s">
        <v>177</v>
      </c>
      <c r="C142" s="25"/>
      <c r="D142" s="30" t="s">
        <v>22</v>
      </c>
      <c r="E142" s="31">
        <v>26</v>
      </c>
      <c r="F142" s="160"/>
      <c r="G142" s="33">
        <f>ROUND(E142*F142,2)</f>
        <v>0</v>
      </c>
    </row>
    <row r="143" spans="1:7" x14ac:dyDescent="0.2">
      <c r="A143" s="129" t="s">
        <v>23</v>
      </c>
      <c r="B143" s="39" t="s">
        <v>152</v>
      </c>
      <c r="C143" s="64"/>
      <c r="D143" s="98" t="s">
        <v>154</v>
      </c>
      <c r="E143" s="99"/>
      <c r="F143" s="155"/>
      <c r="G143" s="33"/>
    </row>
    <row r="144" spans="1:7" ht="25.5" x14ac:dyDescent="0.2">
      <c r="A144" s="136" t="s">
        <v>20</v>
      </c>
      <c r="B144" s="29" t="s">
        <v>109</v>
      </c>
      <c r="C144" s="25"/>
      <c r="D144" s="30" t="s">
        <v>22</v>
      </c>
      <c r="E144" s="31">
        <v>2</v>
      </c>
      <c r="F144" s="32"/>
      <c r="G144" s="33">
        <f>ROUND(E144*F144,2)</f>
        <v>0</v>
      </c>
    </row>
    <row r="145" spans="1:7" ht="25.5" x14ac:dyDescent="0.2">
      <c r="A145" s="34" t="s">
        <v>99</v>
      </c>
      <c r="B145" s="18" t="s">
        <v>26</v>
      </c>
      <c r="C145" s="25" t="s">
        <v>17</v>
      </c>
      <c r="D145" s="30"/>
      <c r="E145" s="31"/>
      <c r="F145" s="155"/>
      <c r="G145" s="35"/>
    </row>
    <row r="146" spans="1:7" x14ac:dyDescent="0.2">
      <c r="A146" s="23" t="s">
        <v>18</v>
      </c>
      <c r="B146" s="24" t="s">
        <v>27</v>
      </c>
      <c r="C146" s="25" t="s">
        <v>9</v>
      </c>
      <c r="D146" s="30" t="s">
        <v>0</v>
      </c>
      <c r="E146" s="36">
        <v>1</v>
      </c>
      <c r="F146" s="32"/>
      <c r="G146" s="33">
        <f>ROUND(E146*F146,2)</f>
        <v>0</v>
      </c>
    </row>
    <row r="147" spans="1:7" ht="25.5" x14ac:dyDescent="0.2">
      <c r="A147" s="34" t="s">
        <v>100</v>
      </c>
      <c r="B147" s="18" t="s">
        <v>29</v>
      </c>
      <c r="C147" s="25" t="s">
        <v>17</v>
      </c>
      <c r="D147" s="30"/>
      <c r="E147" s="31"/>
      <c r="F147" s="155"/>
      <c r="G147" s="35"/>
    </row>
    <row r="148" spans="1:7" x14ac:dyDescent="0.2">
      <c r="A148" s="23" t="s">
        <v>23</v>
      </c>
      <c r="B148" s="24" t="s">
        <v>24</v>
      </c>
      <c r="C148" s="25" t="s">
        <v>9</v>
      </c>
      <c r="D148" s="30" t="s">
        <v>0</v>
      </c>
      <c r="E148" s="36">
        <v>2</v>
      </c>
      <c r="F148" s="32"/>
      <c r="G148" s="33">
        <f>ROUND(E148*F148,2)</f>
        <v>0</v>
      </c>
    </row>
    <row r="149" spans="1:7" ht="25.5" x14ac:dyDescent="0.2">
      <c r="A149" s="37" t="s">
        <v>101</v>
      </c>
      <c r="B149" s="131" t="s">
        <v>163</v>
      </c>
      <c r="C149" s="62" t="s">
        <v>17</v>
      </c>
      <c r="D149" s="30"/>
      <c r="E149" s="31"/>
      <c r="F149" s="155"/>
      <c r="G149" s="33"/>
    </row>
    <row r="150" spans="1:7" x14ac:dyDescent="0.2">
      <c r="A150" s="38" t="s">
        <v>18</v>
      </c>
      <c r="B150" s="39" t="s">
        <v>106</v>
      </c>
      <c r="C150" s="64" t="s">
        <v>9</v>
      </c>
      <c r="D150" s="30"/>
      <c r="E150" s="31"/>
      <c r="F150" s="155"/>
      <c r="G150" s="44"/>
    </row>
    <row r="151" spans="1:7" x14ac:dyDescent="0.2">
      <c r="A151" s="148" t="s">
        <v>20</v>
      </c>
      <c r="B151" s="142" t="s">
        <v>179</v>
      </c>
      <c r="C151" s="64" t="s">
        <v>9</v>
      </c>
      <c r="D151" s="30" t="s">
        <v>0</v>
      </c>
      <c r="E151" s="36">
        <v>1</v>
      </c>
      <c r="F151" s="32"/>
      <c r="G151" s="44">
        <f>ROUND(E151*F151,2)</f>
        <v>0</v>
      </c>
    </row>
    <row r="152" spans="1:7" x14ac:dyDescent="0.2">
      <c r="A152" s="132" t="s">
        <v>23</v>
      </c>
      <c r="B152" s="39" t="s">
        <v>33</v>
      </c>
      <c r="C152" s="64" t="s">
        <v>9</v>
      </c>
      <c r="D152" s="30"/>
      <c r="E152" s="31"/>
      <c r="F152" s="155"/>
      <c r="G152" s="44"/>
    </row>
    <row r="153" spans="1:7" x14ac:dyDescent="0.2">
      <c r="A153" s="151" t="s">
        <v>20</v>
      </c>
      <c r="B153" s="40" t="s">
        <v>180</v>
      </c>
      <c r="C153" s="64" t="s">
        <v>9</v>
      </c>
      <c r="D153" s="30" t="s">
        <v>0</v>
      </c>
      <c r="E153" s="36">
        <v>2</v>
      </c>
      <c r="F153" s="32"/>
      <c r="G153" s="44">
        <f>ROUND(E153*F153,2)</f>
        <v>0</v>
      </c>
    </row>
    <row r="154" spans="1:7" x14ac:dyDescent="0.2">
      <c r="A154" s="148" t="s">
        <v>32</v>
      </c>
      <c r="B154" s="40" t="s">
        <v>181</v>
      </c>
      <c r="C154" s="64" t="s">
        <v>9</v>
      </c>
      <c r="D154" s="30" t="s">
        <v>0</v>
      </c>
      <c r="E154" s="36">
        <v>2</v>
      </c>
      <c r="F154" s="32"/>
      <c r="G154" s="44">
        <f>ROUND(E154*F154,2)</f>
        <v>0</v>
      </c>
    </row>
    <row r="155" spans="1:7" x14ac:dyDescent="0.2">
      <c r="A155" s="38" t="s">
        <v>64</v>
      </c>
      <c r="B155" s="39" t="s">
        <v>126</v>
      </c>
      <c r="C155" s="64" t="s">
        <v>9</v>
      </c>
      <c r="D155" s="98"/>
      <c r="E155" s="99"/>
      <c r="F155" s="155"/>
      <c r="G155" s="44"/>
    </row>
    <row r="156" spans="1:7" x14ac:dyDescent="0.2">
      <c r="A156" s="148" t="s">
        <v>20</v>
      </c>
      <c r="B156" s="40" t="s">
        <v>181</v>
      </c>
      <c r="C156" s="64" t="s">
        <v>9</v>
      </c>
      <c r="D156" s="98" t="s">
        <v>0</v>
      </c>
      <c r="E156" s="63">
        <v>1</v>
      </c>
      <c r="F156" s="32"/>
      <c r="G156" s="44">
        <f>ROUND(E156*F156,2)</f>
        <v>0</v>
      </c>
    </row>
    <row r="157" spans="1:7" ht="25.5" x14ac:dyDescent="0.2">
      <c r="A157" s="34" t="s">
        <v>102</v>
      </c>
      <c r="B157" s="131" t="s">
        <v>182</v>
      </c>
      <c r="C157" s="62" t="s">
        <v>17</v>
      </c>
      <c r="D157" s="30"/>
      <c r="E157" s="31"/>
      <c r="F157" s="155"/>
      <c r="G157" s="35"/>
    </row>
    <row r="158" spans="1:7" x14ac:dyDescent="0.2">
      <c r="A158" s="23" t="s">
        <v>18</v>
      </c>
      <c r="B158" s="39" t="s">
        <v>144</v>
      </c>
      <c r="C158" s="25" t="s">
        <v>9</v>
      </c>
      <c r="D158" s="26"/>
      <c r="E158" s="27"/>
      <c r="F158" s="155"/>
      <c r="G158" s="35"/>
    </row>
    <row r="159" spans="1:7" ht="25.5" x14ac:dyDescent="0.2">
      <c r="A159" s="136" t="s">
        <v>20</v>
      </c>
      <c r="B159" s="29" t="s">
        <v>21</v>
      </c>
      <c r="C159" s="25"/>
      <c r="D159" s="30" t="s">
        <v>22</v>
      </c>
      <c r="E159" s="31">
        <v>10</v>
      </c>
      <c r="F159" s="32"/>
      <c r="G159" s="33">
        <f>ROUND(E159*F159,2)</f>
        <v>0</v>
      </c>
    </row>
    <row r="160" spans="1:7" ht="25.5" x14ac:dyDescent="0.2">
      <c r="A160" s="34" t="s">
        <v>103</v>
      </c>
      <c r="B160" s="18" t="s">
        <v>38</v>
      </c>
      <c r="C160" s="25" t="s">
        <v>17</v>
      </c>
      <c r="D160" s="30"/>
      <c r="E160" s="31"/>
      <c r="F160" s="155"/>
      <c r="G160" s="35"/>
    </row>
    <row r="161" spans="1:7" x14ac:dyDescent="0.2">
      <c r="A161" s="23" t="s">
        <v>18</v>
      </c>
      <c r="B161" s="39" t="s">
        <v>144</v>
      </c>
      <c r="C161" s="64" t="s">
        <v>9</v>
      </c>
      <c r="D161" s="30" t="s">
        <v>0</v>
      </c>
      <c r="E161" s="36">
        <v>2</v>
      </c>
      <c r="F161" s="32"/>
      <c r="G161" s="33">
        <f>ROUND(E161*F161,2)</f>
        <v>0</v>
      </c>
    </row>
    <row r="162" spans="1:7" ht="38.25" x14ac:dyDescent="0.2">
      <c r="A162" s="34" t="s">
        <v>104</v>
      </c>
      <c r="B162" s="18" t="s">
        <v>45</v>
      </c>
      <c r="C162" s="25" t="s">
        <v>17</v>
      </c>
      <c r="D162" s="30"/>
      <c r="E162" s="31"/>
      <c r="F162" s="155"/>
      <c r="G162" s="35"/>
    </row>
    <row r="163" spans="1:7" ht="13.5" customHeight="1" x14ac:dyDescent="0.2">
      <c r="A163" s="129" t="s">
        <v>18</v>
      </c>
      <c r="B163" s="39" t="s">
        <v>46</v>
      </c>
      <c r="C163" s="64" t="s">
        <v>9</v>
      </c>
      <c r="D163" s="30"/>
      <c r="E163" s="31"/>
      <c r="F163" s="155"/>
      <c r="G163" s="35"/>
    </row>
    <row r="164" spans="1:7" x14ac:dyDescent="0.2">
      <c r="A164" s="136" t="s">
        <v>20</v>
      </c>
      <c r="B164" s="40" t="s">
        <v>24</v>
      </c>
      <c r="C164" s="64" t="s">
        <v>9</v>
      </c>
      <c r="D164" s="30" t="s">
        <v>0</v>
      </c>
      <c r="E164" s="36">
        <v>1</v>
      </c>
      <c r="F164" s="32"/>
      <c r="G164" s="33">
        <f>ROUND(E164*F164,2)</f>
        <v>0</v>
      </c>
    </row>
    <row r="165" spans="1:7" x14ac:dyDescent="0.2">
      <c r="A165" s="129" t="s">
        <v>23</v>
      </c>
      <c r="B165" s="39" t="s">
        <v>183</v>
      </c>
      <c r="C165" s="25" t="s">
        <v>9</v>
      </c>
      <c r="D165" s="30"/>
      <c r="E165" s="31"/>
      <c r="F165" s="155"/>
      <c r="G165" s="33"/>
    </row>
    <row r="166" spans="1:7" x14ac:dyDescent="0.2">
      <c r="A166" s="136" t="s">
        <v>20</v>
      </c>
      <c r="B166" s="40" t="s">
        <v>152</v>
      </c>
      <c r="C166" s="64" t="s">
        <v>9</v>
      </c>
      <c r="D166" s="30" t="s">
        <v>0</v>
      </c>
      <c r="E166" s="36">
        <v>1</v>
      </c>
      <c r="F166" s="32"/>
      <c r="G166" s="33">
        <f>ROUND(E166*F166,2)</f>
        <v>0</v>
      </c>
    </row>
    <row r="167" spans="1:7" ht="38.25" x14ac:dyDescent="0.2">
      <c r="A167" s="34" t="s">
        <v>116</v>
      </c>
      <c r="B167" s="18" t="s">
        <v>90</v>
      </c>
      <c r="C167" s="25" t="s">
        <v>17</v>
      </c>
      <c r="D167" s="30"/>
      <c r="E167" s="31"/>
      <c r="F167" s="155"/>
      <c r="G167" s="35"/>
    </row>
    <row r="168" spans="1:7" x14ac:dyDescent="0.2">
      <c r="A168" s="23" t="s">
        <v>18</v>
      </c>
      <c r="B168" s="39" t="s">
        <v>144</v>
      </c>
      <c r="C168" s="64" t="s">
        <v>9</v>
      </c>
      <c r="D168" s="98" t="s">
        <v>0</v>
      </c>
      <c r="E168" s="36">
        <v>2</v>
      </c>
      <c r="F168" s="32"/>
      <c r="G168" s="33">
        <f>ROUND(E168*F168,2)</f>
        <v>0</v>
      </c>
    </row>
    <row r="169" spans="1:7" ht="27" customHeight="1" x14ac:dyDescent="0.2">
      <c r="A169" s="34" t="s">
        <v>117</v>
      </c>
      <c r="B169" s="51" t="s">
        <v>48</v>
      </c>
      <c r="C169" s="25" t="s">
        <v>17</v>
      </c>
      <c r="D169"/>
      <c r="E169" s="36"/>
      <c r="F169" s="155"/>
      <c r="G169" s="35"/>
    </row>
    <row r="170" spans="1:7" ht="25.5" x14ac:dyDescent="0.2">
      <c r="A170" s="23" t="s">
        <v>18</v>
      </c>
      <c r="B170" s="143" t="s">
        <v>49</v>
      </c>
      <c r="C170" s="64" t="s">
        <v>9</v>
      </c>
      <c r="D170" s="30" t="s">
        <v>184</v>
      </c>
      <c r="E170" s="36">
        <v>2</v>
      </c>
      <c r="F170" s="32"/>
      <c r="G170" s="33">
        <f>ROUND(E170*F170,2)</f>
        <v>0</v>
      </c>
    </row>
    <row r="171" spans="1:7" ht="25.5" x14ac:dyDescent="0.2">
      <c r="A171" s="23" t="s">
        <v>23</v>
      </c>
      <c r="B171" s="144" t="s">
        <v>185</v>
      </c>
      <c r="C171" s="64" t="s">
        <v>9</v>
      </c>
      <c r="D171" s="30" t="s">
        <v>184</v>
      </c>
      <c r="E171" s="36">
        <v>2</v>
      </c>
      <c r="F171" s="32"/>
      <c r="G171" s="33">
        <f>ROUND(E171*F171,2)</f>
        <v>0</v>
      </c>
    </row>
    <row r="172" spans="1:7" ht="25.5" x14ac:dyDescent="0.2">
      <c r="A172" s="37" t="s">
        <v>118</v>
      </c>
      <c r="B172" s="18" t="s">
        <v>52</v>
      </c>
      <c r="C172" s="25" t="s">
        <v>208</v>
      </c>
      <c r="E172" s="36"/>
      <c r="F172" s="53"/>
      <c r="G172" s="33"/>
    </row>
    <row r="173" spans="1:7" ht="38.25" x14ac:dyDescent="0.2">
      <c r="A173" s="23" t="s">
        <v>18</v>
      </c>
      <c r="B173" s="29" t="s">
        <v>145</v>
      </c>
      <c r="C173" s="25" t="s">
        <v>9</v>
      </c>
      <c r="D173" s="30" t="s">
        <v>54</v>
      </c>
      <c r="E173" s="31">
        <v>10</v>
      </c>
      <c r="F173" s="32"/>
      <c r="G173" s="33">
        <f>ROUND(E173*F173,2)</f>
        <v>0</v>
      </c>
    </row>
    <row r="174" spans="1:7" ht="25.5" x14ac:dyDescent="0.2">
      <c r="A174" s="37" t="s">
        <v>119</v>
      </c>
      <c r="B174" s="54" t="s">
        <v>55</v>
      </c>
      <c r="C174" s="25" t="s">
        <v>56</v>
      </c>
      <c r="D174" s="30"/>
      <c r="E174" s="31"/>
      <c r="F174" s="155"/>
      <c r="G174" s="33"/>
    </row>
    <row r="175" spans="1:7" ht="16.5" customHeight="1" x14ac:dyDescent="0.2">
      <c r="A175" s="23" t="s">
        <v>18</v>
      </c>
      <c r="B175" s="39" t="s">
        <v>57</v>
      </c>
      <c r="C175" s="64" t="s">
        <v>9</v>
      </c>
      <c r="D175" s="145" t="s">
        <v>22</v>
      </c>
      <c r="E175" s="99">
        <v>5</v>
      </c>
      <c r="F175" s="32"/>
      <c r="G175" s="33">
        <f>ROUND(E175*F175,2)</f>
        <v>0</v>
      </c>
    </row>
    <row r="176" spans="1:7" ht="16.5" customHeight="1" x14ac:dyDescent="0.2">
      <c r="A176" s="23" t="s">
        <v>23</v>
      </c>
      <c r="B176" s="39" t="s">
        <v>123</v>
      </c>
      <c r="C176" s="64" t="s">
        <v>9</v>
      </c>
      <c r="D176" s="98" t="s">
        <v>22</v>
      </c>
      <c r="E176" s="99">
        <v>5</v>
      </c>
      <c r="F176" s="32"/>
      <c r="G176" s="33">
        <f>ROUND(E176*F176,2)</f>
        <v>0</v>
      </c>
    </row>
    <row r="177" spans="1:7" ht="27.75" customHeight="1" x14ac:dyDescent="0.2">
      <c r="A177" s="110" t="s">
        <v>189</v>
      </c>
      <c r="B177" s="117" t="s">
        <v>97</v>
      </c>
      <c r="C177" s="25" t="s">
        <v>91</v>
      </c>
      <c r="D177" s="30" t="s">
        <v>92</v>
      </c>
      <c r="E177" s="123">
        <v>3</v>
      </c>
      <c r="F177" s="32"/>
      <c r="G177" s="33">
        <f>ROUND(E177*F177,2)</f>
        <v>0</v>
      </c>
    </row>
    <row r="178" spans="1:7" ht="28.5" customHeight="1" x14ac:dyDescent="0.2">
      <c r="A178" s="109" t="s">
        <v>190</v>
      </c>
      <c r="B178" s="161" t="s">
        <v>186</v>
      </c>
      <c r="C178" s="62" t="s">
        <v>187</v>
      </c>
      <c r="D178" s="30" t="s">
        <v>154</v>
      </c>
      <c r="E178" s="31"/>
      <c r="F178" s="155"/>
      <c r="G178" s="33"/>
    </row>
    <row r="179" spans="1:7" x14ac:dyDescent="0.2">
      <c r="A179" s="147" t="s">
        <v>18</v>
      </c>
      <c r="B179" s="39" t="s">
        <v>188</v>
      </c>
      <c r="C179" s="64" t="s">
        <v>9</v>
      </c>
      <c r="D179" s="98" t="s">
        <v>93</v>
      </c>
      <c r="E179" s="146">
        <v>20</v>
      </c>
      <c r="F179" s="134"/>
      <c r="G179" s="33">
        <f>ROUND(E179*F179,2)</f>
        <v>0</v>
      </c>
    </row>
    <row r="180" spans="1:7" ht="22.5" customHeight="1" x14ac:dyDescent="0.2">
      <c r="A180" s="55"/>
      <c r="B180" s="56" t="s">
        <v>191</v>
      </c>
      <c r="C180" s="57"/>
      <c r="D180" s="58"/>
      <c r="E180" s="59"/>
      <c r="F180" s="94" t="s">
        <v>87</v>
      </c>
      <c r="G180" s="95">
        <f>SUM(G140:G178)</f>
        <v>0</v>
      </c>
    </row>
    <row r="181" spans="1:7" ht="27" customHeight="1" x14ac:dyDescent="0.2">
      <c r="A181" s="100" t="s">
        <v>196</v>
      </c>
      <c r="B181" s="101" t="s">
        <v>81</v>
      </c>
      <c r="C181" s="102"/>
      <c r="D181" s="57"/>
      <c r="E181" s="103"/>
      <c r="F181" s="104"/>
      <c r="G181" s="105"/>
    </row>
    <row r="182" spans="1:7" ht="25.5" x14ac:dyDescent="0.2">
      <c r="A182" s="66" t="s">
        <v>197</v>
      </c>
      <c r="B182" s="67" t="s">
        <v>82</v>
      </c>
      <c r="C182" s="106" t="s">
        <v>89</v>
      </c>
      <c r="D182" s="68" t="s">
        <v>83</v>
      </c>
      <c r="E182" s="69">
        <v>10</v>
      </c>
      <c r="F182" s="32"/>
      <c r="G182" s="70">
        <f>ROUND(E182*F182,2)</f>
        <v>0</v>
      </c>
    </row>
    <row r="183" spans="1:7" ht="38.25" x14ac:dyDescent="0.2">
      <c r="A183" s="66" t="s">
        <v>198</v>
      </c>
      <c r="B183" s="67" t="s">
        <v>130</v>
      </c>
      <c r="C183" s="119" t="s">
        <v>95</v>
      </c>
      <c r="D183" s="41" t="s">
        <v>54</v>
      </c>
      <c r="E183" s="118">
        <v>10</v>
      </c>
      <c r="F183" s="32"/>
      <c r="G183" s="33">
        <f>ROUND(E183*F183,2)</f>
        <v>0</v>
      </c>
    </row>
    <row r="184" spans="1:7" ht="39" customHeight="1" x14ac:dyDescent="0.2">
      <c r="A184" s="66" t="s">
        <v>199</v>
      </c>
      <c r="B184" s="67" t="s">
        <v>150</v>
      </c>
      <c r="C184" s="119" t="s">
        <v>151</v>
      </c>
      <c r="D184" s="41" t="s">
        <v>54</v>
      </c>
      <c r="E184" s="118">
        <v>20</v>
      </c>
      <c r="F184" s="32"/>
      <c r="G184" s="33">
        <f>ROUND(E184*F184,2)</f>
        <v>0</v>
      </c>
    </row>
    <row r="185" spans="1:7" ht="25.5" x14ac:dyDescent="0.2">
      <c r="A185" s="66" t="s">
        <v>200</v>
      </c>
      <c r="B185" s="71" t="s">
        <v>84</v>
      </c>
      <c r="C185" s="43" t="s">
        <v>85</v>
      </c>
      <c r="D185" s="120" t="s">
        <v>54</v>
      </c>
      <c r="E185" s="31">
        <v>30</v>
      </c>
      <c r="F185" s="32"/>
      <c r="G185" s="33">
        <f>ROUND(E185*F185,2)</f>
        <v>0</v>
      </c>
    </row>
    <row r="186" spans="1:7" ht="32.25" customHeight="1" x14ac:dyDescent="0.2">
      <c r="A186" s="66" t="s">
        <v>201</v>
      </c>
      <c r="B186" s="67" t="s">
        <v>131</v>
      </c>
      <c r="C186" s="119" t="s">
        <v>132</v>
      </c>
      <c r="D186" s="41"/>
      <c r="E186" s="118"/>
      <c r="F186" s="155"/>
      <c r="G186" s="33"/>
    </row>
    <row r="187" spans="1:7" x14ac:dyDescent="0.2">
      <c r="A187" s="23" t="s">
        <v>18</v>
      </c>
      <c r="B187" s="50" t="s">
        <v>133</v>
      </c>
      <c r="C187" s="62" t="s">
        <v>9</v>
      </c>
      <c r="D187" s="30"/>
      <c r="E187" s="31"/>
      <c r="F187" s="155"/>
      <c r="G187" s="33"/>
    </row>
    <row r="188" spans="1:7" x14ac:dyDescent="0.2">
      <c r="A188" s="97" t="s">
        <v>20</v>
      </c>
      <c r="B188" s="40" t="s">
        <v>134</v>
      </c>
      <c r="C188" s="64" t="s">
        <v>9</v>
      </c>
      <c r="D188" s="120" t="s">
        <v>54</v>
      </c>
      <c r="E188" s="31">
        <v>100</v>
      </c>
      <c r="F188" s="32"/>
      <c r="G188" s="33">
        <f>ROUND(E188*F188,2)</f>
        <v>0</v>
      </c>
    </row>
    <row r="189" spans="1:7" ht="36" customHeight="1" x14ac:dyDescent="0.2">
      <c r="A189" s="66" t="s">
        <v>202</v>
      </c>
      <c r="B189" s="71" t="s">
        <v>135</v>
      </c>
      <c r="C189" s="62" t="s">
        <v>136</v>
      </c>
      <c r="D189" s="30"/>
      <c r="E189" s="31"/>
      <c r="F189" s="155"/>
      <c r="G189" s="33"/>
    </row>
    <row r="190" spans="1:7" x14ac:dyDescent="0.2">
      <c r="A190" s="23" t="s">
        <v>18</v>
      </c>
      <c r="B190" s="50" t="s">
        <v>137</v>
      </c>
      <c r="C190" s="62" t="s">
        <v>9</v>
      </c>
      <c r="D190" s="30" t="s">
        <v>22</v>
      </c>
      <c r="E190" s="31">
        <v>40</v>
      </c>
      <c r="F190" s="32"/>
      <c r="G190" s="33">
        <f>ROUND(E190*F190,2)</f>
        <v>0</v>
      </c>
    </row>
    <row r="191" spans="1:7" x14ac:dyDescent="0.2">
      <c r="A191" s="23" t="s">
        <v>23</v>
      </c>
      <c r="B191" s="50" t="s">
        <v>138</v>
      </c>
      <c r="C191" s="62" t="s">
        <v>9</v>
      </c>
      <c r="D191" s="30" t="s">
        <v>22</v>
      </c>
      <c r="E191" s="31">
        <v>40</v>
      </c>
      <c r="F191" s="32"/>
      <c r="G191" s="33">
        <f>ROUND(E191*F191,2)</f>
        <v>0</v>
      </c>
    </row>
    <row r="192" spans="1:7" ht="38.25" x14ac:dyDescent="0.2">
      <c r="A192" s="149" t="s">
        <v>203</v>
      </c>
      <c r="B192" s="140" t="s">
        <v>195</v>
      </c>
      <c r="C192" s="25" t="s">
        <v>17</v>
      </c>
      <c r="D192" s="30" t="s">
        <v>154</v>
      </c>
      <c r="E192" s="31"/>
      <c r="F192" s="155"/>
      <c r="G192" s="33"/>
    </row>
    <row r="193" spans="1:7" x14ac:dyDescent="0.2">
      <c r="A193" s="23" t="s">
        <v>18</v>
      </c>
      <c r="B193" s="39" t="s">
        <v>19</v>
      </c>
      <c r="C193" s="64" t="s">
        <v>9</v>
      </c>
      <c r="D193" s="30" t="s">
        <v>0</v>
      </c>
      <c r="E193" s="36">
        <v>5</v>
      </c>
      <c r="F193" s="32"/>
      <c r="G193" s="33">
        <f t="shared" ref="G193:G195" si="9">ROUND(E193*F193,2)</f>
        <v>0</v>
      </c>
    </row>
    <row r="194" spans="1:7" ht="25.5" x14ac:dyDescent="0.2">
      <c r="A194" s="150" t="s">
        <v>204</v>
      </c>
      <c r="B194" s="107" t="s">
        <v>192</v>
      </c>
      <c r="C194" s="62" t="s">
        <v>193</v>
      </c>
      <c r="D194" s="30"/>
      <c r="E194" s="31"/>
      <c r="F194" s="155"/>
      <c r="G194" s="33"/>
    </row>
    <row r="195" spans="1:7" x14ac:dyDescent="0.2">
      <c r="A195" s="23" t="s">
        <v>18</v>
      </c>
      <c r="B195" s="159" t="s">
        <v>194</v>
      </c>
      <c r="C195" s="64" t="s">
        <v>9</v>
      </c>
      <c r="D195" s="98" t="s">
        <v>0</v>
      </c>
      <c r="E195" s="63">
        <v>1</v>
      </c>
      <c r="F195" s="32"/>
      <c r="G195" s="33">
        <f t="shared" si="9"/>
        <v>0</v>
      </c>
    </row>
    <row r="196" spans="1:7" ht="38.25" x14ac:dyDescent="0.2">
      <c r="A196" s="66" t="s">
        <v>205</v>
      </c>
      <c r="B196" s="71" t="s">
        <v>139</v>
      </c>
      <c r="C196" s="119" t="s">
        <v>132</v>
      </c>
      <c r="D196" s="30"/>
      <c r="E196" s="31"/>
      <c r="F196" s="155"/>
      <c r="G196" s="33"/>
    </row>
    <row r="197" spans="1:7" x14ac:dyDescent="0.2">
      <c r="A197" s="23" t="s">
        <v>18</v>
      </c>
      <c r="B197" s="50" t="s">
        <v>120</v>
      </c>
      <c r="C197" s="62" t="s">
        <v>9</v>
      </c>
      <c r="D197" s="30" t="s">
        <v>0</v>
      </c>
      <c r="E197" s="36">
        <v>1</v>
      </c>
      <c r="F197" s="32"/>
      <c r="G197" s="33">
        <f>ROUND(E197*F197,2)</f>
        <v>0</v>
      </c>
    </row>
    <row r="198" spans="1:7" ht="21.75" customHeight="1" x14ac:dyDescent="0.2">
      <c r="A198" s="72"/>
      <c r="B198" s="65" t="s">
        <v>86</v>
      </c>
      <c r="C198" s="73"/>
      <c r="D198" s="74"/>
      <c r="E198" s="166" t="s">
        <v>206</v>
      </c>
      <c r="F198" s="166"/>
      <c r="G198" s="61">
        <f>SUM(G182:G197)</f>
        <v>0</v>
      </c>
    </row>
    <row r="199" spans="1:7" ht="19.5" customHeight="1" thickBot="1" x14ac:dyDescent="0.25">
      <c r="A199" s="75" t="s">
        <v>140</v>
      </c>
      <c r="B199" s="76" t="s">
        <v>88</v>
      </c>
      <c r="C199" s="77"/>
      <c r="D199" s="78"/>
      <c r="E199" s="169" t="s">
        <v>142</v>
      </c>
      <c r="F199" s="169"/>
      <c r="G199" s="61">
        <v>100000</v>
      </c>
    </row>
    <row r="200" spans="1:7" ht="15" thickTop="1" x14ac:dyDescent="0.2">
      <c r="A200" s="79"/>
      <c r="B200" s="80"/>
      <c r="C200" s="81"/>
      <c r="D200" s="81"/>
      <c r="E200" s="82"/>
      <c r="F200" s="83"/>
      <c r="G200" s="84"/>
    </row>
    <row r="201" spans="1:7" ht="14.25" x14ac:dyDescent="0.2">
      <c r="A201" s="85"/>
      <c r="B201" s="86"/>
      <c r="C201" s="87"/>
      <c r="D201" s="87"/>
      <c r="E201" s="88"/>
      <c r="F201" s="170"/>
      <c r="G201" s="171"/>
    </row>
    <row r="202" spans="1:7" ht="14.25" x14ac:dyDescent="0.2">
      <c r="A202" s="85" t="s">
        <v>11</v>
      </c>
      <c r="C202" s="8"/>
      <c r="D202" s="87"/>
      <c r="E202" s="88"/>
      <c r="F202" s="172">
        <f>SUM(G60,G110,G136,G180,G198,G199)</f>
        <v>100000</v>
      </c>
      <c r="G202" s="173"/>
    </row>
    <row r="203" spans="1:7" ht="14.25" x14ac:dyDescent="0.2">
      <c r="A203" s="7"/>
      <c r="B203" s="6"/>
      <c r="C203" s="87"/>
      <c r="D203" s="87"/>
      <c r="E203" s="88"/>
      <c r="F203" s="89"/>
      <c r="G203" s="112"/>
    </row>
    <row r="204" spans="1:7" x14ac:dyDescent="0.2">
      <c r="A204" s="90"/>
      <c r="B204" s="3"/>
      <c r="C204" s="4"/>
      <c r="D204" s="4"/>
      <c r="E204" s="163"/>
      <c r="F204" s="163"/>
      <c r="G204" s="164"/>
    </row>
    <row r="205" spans="1:7" x14ac:dyDescent="0.2">
      <c r="A205" s="90"/>
      <c r="B205" s="3"/>
      <c r="C205" s="4"/>
      <c r="D205" s="4"/>
      <c r="E205" s="165" t="s">
        <v>1</v>
      </c>
      <c r="F205" s="165"/>
      <c r="G205" s="91"/>
    </row>
    <row r="206" spans="1:7" x14ac:dyDescent="0.2">
      <c r="A206" s="92"/>
      <c r="B206" s="93"/>
      <c r="C206" s="13"/>
      <c r="D206" s="13"/>
      <c r="E206" s="9"/>
      <c r="F206" s="10"/>
      <c r="G206" s="16"/>
    </row>
    <row r="207" spans="1:7" x14ac:dyDescent="0.2">
      <c r="G207"/>
    </row>
    <row r="208" spans="1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</sheetData>
  <sheetProtection algorithmName="SHA-512" hashValue="1EOg5ggGUqm+KVazgsap+wWudfvmJ1hWuFPoGnMBRLol2BfuakK+hUBNbhib0EyYS79QwXPvlCBfxIwyga5TfA==" saltValue="Kh67nhkh0hI3yB9cFazxiQ==" spinCount="100000" sheet="1" selectLockedCells="1"/>
  <mergeCells count="9">
    <mergeCell ref="E204:G204"/>
    <mergeCell ref="E205:F205"/>
    <mergeCell ref="E198:F198"/>
    <mergeCell ref="A2:B2"/>
    <mergeCell ref="C1:E1"/>
    <mergeCell ref="C2:E2"/>
    <mergeCell ref="E199:F199"/>
    <mergeCell ref="F201:G201"/>
    <mergeCell ref="F202:G202"/>
  </mergeCells>
  <phoneticPr fontId="0" type="noConversion"/>
  <dataValidations xWindow="595" yWindow="55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5:F59 F61:F109 F111:F135 F137:F179 F182:F199" xr:uid="{0B97BFB7-D5F2-4E30-8A3A-CE0DAEA9DC52}">
      <formula1>IF(F5&gt;=0.01,ROUND(F5,2),0.01)</formula1>
    </dataValidation>
  </dataValidations>
  <pageMargins left="0.5" right="0.5" top="0.70874999999999999" bottom="0.75" header="0.25" footer="0.25"/>
  <pageSetup scale="95" fitToHeight="0" orientation="portrait" r:id="rId1"/>
  <headerFooter alignWithMargins="0">
    <oddHeader xml:space="preserve">&amp;LThe City of Winnipeg
Tender No.130-2025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Taylor, Trevor</cp:lastModifiedBy>
  <cp:lastPrinted>2019-07-17T15:52:54Z</cp:lastPrinted>
  <dcterms:created xsi:type="dcterms:W3CDTF">1999-10-18T14:40:40Z</dcterms:created>
  <dcterms:modified xsi:type="dcterms:W3CDTF">2025-12-02T21:23:25Z</dcterms:modified>
</cp:coreProperties>
</file>