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2-2025 PWD-Eng - Locals\Addendum 1\"/>
    </mc:Choice>
  </mc:AlternateContent>
  <xr:revisionPtr revIDLastSave="0" documentId="13_ncr:1_{F5088121-D212-4342-A0E4-3656CDC32E3F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FORM B - PRICES" sheetId="12" r:id="rId1"/>
  </sheets>
  <externalReferences>
    <externalReference r:id="rId2"/>
  </externalReferences>
  <definedNames>
    <definedName name="_10PAGE_1_OF_13">'[1]FORM B; PRICES'!#REF!</definedName>
    <definedName name="_12TENDER_SUBMISSI" localSheetId="0">'FORM B - PRICES'!#REF!</definedName>
    <definedName name="_12TENDER_SUBMISSI">#REF!</definedName>
    <definedName name="_20TENDER_NO._181">'[1]FORM B; PRICES'!#REF!</definedName>
    <definedName name="_30TENDER_SUBMISSI">'[1]FORM B; PRICES'!#REF!</definedName>
    <definedName name="_4PAGE_1_OF_13" localSheetId="0">'FORM B - PRICES'!#REF!</definedName>
    <definedName name="_4PAGE_1_OF_13">#REF!</definedName>
    <definedName name="_8TENDER_NO._181" localSheetId="0">'FORM B - PRICES'!#REF!</definedName>
    <definedName name="_8TENDER_NO._181">#REF!</definedName>
    <definedName name="_xlnm._FilterDatabase" localSheetId="0" hidden="1">'FORM B - PRICES'!$D$1:$D$472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PRICES'!$B$7:$H$472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PRICES'!$B$1:$IV$452</definedName>
    <definedName name="XEVERYTHING">#REF!</definedName>
    <definedName name="XITEMS" localSheetId="0">'FORM B - PRICES'!$B$7:$IV$452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C470" i="12" l="1"/>
  <c r="B470" i="12"/>
  <c r="C469" i="12"/>
  <c r="B469" i="12"/>
  <c r="C468" i="12"/>
  <c r="B468" i="12"/>
  <c r="C467" i="12"/>
  <c r="B467" i="12"/>
  <c r="C466" i="12"/>
  <c r="B466" i="12"/>
  <c r="C465" i="12"/>
  <c r="B465" i="12"/>
  <c r="C464" i="12"/>
  <c r="B464" i="12"/>
  <c r="C463" i="12"/>
  <c r="B463" i="12"/>
  <c r="C462" i="12"/>
  <c r="B462" i="12"/>
  <c r="C460" i="12"/>
  <c r="B460" i="12"/>
  <c r="C457" i="12"/>
  <c r="B457" i="12"/>
  <c r="H456" i="12"/>
  <c r="H457" i="12" s="1"/>
  <c r="H469" i="12" s="1"/>
  <c r="C451" i="12"/>
  <c r="B451" i="12"/>
  <c r="H450" i="12"/>
  <c r="H449" i="12"/>
  <c r="H446" i="12"/>
  <c r="H444" i="12"/>
  <c r="H442" i="12"/>
  <c r="H441" i="12"/>
  <c r="H440" i="12"/>
  <c r="H439" i="12"/>
  <c r="H437" i="12"/>
  <c r="H434" i="12"/>
  <c r="H433" i="12"/>
  <c r="H431" i="12"/>
  <c r="H430" i="12"/>
  <c r="H427" i="12"/>
  <c r="H426" i="12"/>
  <c r="H424" i="12"/>
  <c r="H422" i="12"/>
  <c r="H419" i="12"/>
  <c r="H417" i="12"/>
  <c r="H415" i="12"/>
  <c r="H414" i="12"/>
  <c r="H412" i="12"/>
  <c r="H411" i="12"/>
  <c r="H409" i="12"/>
  <c r="H407" i="12"/>
  <c r="H404" i="12"/>
  <c r="H403" i="12"/>
  <c r="C400" i="12"/>
  <c r="B400" i="12"/>
  <c r="H399" i="12"/>
  <c r="H398" i="12"/>
  <c r="H395" i="12"/>
  <c r="H394" i="12"/>
  <c r="H393" i="12"/>
  <c r="H391" i="12"/>
  <c r="H389" i="12"/>
  <c r="H387" i="12"/>
  <c r="H386" i="12"/>
  <c r="H384" i="12"/>
  <c r="H383" i="12"/>
  <c r="H382" i="12"/>
  <c r="H380" i="12"/>
  <c r="H378" i="12"/>
  <c r="H375" i="12"/>
  <c r="H374" i="12"/>
  <c r="H371" i="12"/>
  <c r="H369" i="12"/>
  <c r="H368" i="12"/>
  <c r="H365" i="12"/>
  <c r="H364" i="12"/>
  <c r="H363" i="12"/>
  <c r="H362" i="12"/>
  <c r="H360" i="12"/>
  <c r="H358" i="12"/>
  <c r="H355" i="12"/>
  <c r="H354" i="12"/>
  <c r="H353" i="12"/>
  <c r="H352" i="12"/>
  <c r="H351" i="12"/>
  <c r="H348" i="12"/>
  <c r="H347" i="12"/>
  <c r="H346" i="12"/>
  <c r="H344" i="12"/>
  <c r="H343" i="12"/>
  <c r="H341" i="12"/>
  <c r="H339" i="12"/>
  <c r="H338" i="12"/>
  <c r="H337" i="12"/>
  <c r="H334" i="12"/>
  <c r="H333" i="12"/>
  <c r="H331" i="12"/>
  <c r="H329" i="12"/>
  <c r="H328" i="12"/>
  <c r="H327" i="12"/>
  <c r="H325" i="12"/>
  <c r="H323" i="12"/>
  <c r="H322" i="12"/>
  <c r="H321" i="12"/>
  <c r="H320" i="12"/>
  <c r="H318" i="12"/>
  <c r="H316" i="12"/>
  <c r="H313" i="12"/>
  <c r="H312" i="12"/>
  <c r="C309" i="12"/>
  <c r="B309" i="12"/>
  <c r="H308" i="12"/>
  <c r="H307" i="12"/>
  <c r="H304" i="12"/>
  <c r="H303" i="12"/>
  <c r="H300" i="12"/>
  <c r="H299" i="12"/>
  <c r="H297" i="12"/>
  <c r="H293" i="12"/>
  <c r="H292" i="12"/>
  <c r="C289" i="12"/>
  <c r="B289" i="12"/>
  <c r="H288" i="12"/>
  <c r="H287" i="12"/>
  <c r="H284" i="12"/>
  <c r="H283" i="12"/>
  <c r="H282" i="12"/>
  <c r="H280" i="12"/>
  <c r="H278" i="12"/>
  <c r="H277" i="12"/>
  <c r="H276" i="12"/>
  <c r="H275" i="12"/>
  <c r="H273" i="12"/>
  <c r="H270" i="12"/>
  <c r="H269" i="12"/>
  <c r="H268" i="12"/>
  <c r="H267" i="12"/>
  <c r="H265" i="12"/>
  <c r="H263" i="12"/>
  <c r="H261" i="12"/>
  <c r="H260" i="12"/>
  <c r="H259" i="12"/>
  <c r="H258" i="12"/>
  <c r="H257" i="12"/>
  <c r="H255" i="12"/>
  <c r="H254" i="12"/>
  <c r="H253" i="12"/>
  <c r="H251" i="12"/>
  <c r="H249" i="12"/>
  <c r="H248" i="12"/>
  <c r="H246" i="12"/>
  <c r="H244" i="12"/>
  <c r="H243" i="12"/>
  <c r="H242" i="12"/>
  <c r="H240" i="12"/>
  <c r="H239" i="12"/>
  <c r="H237" i="12"/>
  <c r="H234" i="12"/>
  <c r="C231" i="12"/>
  <c r="B231" i="12"/>
  <c r="H230" i="12"/>
  <c r="H229" i="12"/>
  <c r="H226" i="12"/>
  <c r="H225" i="12"/>
  <c r="H224" i="12"/>
  <c r="H223" i="12"/>
  <c r="H222" i="12"/>
  <c r="H221" i="12"/>
  <c r="H219" i="12"/>
  <c r="H217" i="12"/>
  <c r="H215" i="12"/>
  <c r="H214" i="12"/>
  <c r="H211" i="12"/>
  <c r="H209" i="12"/>
  <c r="H208" i="12"/>
  <c r="H207" i="12"/>
  <c r="H206" i="12"/>
  <c r="H204" i="12"/>
  <c r="H202" i="12"/>
  <c r="H199" i="12"/>
  <c r="H198" i="12"/>
  <c r="H195" i="12"/>
  <c r="H193" i="12"/>
  <c r="H190" i="12"/>
  <c r="H188" i="12"/>
  <c r="H187" i="12"/>
  <c r="H186" i="12"/>
  <c r="H185" i="12"/>
  <c r="H183" i="12"/>
  <c r="H180" i="12"/>
  <c r="H179" i="12"/>
  <c r="H178" i="12"/>
  <c r="H177" i="12"/>
  <c r="H175" i="12"/>
  <c r="H174" i="12"/>
  <c r="H172" i="12"/>
  <c r="H171" i="12"/>
  <c r="H170" i="12"/>
  <c r="H168" i="12"/>
  <c r="H167" i="12"/>
  <c r="H166" i="12"/>
  <c r="H165" i="12"/>
  <c r="H164" i="12"/>
  <c r="H163" i="12"/>
  <c r="H161" i="12"/>
  <c r="H160" i="12"/>
  <c r="H159" i="12"/>
  <c r="H156" i="12"/>
  <c r="H154" i="12"/>
  <c r="H152" i="12"/>
  <c r="H151" i="12"/>
  <c r="H149" i="12"/>
  <c r="H147" i="12"/>
  <c r="H146" i="12"/>
  <c r="H145" i="12"/>
  <c r="H144" i="12"/>
  <c r="H142" i="12"/>
  <c r="H140" i="12"/>
  <c r="H139" i="12"/>
  <c r="H138" i="12"/>
  <c r="H137" i="12"/>
  <c r="H135" i="12"/>
  <c r="H133" i="12"/>
  <c r="H130" i="12"/>
  <c r="H129" i="12"/>
  <c r="C126" i="12"/>
  <c r="B126" i="12"/>
  <c r="H125" i="12"/>
  <c r="H124" i="12"/>
  <c r="H121" i="12"/>
  <c r="H120" i="12"/>
  <c r="H117" i="12"/>
  <c r="H116" i="12"/>
  <c r="H115" i="12"/>
  <c r="H114" i="12"/>
  <c r="H111" i="12"/>
  <c r="H110" i="12"/>
  <c r="H107" i="12"/>
  <c r="H105" i="12"/>
  <c r="H102" i="12"/>
  <c r="H100" i="12"/>
  <c r="H99" i="12"/>
  <c r="H98" i="12"/>
  <c r="H97" i="12"/>
  <c r="H94" i="12"/>
  <c r="H93" i="12"/>
  <c r="H92" i="12"/>
  <c r="H91" i="12"/>
  <c r="H90" i="12"/>
  <c r="H89" i="12"/>
  <c r="H88" i="12"/>
  <c r="H85" i="12"/>
  <c r="H83" i="12"/>
  <c r="H81" i="12"/>
  <c r="H80" i="12"/>
  <c r="H79" i="12"/>
  <c r="H78" i="12"/>
  <c r="H75" i="12"/>
  <c r="H74" i="12"/>
  <c r="H72" i="12"/>
  <c r="H70" i="12"/>
  <c r="H68" i="12"/>
  <c r="H66" i="12"/>
  <c r="H64" i="12"/>
  <c r="H62" i="12"/>
  <c r="H60" i="12"/>
  <c r="H57" i="12"/>
  <c r="H55" i="12"/>
  <c r="H53" i="12"/>
  <c r="H52" i="12"/>
  <c r="H50" i="12"/>
  <c r="H48" i="12"/>
  <c r="H47" i="12"/>
  <c r="C44" i="12"/>
  <c r="B44" i="12"/>
  <c r="H43" i="12"/>
  <c r="H42" i="12"/>
  <c r="H40" i="12"/>
  <c r="H39" i="12"/>
  <c r="H36" i="12"/>
  <c r="H35" i="12"/>
  <c r="H33" i="12"/>
  <c r="H31" i="12"/>
  <c r="H27" i="12"/>
  <c r="H25" i="12"/>
  <c r="H22" i="12"/>
  <c r="H19" i="12"/>
  <c r="H17" i="12"/>
  <c r="H15" i="12"/>
  <c r="H14" i="12"/>
  <c r="H12" i="12"/>
  <c r="H10" i="12"/>
  <c r="H9" i="12"/>
  <c r="H309" i="12" l="1"/>
  <c r="H466" i="12" s="1"/>
  <c r="H44" i="12"/>
  <c r="H462" i="12" s="1"/>
  <c r="H231" i="12"/>
  <c r="H464" i="12" s="1"/>
  <c r="H126" i="12"/>
  <c r="H463" i="12" s="1"/>
  <c r="H459" i="12" s="1"/>
  <c r="H460" i="12" s="1"/>
  <c r="H470" i="12" s="1"/>
  <c r="H289" i="12"/>
  <c r="H465" i="12" s="1"/>
  <c r="H400" i="12"/>
  <c r="H467" i="12" s="1"/>
  <c r="H451" i="12"/>
  <c r="H468" i="12" s="1"/>
  <c r="G471" i="12" l="1"/>
</calcChain>
</file>

<file path=xl/sharedStrings.xml><?xml version="1.0" encoding="utf-8"?>
<sst xmlns="http://schemas.openxmlformats.org/spreadsheetml/2006/main" count="1837" uniqueCount="547">
  <si>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</si>
  <si>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</si>
  <si>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</si>
  <si>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</si>
  <si>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</si>
  <si>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</si>
  <si>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</si>
  <si>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</si>
  <si>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</si>
  <si>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</si>
  <si>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</si>
  <si>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</si>
  <si>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</si>
  <si>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</si>
  <si>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</si>
  <si>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</si>
  <si>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</si>
  <si>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</si>
  <si>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</si>
  <si>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</si>
  <si>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</si>
  <si>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</si>
  <si>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</si>
  <si>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</si>
  <si>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</si>
  <si>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</si>
  <si>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</si>
  <si>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</si>
  <si>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</si>
  <si>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</si>
  <si>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</si>
  <si>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</si>
  <si>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</si>
  <si>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</si>
  <si>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</si>
  <si>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</si>
  <si>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</si>
  <si>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</si>
  <si>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</si>
  <si>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</si>
  <si>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</si>
  <si>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</si>
  <si>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</si>
  <si>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</si>
  <si>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</si>
  <si>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</si>
  <si>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</si>
  <si>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</si>
  <si>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</si>
  <si>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</si>
  <si>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</si>
  <si>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</si>
  <si>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</si>
  <si>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</si>
  <si>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</si>
  <si>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</si>
  <si>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</si>
  <si>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</si>
  <si>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</si>
  <si>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</si>
  <si>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</si>
  <si>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</si>
  <si>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</si>
  <si>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</si>
  <si>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</si>
  <si>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</si>
  <si>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</si>
  <si>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</si>
  <si>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</si>
  <si>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</si>
  <si>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</si>
  <si>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</si>
  <si>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</si>
  <si>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</si>
  <si>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</si>
  <si>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</si>
  <si>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</si>
  <si>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</si>
  <si>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</si>
  <si>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</si>
  <si>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</si>
  <si>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</si>
  <si>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</si>
  <si>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</si>
  <si>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</si>
  <si>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</si>
  <si>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</si>
  <si>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</si>
  <si>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</si>
  <si>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</si>
  <si>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</si>
  <si>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</si>
  <si>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</si>
  <si>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</si>
  <si>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</si>
  <si>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</si>
  <si>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</si>
  <si>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</si>
  <si>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</si>
  <si>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</si>
  <si>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</si>
  <si>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</si>
  <si>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</si>
  <si>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</si>
  <si>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</si>
  <si>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</si>
  <si>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</si>
  <si>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</si>
  <si>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</si>
  <si>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</si>
  <si>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A.17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</si>
  <si>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</si>
  <si>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</si>
  <si>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</si>
  <si>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</si>
  <si>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</si>
  <si>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</si>
  <si>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</si>
  <si>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</si>
  <si>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250 mm, PVC</t>
  </si>
  <si>
    <t>E010</t>
  </si>
  <si>
    <t>E036</t>
  </si>
  <si>
    <t xml:space="preserve">Connecting to Existing Sewer </t>
  </si>
  <si>
    <t>E037</t>
  </si>
  <si>
    <t>E050</t>
  </si>
  <si>
    <t>Abandoning Existing Drainage Inlets</t>
  </si>
  <si>
    <t>Pre-cast Concrete Risers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</si>
  <si>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</si>
  <si>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</si>
  <si>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</si>
  <si>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</si>
  <si>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</si>
  <si>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</si>
  <si>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</si>
  <si>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</si>
  <si>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</si>
  <si>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</si>
  <si>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</si>
  <si>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</si>
  <si>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</si>
  <si>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</si>
  <si>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76 mm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</si>
  <si>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</si>
  <si>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</si>
  <si>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</si>
  <si>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</si>
  <si>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</si>
  <si>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</si>
  <si>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</si>
  <si>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</si>
  <si>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</si>
  <si>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</si>
  <si>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</si>
  <si>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B194</t>
  </si>
  <si>
    <t>B199</t>
  </si>
  <si>
    <t>Construction of Asphalt Patches</t>
  </si>
  <si>
    <t>CW 3326-R3</t>
  </si>
  <si>
    <t>SD-226A</t>
  </si>
  <si>
    <t>SD-227C</t>
  </si>
  <si>
    <t>E026</t>
  </si>
  <si>
    <t>E047</t>
  </si>
  <si>
    <t>Removal of Existing Catch Pit</t>
  </si>
  <si>
    <t>WATER AND WASTE WORK</t>
  </si>
  <si>
    <t>E017</t>
  </si>
  <si>
    <t>Class 3 Backfill</t>
  </si>
  <si>
    <t>E022A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</si>
  <si>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</si>
  <si>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</si>
  <si>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</si>
  <si>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</si>
  <si>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</si>
  <si>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</si>
  <si>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</si>
  <si>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</si>
  <si>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</si>
  <si>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</si>
  <si>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</si>
  <si>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</si>
  <si>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</si>
  <si>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</si>
  <si>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</si>
  <si>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</si>
  <si>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</si>
  <si>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</si>
  <si>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</si>
  <si>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</si>
  <si>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</si>
  <si>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</si>
  <si>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</si>
  <si>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</si>
  <si>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</si>
  <si>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</si>
  <si>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</si>
  <si>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</si>
  <si>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B139i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</si>
  <si>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</si>
  <si>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</si>
  <si>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</si>
  <si>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</si>
  <si>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</si>
  <si>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</si>
  <si>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</si>
  <si>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</si>
  <si>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</si>
  <si>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</si>
  <si>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</si>
  <si>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</si>
  <si>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</si>
  <si>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</si>
  <si>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</si>
  <si>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</si>
  <si>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</si>
  <si>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</si>
  <si>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</si>
  <si>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</si>
  <si>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</si>
  <si>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</si>
  <si>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</si>
  <si>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</si>
  <si>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</si>
  <si>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</si>
  <si>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</si>
  <si>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</si>
  <si>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</si>
  <si>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</si>
  <si>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</si>
  <si>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</si>
  <si>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</si>
  <si>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</si>
  <si>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</si>
  <si>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</si>
  <si>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</si>
  <si>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</si>
  <si>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</si>
  <si>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</si>
  <si>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</si>
  <si>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</si>
  <si>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</si>
  <si>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</si>
  <si>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</si>
  <si>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</si>
  <si>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</si>
  <si>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</si>
  <si>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</si>
  <si>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</si>
  <si>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</si>
  <si>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</si>
  <si>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</si>
  <si>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</si>
  <si>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</si>
  <si>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</si>
  <si>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</si>
  <si>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</si>
  <si>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</si>
  <si>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</si>
  <si>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</si>
  <si>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</si>
  <si>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</si>
  <si>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</si>
  <si>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</si>
  <si>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</si>
  <si>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</si>
  <si>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</si>
  <si>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</si>
  <si>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</si>
  <si>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</si>
  <si>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</si>
  <si>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</si>
  <si>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</si>
  <si>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</si>
  <si>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</si>
  <si>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</si>
  <si>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</si>
  <si>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</si>
  <si>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</si>
  <si>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</si>
  <si>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</si>
  <si>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</si>
  <si>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</si>
  <si>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</si>
  <si>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</si>
  <si>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Less than 3 m</t>
  </si>
  <si>
    <t>E004A</t>
  </si>
  <si>
    <t>B125</t>
  </si>
  <si>
    <t>Supply of Precast  Sidewalk Blocks</t>
  </si>
  <si>
    <t>C011</t>
  </si>
  <si>
    <t>SD-200</t>
  </si>
  <si>
    <t>C055</t>
  </si>
  <si>
    <t xml:space="preserve">Construction of Asphaltic Concrete Pavements </t>
  </si>
  <si>
    <t>C056</t>
  </si>
  <si>
    <t>E017C</t>
  </si>
  <si>
    <t>E017D</t>
  </si>
  <si>
    <t>E022C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</si>
  <si>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</si>
  <si>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</si>
  <si>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</si>
  <si>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</si>
  <si>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</si>
  <si>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</si>
  <si>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</si>
  <si>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</si>
  <si>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</si>
  <si>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</si>
  <si>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</si>
  <si>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</si>
  <si>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</si>
  <si>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</si>
  <si>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</si>
  <si>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CW 3110-R22</t>
  </si>
  <si>
    <t>100 mm Type 5 Concrete Sidewalk</t>
  </si>
  <si>
    <t>Type 2 Concrete Curb Ramp (8-12 mm reveal ht, Monolithic)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</si>
  <si>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</si>
  <si>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</si>
  <si>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</si>
  <si>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</si>
  <si>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</si>
  <si>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</si>
  <si>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B155rl1</t>
  </si>
  <si>
    <t>A022A4</t>
  </si>
  <si>
    <t>CW 3135-R2</t>
  </si>
  <si>
    <t>Type 2 Concrete Barrier (100 mm reveal ht, Dowelled)</t>
  </si>
  <si>
    <t>Construction of 150 mm Type 2 Concrete Pavement (Reinforced)</t>
  </si>
  <si>
    <t>A022A6</t>
  </si>
  <si>
    <t>Class B Geogrid</t>
  </si>
  <si>
    <t>E2</t>
  </si>
  <si>
    <t>ADSUM PARK PATHWAY from Maples Community Center to Margate Road - Asphalt Pathway Reconstruction and Associated Works</t>
  </si>
  <si>
    <t xml:space="preserve">AMBERGATE DRIVE - FRONTAGE ROADS from Amber Trail to Pipeline Road - Concrete Pavement Rehabilitation, New Multi-Use Asphalt Pathway, New Concrete Sidewalk and Associated Works </t>
  </si>
  <si>
    <t>BLECHNER DRIVE from Adsum Drive to Pipeline Road - Concrete Pavement Rehabilitation and Associated Works</t>
  </si>
  <si>
    <t>MARNIE PLACE from Jefferson Avenue to Blechner Drive - Concrete Pavement Rehabilitation and Associated Works</t>
  </si>
  <si>
    <t>McGREGOR STREET from Partridge Avenue to Leila Avenue - New Concrete Transit Stop and Associated Works</t>
  </si>
  <si>
    <t>H</t>
  </si>
  <si>
    <t>H.1</t>
  </si>
  <si>
    <r>
      <t>CW 3110-R22</t>
    </r>
    <r>
      <rPr>
        <sz val="11"/>
        <color theme="1"/>
        <rFont val="Calibri"/>
        <family val="2"/>
        <scheme val="minor"/>
      </rPr>
      <t/>
    </r>
  </si>
  <si>
    <t>A007B3</t>
  </si>
  <si>
    <t>A010B3</t>
  </si>
  <si>
    <t>B183rl</t>
  </si>
  <si>
    <t>C058A</t>
  </si>
  <si>
    <t>Type MS1</t>
  </si>
  <si>
    <t>E069</t>
  </si>
  <si>
    <t>Removal of Existing Culverts</t>
  </si>
  <si>
    <t>CW 3610-R5</t>
  </si>
  <si>
    <t>E070</t>
  </si>
  <si>
    <t>Disposal of Existing Culverts</t>
  </si>
  <si>
    <t>Salvage and Reinstall Existing Post Bollard and Chain</t>
  </si>
  <si>
    <t>Supply and Install New Post Bollard and Chain</t>
  </si>
  <si>
    <t>50 mm Granular B</t>
  </si>
  <si>
    <t>Base Course Material - Granular B</t>
  </si>
  <si>
    <t>Type 1 Concrete Modified Lip Curb (40 mm reveal ht, Dowelled)</t>
  </si>
  <si>
    <t xml:space="preserve"> i)</t>
  </si>
  <si>
    <t>B004</t>
  </si>
  <si>
    <t>Slab Replacement</t>
  </si>
  <si>
    <t>B014</t>
  </si>
  <si>
    <t>150 mm Type 2 Concrete Pavement (Reinforced)</t>
  </si>
  <si>
    <t>B017</t>
  </si>
  <si>
    <t>Partial Slab Patches</t>
  </si>
  <si>
    <t>CW 3230-R8</t>
  </si>
  <si>
    <t>B030</t>
  </si>
  <si>
    <t>B107i</t>
  </si>
  <si>
    <t xml:space="preserve">Miscellaneous Concrete Slab Installation </t>
  </si>
  <si>
    <t>B111i</t>
  </si>
  <si>
    <t>B111iA</t>
  </si>
  <si>
    <t>B122rl</t>
  </si>
  <si>
    <t>B125A</t>
  </si>
  <si>
    <t>Removal of Precast Sidewalk Blocks</t>
  </si>
  <si>
    <t>B127r</t>
  </si>
  <si>
    <t>Barrier Integral</t>
  </si>
  <si>
    <t>150 mm Type 2 Concrete Pavement (Type A)</t>
  </si>
  <si>
    <t>Type 5 Concrete 100 mm Sidewalk</t>
  </si>
  <si>
    <t>Type 5 Concrete 150 mm Reinforced Sidewalk</t>
  </si>
  <si>
    <t>B150iA</t>
  </si>
  <si>
    <t>SD-229A,B,D</t>
  </si>
  <si>
    <t>3 m to 30 m</t>
  </si>
  <si>
    <t xml:space="preserve">c) </t>
  </si>
  <si>
    <t xml:space="preserve"> Greater than 30 m</t>
  </si>
  <si>
    <t>B155rl2</t>
  </si>
  <si>
    <t>B155rl3</t>
  </si>
  <si>
    <t>Type 2 Concrete Modified Lip Curb (40 mm reveal ht, Dowelled)</t>
  </si>
  <si>
    <t>SD-229D</t>
  </si>
  <si>
    <t>B193A</t>
  </si>
  <si>
    <t>B206</t>
  </si>
  <si>
    <t>Supply and Install Pavement Repair Fabric</t>
  </si>
  <si>
    <t>B206B</t>
  </si>
  <si>
    <t>Type B</t>
  </si>
  <si>
    <t>F.2</t>
  </si>
  <si>
    <t>F.4</t>
  </si>
  <si>
    <t>F.5</t>
  </si>
  <si>
    <t>F.6</t>
  </si>
  <si>
    <t>F.7</t>
  </si>
  <si>
    <t>F.8</t>
  </si>
  <si>
    <t>F.9</t>
  </si>
  <si>
    <t>F.10</t>
  </si>
  <si>
    <t>F015</t>
  </si>
  <si>
    <t>F.11</t>
  </si>
  <si>
    <t>Adjustment of Curb and Gutter Frames</t>
  </si>
  <si>
    <t>Asphalt Patching of Existing Concrete Pavement Joints</t>
  </si>
  <si>
    <t>Tree Removal</t>
  </si>
  <si>
    <t>Greater than 300 mm Diameter</t>
  </si>
  <si>
    <t>B031</t>
  </si>
  <si>
    <t>B032</t>
  </si>
  <si>
    <t>B033</t>
  </si>
  <si>
    <t>150 mm Type 2 Concrete Pavement (Type B)</t>
  </si>
  <si>
    <t>150 mm Type 2 Concrete Pavement (Type C)</t>
  </si>
  <si>
    <t>150 mm Type 2 Concrete Pavement (Type D)</t>
  </si>
  <si>
    <t>Type 2 Concrete Bullnose</t>
  </si>
  <si>
    <t>B121rlA</t>
  </si>
  <si>
    <t>B121rlB</t>
  </si>
  <si>
    <t>B121rlC</t>
  </si>
  <si>
    <t>B132r</t>
  </si>
  <si>
    <t>Curb Ramp</t>
  </si>
  <si>
    <t>Type 2 Concrete Modified Barrier (125 mm reveal ht, Dowelled)</t>
  </si>
  <si>
    <t>B195A</t>
  </si>
  <si>
    <t>In a Trench, Class B Compacted Sand Bedding, Class 3 Backfill</t>
  </si>
  <si>
    <t>E031</t>
  </si>
  <si>
    <t>AP-015 - Mountable Curb and Gutter Frame</t>
  </si>
  <si>
    <t>E031A</t>
  </si>
  <si>
    <t>AP-016 - Mountable Curb and Gutter Cover</t>
  </si>
  <si>
    <t>E034</t>
  </si>
  <si>
    <t>Connecting to Existing Catch Basin</t>
  </si>
  <si>
    <t>E035</t>
  </si>
  <si>
    <t>250 mm Drainage Connection Pipe</t>
  </si>
  <si>
    <t>250 mm PVC Connecting Pipe</t>
  </si>
  <si>
    <t>E041B</t>
  </si>
  <si>
    <t>Connecting to 900 mm Concrete Sewer</t>
  </si>
  <si>
    <t>F.3</t>
  </si>
  <si>
    <t>B116rl</t>
  </si>
  <si>
    <t>150 mm Type 5 Concrete Reinforced Sidewalk</t>
  </si>
  <si>
    <t>Type 2 Concrete Monolithic Median Slab</t>
  </si>
  <si>
    <t>Adjustment of Precast Sidewalk Blocks</t>
  </si>
  <si>
    <t>Construction of 150 mm Type 5 Concrete Pavement (Reinforced)</t>
  </si>
  <si>
    <t>C017</t>
  </si>
  <si>
    <t>SD-228B</t>
  </si>
  <si>
    <t>B129r</t>
  </si>
  <si>
    <t>Curb and Gutter</t>
  </si>
  <si>
    <t>B145i</t>
  </si>
  <si>
    <t>Type 2 Concrete Curb and Gutter (8-12 mm reveal ht, Curb Ramp,  Integral, 600 mm width, 150 mm Plain Concrete Pavement)</t>
  </si>
  <si>
    <t>Type 2 Concrete Barrier (75 mm reveal ht, Dowelled)</t>
  </si>
  <si>
    <t>B170rl</t>
  </si>
  <si>
    <t>B170rl2</t>
  </si>
  <si>
    <t>Type 2 Concrete Curb and Gutter (100 mm reveal ht, Barrier, Integral, 600 mm width, 150 mm Plain Concrete Pavement)</t>
  </si>
  <si>
    <t>AP-008 - Standard Grated Cover for Standard Frame</t>
  </si>
  <si>
    <t>MOBILIZATION/DEMOBILIZATION</t>
  </si>
  <si>
    <t>McKENZIE STREET from Church Avenue to Polson Avenue</t>
  </si>
  <si>
    <t>Asset # MH00006451</t>
  </si>
  <si>
    <t>Existing Manhole and Catch Basin Repairs</t>
  </si>
  <si>
    <t>Patching Existing Manholes</t>
  </si>
  <si>
    <t>CW 2130-R12, E14</t>
  </si>
  <si>
    <t>McKENZIE STREET from Church Avenue to Atlantic Avenue - Major Concrete Pavement Rehabilitation, New Concrete Sidewalk and Associated Works</t>
  </si>
  <si>
    <t>B034-24</t>
  </si>
  <si>
    <t>Slab Replacement - Early Opening (24 hour)</t>
  </si>
  <si>
    <t>B044-24</t>
  </si>
  <si>
    <t>150 mm Type 3 Concrete Pavement (Reinforced)</t>
  </si>
  <si>
    <t>B047-24</t>
  </si>
  <si>
    <t>Partial Slab Patches - Early Opening (24 hour)</t>
  </si>
  <si>
    <t>B060-24</t>
  </si>
  <si>
    <t>150 mm Type 3 Concrete Pavement (Type A)</t>
  </si>
  <si>
    <t>B061-24</t>
  </si>
  <si>
    <t>150 mm Type 3 Concrete Pavement (Type B)</t>
  </si>
  <si>
    <t>B062-24</t>
  </si>
  <si>
    <t>150 mm Type 3 Concrete Pavement (Type C)</t>
  </si>
  <si>
    <t>B063-24</t>
  </si>
  <si>
    <t>150 mm Type 3 Concrete Pavement (Type D)</t>
  </si>
  <si>
    <t>McKENZIE STREET from Atlantic Avenue to Polson Avenue - Minor Concrete Pavement Rehabilitation, New Concrete Sidewalk and Associated Works</t>
  </si>
  <si>
    <t>CW 3410-R12, E16</t>
  </si>
  <si>
    <t>E17</t>
  </si>
  <si>
    <t>I</t>
  </si>
  <si>
    <t>B.32</t>
  </si>
  <si>
    <t>B.33</t>
  </si>
  <si>
    <t>B.34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</si>
  <si>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</si>
  <si>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</si>
  <si>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</si>
  <si>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</si>
  <si>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</si>
  <si>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</si>
  <si>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</si>
  <si>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</si>
  <si>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</si>
  <si>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</si>
  <si>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</si>
  <si>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</si>
  <si>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</si>
  <si>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</si>
  <si>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</si>
  <si>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</si>
  <si>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</si>
  <si>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</si>
  <si>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</si>
  <si>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</si>
  <si>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</si>
  <si>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</si>
  <si>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</si>
  <si>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</si>
  <si>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</si>
  <si>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</si>
  <si>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</si>
  <si>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</si>
  <si>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</si>
  <si>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</si>
  <si>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</si>
  <si>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</si>
  <si>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</si>
  <si>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</si>
  <si>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</si>
  <si>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</si>
  <si>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</si>
  <si>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</si>
  <si>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</si>
  <si>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</si>
  <si>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</si>
  <si>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</si>
  <si>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</si>
  <si>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</si>
  <si>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</si>
  <si>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</si>
  <si>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</si>
  <si>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</si>
  <si>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</si>
  <si>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</si>
  <si>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</si>
  <si>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</si>
  <si>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</si>
  <si>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</si>
  <si>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</si>
  <si>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</si>
  <si>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</si>
  <si>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</si>
  <si>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</si>
  <si>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</si>
  <si>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</si>
  <si>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</si>
  <si>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I.1</t>
  </si>
  <si>
    <t>CW 3140-R1, E18</t>
  </si>
  <si>
    <t>Sewer Repair (Catch Basin Lead) - Up to 3.0 Meters Long</t>
  </si>
  <si>
    <t>200 mm, PVC (Asset # CL00004475)</t>
  </si>
  <si>
    <t>CW 2145-R5</t>
  </si>
  <si>
    <t>Sewer Inspection (following repair)</t>
  </si>
  <si>
    <t>CW 3310-R19</t>
  </si>
  <si>
    <t>C.42</t>
  </si>
  <si>
    <t>Construction of Monolithic Type 1 Curb and Sidewalk</t>
  </si>
  <si>
    <t>CW 3410-R12</t>
  </si>
  <si>
    <t>300 mm, PVC (Asset # CL00009866)</t>
  </si>
  <si>
    <t>CW 3235-R9, E19</t>
  </si>
  <si>
    <t xml:space="preserve">CW 3325-R5, E19  </t>
  </si>
  <si>
    <t>B.35</t>
  </si>
  <si>
    <t>CW 3210-R8, E20</t>
  </si>
  <si>
    <t>CW 2130-R12, E20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</si>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</sst>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0"/>
      <name val="MS Sans Serif"/>
    </font>
    <font>
      <sz val="10"/>
      <name val="Cambria"/>
      <family val="1"/>
    </font>
    <font>
      <b/>
      <i/>
      <sz val="12"/>
      <name val="Cambria"/>
      <family val="1"/>
    </font>
    <font>
      <b/>
      <i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4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9" fillId="2" borderId="0"/>
    <xf numFmtId="0" fontId="55" fillId="0" borderId="0"/>
    <xf numFmtId="0" fontId="9" fillId="2" borderId="0"/>
    <xf numFmtId="0" fontId="10" fillId="0" borderId="0"/>
    <xf numFmtId="0" fontId="9" fillId="2" borderId="0"/>
  </cellStyleXfs>
  <cellXfs count="188">
    <xf numFmtId="0" fontId="0" fillId="2" borderId="0" xfId="0" applyNumberFormat="1"/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0" fontId="9" fillId="2" borderId="0" xfId="81" applyNumberFormat="1" applyAlignment="1">
      <alignment vertical="center"/>
    </xf>
    <xf numFmtId="4" fontId="9" fillId="26" borderId="0" xfId="81" applyNumberFormat="1" applyFont="1" applyFill="1" applyBorder="1" applyAlignment="1" applyProtection="1">
      <alignment horizontal="center" vertical="center" wrapText="1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6" fontId="9" fillId="25" borderId="0" xfId="110" applyNumberFormat="1" applyFont="1" applyFill="1" applyBorder="1" applyAlignment="1" applyProtection="1">
      <alignment vertical="center"/>
    </xf>
    <xf numFmtId="164" fontId="9" fillId="25" borderId="0" xfId="110" applyNumberFormat="1" applyFont="1" applyFill="1" applyBorder="1" applyAlignment="1" applyProtection="1">
      <alignment horizontal="center" vertical="center"/>
    </xf>
    <xf numFmtId="0" fontId="10" fillId="0" borderId="0" xfId="110" applyFont="1" applyAlignment="1" applyProtection="1">
      <alignment horizontal="center" vertical="center"/>
    </xf>
    <xf numFmtId="164" fontId="9" fillId="0" borderId="1" xfId="80" applyNumberFormat="1" applyFont="1" applyFill="1" applyBorder="1" applyAlignment="1" applyProtection="1">
      <alignment horizontal="left" vertical="center" wrapText="1"/>
    </xf>
    <xf numFmtId="164" fontId="9" fillId="0" borderId="1" xfId="80" applyNumberFormat="1" applyFont="1" applyFill="1" applyBorder="1" applyAlignment="1" applyProtection="1">
      <alignment horizontal="center" vertical="center" wrapText="1"/>
    </xf>
    <xf numFmtId="164" fontId="9" fillId="0" borderId="1" xfId="80" applyNumberFormat="1" applyFont="1" applyFill="1" applyBorder="1" applyAlignment="1" applyProtection="1">
      <alignment vertical="center" wrapText="1"/>
    </xf>
    <xf numFmtId="165" fontId="9" fillId="0" borderId="1" xfId="80" applyNumberFormat="1" applyFont="1" applyFill="1" applyBorder="1" applyAlignment="1" applyProtection="1">
      <alignment horizontal="center" vertical="center" wrapText="1"/>
    </xf>
    <xf numFmtId="0" fontId="9" fillId="0" borderId="1" xfId="80" applyNumberFormat="1" applyFont="1" applyFill="1" applyBorder="1" applyAlignment="1" applyProtection="1">
      <alignment horizontal="center" vertical="center" wrapText="1"/>
    </xf>
    <xf numFmtId="1" fontId="9" fillId="0" borderId="1" xfId="80" applyNumberFormat="1" applyFont="1" applyFill="1" applyBorder="1" applyAlignment="1" applyProtection="1">
      <alignment horizontal="right" vertical="center" wrapText="1"/>
    </xf>
    <xf numFmtId="166" fontId="9" fillId="0" borderId="1" xfId="80" applyNumberFormat="1" applyFont="1" applyFill="1" applyBorder="1" applyAlignment="1" applyProtection="1">
      <alignment vertical="center"/>
    </xf>
    <xf numFmtId="4" fontId="9" fillId="26" borderId="1" xfId="80" applyNumberFormat="1" applyFont="1" applyFill="1" applyBorder="1" applyAlignment="1" applyProtection="1">
      <alignment horizontal="center" vertical="center" wrapText="1"/>
    </xf>
    <xf numFmtId="7" fontId="9" fillId="2" borderId="0" xfId="81" applyNumberFormat="1" applyFont="1" applyBorder="1" applyAlignment="1">
      <alignment horizontal="right" vertical="center"/>
    </xf>
    <xf numFmtId="7" fontId="6" fillId="2" borderId="0" xfId="111" applyNumberFormat="1" applyFont="1" applyAlignment="1">
      <alignment horizontal="centerContinuous" vertical="center"/>
    </xf>
    <xf numFmtId="0" fontId="9" fillId="2" borderId="0" xfId="111" applyNumberFormat="1"/>
    <xf numFmtId="7" fontId="2" fillId="2" borderId="0" xfId="111" applyNumberFormat="1" applyFont="1" applyAlignment="1">
      <alignment horizontal="centerContinuous" vertical="center"/>
    </xf>
    <xf numFmtId="7" fontId="9" fillId="2" borderId="0" xfId="111" applyNumberFormat="1" applyAlignment="1">
      <alignment horizontal="right"/>
    </xf>
    <xf numFmtId="0" fontId="9" fillId="2" borderId="0" xfId="111" applyNumberFormat="1" applyAlignment="1"/>
    <xf numFmtId="7" fontId="9" fillId="2" borderId="20" xfId="111" applyNumberFormat="1" applyFont="1" applyBorder="1" applyAlignment="1">
      <alignment horizontal="center"/>
    </xf>
    <xf numFmtId="0" fontId="57" fillId="29" borderId="0" xfId="80" applyNumberFormat="1" applyFont="1" applyFill="1"/>
    <xf numFmtId="0" fontId="58" fillId="29" borderId="0" xfId="112" applyFont="1" applyFill="1" applyAlignment="1">
      <alignment wrapText="1"/>
    </xf>
    <xf numFmtId="0" fontId="58" fillId="29" borderId="0" xfId="80" applyNumberFormat="1" applyFont="1" applyFill="1" applyBorder="1" applyAlignment="1" applyProtection="1">
      <alignment horizontal="center"/>
    </xf>
    <xf numFmtId="0" fontId="58" fillId="29" borderId="0" xfId="80" applyNumberFormat="1" applyFont="1" applyFill="1"/>
    <xf numFmtId="0" fontId="58" fillId="29" borderId="0" xfId="80" applyNumberFormat="1" applyFont="1" applyFill="1" applyAlignment="1" applyProtection="1">
      <alignment horizontal="center"/>
    </xf>
    <xf numFmtId="7" fontId="9" fillId="2" borderId="32" xfId="111" applyNumberFormat="1" applyFont="1" applyBorder="1" applyAlignment="1">
      <alignment horizontal="center"/>
    </xf>
    <xf numFmtId="0" fontId="56" fillId="0" borderId="0" xfId="110" applyFont="1" applyAlignment="1" applyProtection="1">
      <alignment vertical="center"/>
    </xf>
    <xf numFmtId="7" fontId="9" fillId="2" borderId="0" xfId="111" applyNumberFormat="1" applyFont="1" applyBorder="1" applyAlignment="1">
      <alignment horizontal="right" vertical="center"/>
    </xf>
    <xf numFmtId="0" fontId="9" fillId="2" borderId="0" xfId="111" applyNumberFormat="1" applyAlignment="1">
      <alignment vertical="center"/>
    </xf>
    <xf numFmtId="4" fontId="9" fillId="26" borderId="1" xfId="111" applyNumberFormat="1" applyFont="1" applyFill="1" applyBorder="1" applyAlignment="1" applyProtection="1">
      <alignment horizontal="center" vertical="center" wrapText="1"/>
    </xf>
    <xf numFmtId="165" fontId="9" fillId="0" borderId="1" xfId="111" applyNumberFormat="1" applyFont="1" applyFill="1" applyBorder="1" applyAlignment="1" applyProtection="1">
      <alignment horizontal="left" vertical="center" wrapText="1"/>
    </xf>
    <xf numFmtId="164" fontId="9" fillId="0" borderId="1" xfId="111" applyNumberFormat="1" applyFont="1" applyFill="1" applyBorder="1" applyAlignment="1" applyProtection="1">
      <alignment horizontal="left" vertical="center" wrapText="1"/>
    </xf>
    <xf numFmtId="0" fontId="9" fillId="0" borderId="1" xfId="111" applyNumberFormat="1" applyFont="1" applyFill="1" applyBorder="1" applyAlignment="1" applyProtection="1">
      <alignment horizontal="center" vertical="center" wrapText="1"/>
    </xf>
    <xf numFmtId="1" fontId="9" fillId="0" borderId="1" xfId="111" applyNumberFormat="1" applyFont="1" applyFill="1" applyBorder="1" applyAlignment="1" applyProtection="1">
      <alignment horizontal="right" vertical="center"/>
    </xf>
    <xf numFmtId="166" fontId="9" fillId="0" borderId="1" xfId="111" applyNumberFormat="1" applyFont="1" applyFill="1" applyBorder="1" applyAlignment="1" applyProtection="1">
      <alignment vertical="center"/>
    </xf>
    <xf numFmtId="0" fontId="52" fillId="26" borderId="0" xfId="111" applyFont="1" applyFill="1"/>
    <xf numFmtId="167" fontId="9" fillId="26" borderId="1" xfId="111" applyNumberFormat="1" applyFont="1" applyFill="1" applyBorder="1" applyAlignment="1" applyProtection="1">
      <alignment horizontal="center" vertical="center"/>
    </xf>
    <xf numFmtId="0" fontId="52" fillId="26" borderId="0" xfId="111" applyFont="1" applyFill="1" applyAlignment="1"/>
    <xf numFmtId="165" fontId="9" fillId="0" borderId="1" xfId="111" applyNumberFormat="1" applyFont="1" applyFill="1" applyBorder="1" applyAlignment="1" applyProtection="1">
      <alignment horizontal="center" vertical="center" wrapText="1"/>
    </xf>
    <xf numFmtId="164" fontId="9" fillId="0" borderId="1" xfId="111" applyNumberFormat="1" applyFont="1" applyFill="1" applyBorder="1" applyAlignment="1" applyProtection="1">
      <alignment horizontal="center" vertical="center" wrapText="1"/>
    </xf>
    <xf numFmtId="4" fontId="9" fillId="26" borderId="1" xfId="111" applyNumberFormat="1" applyFont="1" applyFill="1" applyBorder="1" applyAlignment="1" applyProtection="1">
      <alignment horizontal="center" vertical="center"/>
    </xf>
    <xf numFmtId="165" fontId="9" fillId="0" borderId="1" xfId="111" applyNumberFormat="1" applyFont="1" applyFill="1" applyBorder="1" applyAlignment="1" applyProtection="1">
      <alignment horizontal="right" vertical="center" wrapText="1"/>
    </xf>
    <xf numFmtId="0" fontId="8" fillId="0" borderId="0" xfId="111" applyFont="1" applyFill="1" applyAlignment="1" applyProtection="1">
      <alignment vertical="center"/>
    </xf>
    <xf numFmtId="166" fontId="9" fillId="0" borderId="1" xfId="111" applyNumberFormat="1" applyFont="1" applyFill="1" applyBorder="1" applyAlignment="1" applyProtection="1">
      <alignment vertical="center" wrapText="1"/>
    </xf>
    <xf numFmtId="1" fontId="9" fillId="0" borderId="1" xfId="111" applyNumberFormat="1" applyFont="1" applyFill="1" applyBorder="1" applyAlignment="1" applyProtection="1">
      <alignment horizontal="right" vertical="center" wrapText="1"/>
    </xf>
    <xf numFmtId="164" fontId="9" fillId="0" borderId="1" xfId="111" applyNumberFormat="1" applyFont="1" applyFill="1" applyBorder="1" applyAlignment="1" applyProtection="1">
      <alignment vertical="center" wrapText="1"/>
    </xf>
    <xf numFmtId="0" fontId="52" fillId="26" borderId="0" xfId="111" applyFont="1" applyFill="1" applyAlignment="1">
      <alignment vertical="top"/>
    </xf>
    <xf numFmtId="4" fontId="9" fillId="26" borderId="0" xfId="111" applyNumberFormat="1" applyFont="1" applyFill="1" applyBorder="1" applyAlignment="1" applyProtection="1">
      <alignment horizontal="center" vertical="center"/>
    </xf>
    <xf numFmtId="1" fontId="9" fillId="0" borderId="2" xfId="111" applyNumberFormat="1" applyFont="1" applyFill="1" applyBorder="1" applyAlignment="1">
      <alignment horizontal="center" vertical="center"/>
    </xf>
    <xf numFmtId="0" fontId="54" fillId="26" borderId="0" xfId="111" applyFont="1" applyFill="1" applyAlignment="1"/>
    <xf numFmtId="178" fontId="9" fillId="0" borderId="1" xfId="111" applyNumberFormat="1" applyFont="1" applyFill="1" applyBorder="1" applyAlignment="1" applyProtection="1">
      <alignment horizontal="right" vertical="center" wrapText="1"/>
    </xf>
    <xf numFmtId="164" fontId="39" fillId="0" borderId="1" xfId="111" applyNumberFormat="1" applyFont="1" applyFill="1" applyBorder="1" applyAlignment="1" applyProtection="1">
      <alignment horizontal="left" vertical="center" wrapText="1"/>
    </xf>
    <xf numFmtId="1" fontId="9" fillId="0" borderId="1" xfId="111" applyNumberFormat="1" applyFont="1" applyFill="1" applyBorder="1" applyAlignment="1">
      <alignment horizontal="center" vertical="center"/>
    </xf>
    <xf numFmtId="0" fontId="9" fillId="0" borderId="1" xfId="111" applyNumberFormat="1" applyFont="1" applyFill="1" applyBorder="1" applyAlignment="1">
      <alignment horizontal="center" vertical="center"/>
    </xf>
    <xf numFmtId="0" fontId="9" fillId="0" borderId="1" xfId="111" applyNumberFormat="1" applyFont="1" applyFill="1" applyBorder="1" applyAlignment="1">
      <alignment horizontal="right" vertical="center"/>
    </xf>
    <xf numFmtId="177" fontId="9" fillId="26" borderId="1" xfId="111" applyNumberFormat="1" applyFont="1" applyFill="1" applyBorder="1" applyAlignment="1" applyProtection="1">
      <alignment horizontal="center" vertical="center"/>
    </xf>
    <xf numFmtId="4" fontId="9" fillId="26" borderId="1" xfId="111" applyNumberFormat="1" applyFont="1" applyFill="1" applyBorder="1" applyAlignment="1" applyProtection="1">
      <alignment horizontal="center" vertical="top" wrapText="1"/>
    </xf>
    <xf numFmtId="165" fontId="9" fillId="0" borderId="1" xfId="111" applyNumberFormat="1" applyFont="1" applyFill="1" applyBorder="1" applyAlignment="1" applyProtection="1">
      <alignment horizontal="left" vertical="top" wrapText="1"/>
    </xf>
    <xf numFmtId="164" fontId="9" fillId="0" borderId="1" xfId="111" applyNumberFormat="1" applyFont="1" applyFill="1" applyBorder="1" applyAlignment="1" applyProtection="1">
      <alignment horizontal="left" vertical="top" wrapText="1"/>
    </xf>
    <xf numFmtId="164" fontId="9" fillId="0" borderId="1" xfId="111" applyNumberFormat="1" applyFont="1" applyFill="1" applyBorder="1" applyAlignment="1" applyProtection="1">
      <alignment horizontal="center" vertical="top" wrapText="1"/>
    </xf>
    <xf numFmtId="0" fontId="9" fillId="0" borderId="1" xfId="111" applyNumberFormat="1" applyFont="1" applyFill="1" applyBorder="1" applyAlignment="1" applyProtection="1">
      <alignment horizontal="center" vertical="top" wrapText="1"/>
    </xf>
    <xf numFmtId="1" fontId="9" fillId="0" borderId="1" xfId="111" applyNumberFormat="1" applyFont="1" applyFill="1" applyBorder="1" applyAlignment="1" applyProtection="1">
      <alignment horizontal="right" vertical="top" wrapText="1"/>
    </xf>
    <xf numFmtId="166" fontId="9" fillId="0" borderId="1" xfId="111" applyNumberFormat="1" applyFont="1" applyFill="1" applyBorder="1" applyAlignment="1" applyProtection="1">
      <alignment vertical="top" wrapText="1"/>
    </xf>
    <xf numFmtId="165" fontId="9" fillId="0" borderId="1" xfId="111" applyNumberFormat="1" applyFont="1" applyFill="1" applyBorder="1" applyAlignment="1" applyProtection="1">
      <alignment horizontal="center" vertical="top" wrapText="1"/>
    </xf>
    <xf numFmtId="165" fontId="9" fillId="0" borderId="1" xfId="111" applyNumberFormat="1" applyFont="1" applyFill="1" applyBorder="1" applyAlignment="1" applyProtection="1">
      <alignment horizontal="right" vertical="top" wrapText="1"/>
    </xf>
    <xf numFmtId="166" fontId="9" fillId="0" borderId="1" xfId="111" applyNumberFormat="1" applyFont="1" applyFill="1" applyBorder="1" applyAlignment="1" applyProtection="1">
      <alignment vertical="top"/>
    </xf>
    <xf numFmtId="0" fontId="54" fillId="26" borderId="0" xfId="111" applyFont="1" applyFill="1" applyAlignment="1">
      <alignment vertical="top"/>
    </xf>
    <xf numFmtId="4" fontId="9" fillId="26" borderId="1" xfId="111" applyNumberFormat="1" applyFont="1" applyFill="1" applyBorder="1" applyAlignment="1" applyProtection="1">
      <alignment horizontal="center" vertical="top"/>
    </xf>
    <xf numFmtId="0" fontId="52" fillId="28" borderId="0" xfId="111" applyFont="1" applyFill="1"/>
    <xf numFmtId="0" fontId="52" fillId="28" borderId="0" xfId="111" applyFont="1" applyFill="1" applyAlignment="1"/>
    <xf numFmtId="7" fontId="9" fillId="2" borderId="16" xfId="113" applyNumberFormat="1" applyFont="1" applyBorder="1" applyAlignment="1">
      <alignment horizontal="right" vertical="center"/>
    </xf>
    <xf numFmtId="164" fontId="9" fillId="0" borderId="1" xfId="113" applyNumberFormat="1" applyFont="1" applyFill="1" applyBorder="1" applyAlignment="1" applyProtection="1">
      <alignment horizontal="center" vertical="center" wrapText="1"/>
    </xf>
    <xf numFmtId="0" fontId="9" fillId="2" borderId="0" xfId="113" applyNumberFormat="1"/>
    <xf numFmtId="0" fontId="9" fillId="2" borderId="0" xfId="111" applyNumberFormat="1" applyFont="1" applyBorder="1" applyAlignment="1">
      <alignment horizontal="right" vertical="center"/>
    </xf>
    <xf numFmtId="7" fontId="9" fillId="2" borderId="0" xfId="111" applyNumberFormat="1" applyBorder="1" applyAlignment="1">
      <alignment horizontal="right" vertical="center"/>
    </xf>
    <xf numFmtId="0" fontId="9" fillId="2" borderId="0" xfId="111" applyNumberFormat="1" applyAlignment="1">
      <alignment horizontal="right"/>
    </xf>
    <xf numFmtId="0" fontId="5" fillId="0" borderId="0" xfId="111" applyNumberFormat="1" applyFont="1" applyFill="1" applyAlignment="1">
      <alignment horizontal="centerContinuous" vertical="center"/>
    </xf>
    <xf numFmtId="0" fontId="9" fillId="0" borderId="0" xfId="111" applyNumberFormat="1" applyFill="1" applyAlignment="1">
      <alignment horizontal="centerContinuous" vertical="center"/>
    </xf>
    <xf numFmtId="0" fontId="9" fillId="0" borderId="0" xfId="111" applyNumberFormat="1" applyFill="1" applyAlignment="1"/>
    <xf numFmtId="0" fontId="9" fillId="0" borderId="21" xfId="111" applyNumberFormat="1" applyFont="1" applyFill="1" applyBorder="1" applyAlignment="1">
      <alignment horizontal="center"/>
    </xf>
    <xf numFmtId="0" fontId="9" fillId="0" borderId="31" xfId="111" applyNumberFormat="1" applyFont="1" applyFill="1" applyBorder="1" applyAlignment="1">
      <alignment horizontal="center"/>
    </xf>
    <xf numFmtId="0" fontId="9" fillId="0" borderId="0" xfId="111" applyNumberFormat="1" applyFont="1" applyFill="1" applyBorder="1" applyAlignment="1">
      <alignment horizontal="center" vertical="center"/>
    </xf>
    <xf numFmtId="1" fontId="9" fillId="0" borderId="21" xfId="111" applyNumberFormat="1" applyFont="1" applyFill="1" applyBorder="1" applyAlignment="1">
      <alignment horizontal="center" vertical="center"/>
    </xf>
    <xf numFmtId="177" fontId="9" fillId="0" borderId="1" xfId="111" applyNumberFormat="1" applyFont="1" applyFill="1" applyBorder="1" applyAlignment="1" applyProtection="1">
      <alignment horizontal="center" vertical="center" wrapText="1"/>
    </xf>
    <xf numFmtId="164" fontId="9" fillId="0" borderId="0" xfId="113" applyNumberFormat="1" applyFont="1" applyFill="1" applyBorder="1" applyAlignment="1" applyProtection="1">
      <alignment horizontal="center" vertical="center" wrapText="1"/>
    </xf>
    <xf numFmtId="1" fontId="9" fillId="0" borderId="3" xfId="111" applyNumberFormat="1" applyFont="1" applyFill="1" applyBorder="1" applyAlignment="1">
      <alignment horizontal="center" vertical="center"/>
    </xf>
    <xf numFmtId="0" fontId="9" fillId="0" borderId="13" xfId="111" applyNumberFormat="1" applyFont="1" applyFill="1" applyBorder="1" applyAlignment="1">
      <alignment horizontal="center" vertical="center"/>
    </xf>
    <xf numFmtId="0" fontId="9" fillId="0" borderId="0" xfId="111" applyNumberFormat="1" applyFill="1" applyBorder="1" applyAlignment="1">
      <alignment horizontal="center" vertical="center"/>
    </xf>
    <xf numFmtId="0" fontId="9" fillId="0" borderId="0" xfId="111" applyNumberFormat="1" applyFill="1" applyAlignment="1">
      <alignment horizontal="center"/>
    </xf>
    <xf numFmtId="7" fontId="6" fillId="0" borderId="0" xfId="111" applyNumberFormat="1" applyFont="1" applyFill="1" applyAlignment="1">
      <alignment horizontal="centerContinuous" vertical="center"/>
    </xf>
    <xf numFmtId="7" fontId="2" fillId="0" borderId="0" xfId="111" applyNumberFormat="1" applyFont="1" applyFill="1" applyAlignment="1">
      <alignment horizontal="centerContinuous" vertical="center"/>
    </xf>
    <xf numFmtId="7" fontId="9" fillId="0" borderId="0" xfId="111" applyNumberFormat="1" applyFill="1" applyAlignment="1">
      <alignment horizontal="centerContinuous" vertical="center"/>
    </xf>
    <xf numFmtId="7" fontId="9" fillId="0" borderId="21" xfId="111" applyNumberFormat="1" applyFont="1" applyFill="1" applyBorder="1" applyAlignment="1">
      <alignment horizontal="center"/>
    </xf>
    <xf numFmtId="7" fontId="9" fillId="0" borderId="31" xfId="111" applyNumberFormat="1" applyFont="1" applyFill="1" applyBorder="1" applyAlignment="1">
      <alignment horizontal="center"/>
    </xf>
    <xf numFmtId="7" fontId="9" fillId="0" borderId="0" xfId="111" applyNumberFormat="1" applyFont="1" applyFill="1" applyBorder="1" applyAlignment="1">
      <alignment horizontal="right" vertical="center"/>
    </xf>
    <xf numFmtId="7" fontId="9" fillId="0" borderId="13" xfId="111" applyNumberFormat="1" applyFont="1" applyFill="1" applyBorder="1" applyAlignment="1">
      <alignment horizontal="right" vertical="center"/>
    </xf>
    <xf numFmtId="7" fontId="9" fillId="0" borderId="21" xfId="111" applyNumberFormat="1" applyFont="1" applyFill="1" applyBorder="1" applyAlignment="1">
      <alignment horizontal="right" vertical="center"/>
    </xf>
    <xf numFmtId="166" fontId="9" fillId="0" borderId="1" xfId="111" applyNumberFormat="1" applyFont="1" applyFill="1" applyBorder="1" applyAlignment="1" applyProtection="1">
      <alignment vertical="center"/>
      <protection locked="0"/>
    </xf>
    <xf numFmtId="0" fontId="9" fillId="0" borderId="1" xfId="111" applyNumberFormat="1" applyFont="1" applyFill="1" applyBorder="1" applyAlignment="1" applyProtection="1">
      <alignment vertical="center"/>
    </xf>
    <xf numFmtId="7" fontId="9" fillId="0" borderId="1" xfId="111" applyNumberFormat="1" applyFont="1" applyFill="1" applyBorder="1" applyAlignment="1">
      <alignment horizontal="right" vertical="center"/>
    </xf>
    <xf numFmtId="7" fontId="9" fillId="0" borderId="23" xfId="111" applyNumberFormat="1" applyFont="1" applyFill="1" applyBorder="1" applyAlignment="1">
      <alignment horizontal="right" vertical="center"/>
    </xf>
    <xf numFmtId="166" fontId="9" fillId="0" borderId="22" xfId="111" applyNumberFormat="1" applyFont="1" applyFill="1" applyBorder="1" applyAlignment="1" applyProtection="1">
      <alignment vertical="center"/>
      <protection locked="0"/>
    </xf>
    <xf numFmtId="166" fontId="9" fillId="0" borderId="1" xfId="111" applyNumberFormat="1" applyFont="1" applyFill="1" applyBorder="1" applyAlignment="1" applyProtection="1">
      <alignment vertical="top"/>
      <protection locked="0"/>
    </xf>
    <xf numFmtId="166" fontId="9" fillId="0" borderId="1" xfId="80" applyNumberFormat="1" applyFont="1" applyFill="1" applyBorder="1" applyAlignment="1" applyProtection="1">
      <alignment vertical="center"/>
      <protection locked="0"/>
    </xf>
    <xf numFmtId="7" fontId="9" fillId="0" borderId="16" xfId="113" applyNumberFormat="1" applyFont="1" applyFill="1" applyBorder="1" applyAlignment="1">
      <alignment horizontal="right" vertical="center"/>
    </xf>
    <xf numFmtId="166" fontId="9" fillId="0" borderId="1" xfId="113" applyNumberFormat="1" applyFont="1" applyFill="1" applyBorder="1" applyAlignment="1" applyProtection="1">
      <alignment vertical="center"/>
      <protection locked="0"/>
    </xf>
    <xf numFmtId="7" fontId="9" fillId="0" borderId="13" xfId="81" applyNumberFormat="1" applyFont="1" applyFill="1" applyBorder="1" applyAlignment="1">
      <alignment horizontal="right" vertical="center"/>
    </xf>
    <xf numFmtId="7" fontId="9" fillId="0" borderId="3" xfId="111" applyNumberFormat="1" applyFont="1" applyFill="1" applyBorder="1" applyAlignment="1" applyProtection="1">
      <alignment horizontal="right" vertical="center"/>
      <protection locked="0"/>
    </xf>
    <xf numFmtId="7" fontId="9" fillId="0" borderId="23" xfId="81" applyNumberFormat="1" applyFont="1" applyFill="1" applyBorder="1" applyAlignment="1">
      <alignment horizontal="right" vertical="center"/>
    </xf>
    <xf numFmtId="0" fontId="9" fillId="0" borderId="13" xfId="111" applyNumberFormat="1" applyFont="1" applyFill="1" applyBorder="1" applyAlignment="1">
      <alignment horizontal="right" vertical="center"/>
    </xf>
    <xf numFmtId="7" fontId="9" fillId="0" borderId="27" xfId="111" applyNumberFormat="1" applyFont="1" applyFill="1" applyBorder="1" applyAlignment="1">
      <alignment horizontal="right" vertical="center"/>
    </xf>
    <xf numFmtId="7" fontId="9" fillId="0" borderId="0" xfId="111" applyNumberFormat="1" applyFill="1" applyBorder="1" applyAlignment="1">
      <alignment horizontal="right" vertical="center"/>
    </xf>
    <xf numFmtId="0" fontId="9" fillId="0" borderId="0" xfId="111" applyNumberFormat="1" applyFill="1" applyAlignment="1">
      <alignment horizontal="right"/>
    </xf>
    <xf numFmtId="0" fontId="9" fillId="0" borderId="21" xfId="111" applyNumberFormat="1" applyFont="1" applyFill="1" applyBorder="1" applyAlignment="1">
      <alignment horizontal="center" vertical="center"/>
    </xf>
    <xf numFmtId="0" fontId="9" fillId="0" borderId="2" xfId="111" applyNumberFormat="1" applyFont="1" applyFill="1" applyBorder="1" applyAlignment="1">
      <alignment horizontal="right" vertical="center"/>
    </xf>
    <xf numFmtId="2" fontId="9" fillId="0" borderId="1" xfId="113" applyNumberFormat="1" applyFont="1" applyFill="1" applyBorder="1" applyAlignment="1" applyProtection="1">
      <alignment horizontal="right" vertical="center" wrapText="1"/>
    </xf>
    <xf numFmtId="178" fontId="9" fillId="0" borderId="1" xfId="113" applyNumberFormat="1" applyFont="1" applyFill="1" applyBorder="1" applyAlignment="1" applyProtection="1">
      <alignment horizontal="right" vertical="center" wrapText="1"/>
    </xf>
    <xf numFmtId="0" fontId="9" fillId="0" borderId="3" xfId="111" applyNumberFormat="1" applyFont="1" applyFill="1" applyBorder="1" applyAlignment="1">
      <alignment horizontal="center" vertical="center"/>
    </xf>
    <xf numFmtId="0" fontId="9" fillId="0" borderId="13" xfId="111" applyNumberFormat="1" applyFont="1" applyFill="1" applyBorder="1" applyAlignment="1">
      <alignment vertical="center"/>
    </xf>
    <xf numFmtId="0" fontId="9" fillId="0" borderId="0" xfId="111" applyNumberFormat="1" applyFill="1" applyBorder="1" applyAlignment="1">
      <alignment vertical="center"/>
    </xf>
    <xf numFmtId="0" fontId="9" fillId="0" borderId="0" xfId="111" applyNumberFormat="1" applyFill="1"/>
    <xf numFmtId="0" fontId="9" fillId="0" borderId="0" xfId="111" applyNumberFormat="1" applyFont="1" applyFill="1" applyBorder="1" applyAlignment="1">
      <alignment vertical="center"/>
    </xf>
    <xf numFmtId="1" fontId="9" fillId="0" borderId="1" xfId="111" applyNumberFormat="1" applyFont="1" applyFill="1" applyBorder="1" applyAlignment="1">
      <alignment vertical="center"/>
    </xf>
    <xf numFmtId="0" fontId="9" fillId="0" borderId="1" xfId="111" applyNumberFormat="1" applyFont="1" applyFill="1" applyBorder="1" applyAlignment="1">
      <alignment vertical="center"/>
    </xf>
    <xf numFmtId="0" fontId="9" fillId="0" borderId="2" xfId="111" applyNumberFormat="1" applyFont="1" applyFill="1" applyBorder="1" applyAlignment="1">
      <alignment horizontal="center" vertical="center"/>
    </xf>
    <xf numFmtId="0" fontId="9" fillId="0" borderId="21" xfId="111" applyNumberFormat="1" applyFont="1" applyFill="1" applyBorder="1" applyAlignment="1">
      <alignment vertical="center"/>
    </xf>
    <xf numFmtId="0" fontId="9" fillId="0" borderId="16" xfId="113" applyNumberFormat="1" applyFont="1" applyFill="1" applyBorder="1" applyAlignment="1">
      <alignment horizontal="center" vertical="center"/>
    </xf>
    <xf numFmtId="0" fontId="9" fillId="0" borderId="19" xfId="111" applyNumberFormat="1" applyFont="1" applyFill="1" applyBorder="1" applyAlignment="1">
      <alignment vertical="center"/>
    </xf>
    <xf numFmtId="164" fontId="3" fillId="0" borderId="21" xfId="111" applyNumberFormat="1" applyFont="1" applyFill="1" applyBorder="1" applyAlignment="1" applyProtection="1">
      <alignment horizontal="left" vertical="center"/>
    </xf>
    <xf numFmtId="164" fontId="3" fillId="0" borderId="1" xfId="111" applyNumberFormat="1" applyFont="1" applyFill="1" applyBorder="1" applyAlignment="1" applyProtection="1">
      <alignment horizontal="left" vertical="center" wrapText="1"/>
    </xf>
    <xf numFmtId="164" fontId="39" fillId="0" borderId="2" xfId="111" applyNumberFormat="1" applyFont="1" applyFill="1" applyBorder="1" applyAlignment="1" applyProtection="1">
      <alignment horizontal="left" vertical="center" wrapText="1"/>
    </xf>
    <xf numFmtId="177" fontId="9" fillId="0" borderId="1" xfId="111" applyNumberFormat="1" applyFont="1" applyFill="1" applyBorder="1" applyAlignment="1" applyProtection="1">
      <alignment horizontal="left" vertical="center" wrapText="1"/>
    </xf>
    <xf numFmtId="164" fontId="4" fillId="0" borderId="21" xfId="111" applyNumberFormat="1" applyFont="1" applyFill="1" applyBorder="1" applyAlignment="1" applyProtection="1">
      <alignment horizontal="left" vertical="center" wrapText="1"/>
    </xf>
    <xf numFmtId="164" fontId="3" fillId="0" borderId="15" xfId="113" applyNumberFormat="1" applyFont="1" applyFill="1" applyBorder="1" applyAlignment="1" applyProtection="1">
      <alignment horizontal="left" vertical="center" wrapText="1"/>
    </xf>
    <xf numFmtId="164" fontId="39" fillId="0" borderId="15" xfId="113" applyNumberFormat="1" applyFont="1" applyFill="1" applyBorder="1" applyAlignment="1" applyProtection="1">
      <alignment horizontal="left" vertical="center" wrapText="1"/>
    </xf>
    <xf numFmtId="164" fontId="39" fillId="0" borderId="3" xfId="111" applyNumberFormat="1" applyFont="1" applyFill="1" applyBorder="1" applyAlignment="1" applyProtection="1">
      <alignment horizontal="left" vertical="center" wrapText="1"/>
    </xf>
    <xf numFmtId="0" fontId="5" fillId="0" borderId="13" xfId="111" applyNumberFormat="1" applyFont="1" applyFill="1" applyBorder="1" applyAlignment="1">
      <alignment vertical="center"/>
    </xf>
    <xf numFmtId="1" fontId="5" fillId="0" borderId="0" xfId="111" applyNumberFormat="1" applyFont="1" applyFill="1" applyAlignment="1">
      <alignment horizontal="centerContinuous" vertical="top"/>
    </xf>
    <xf numFmtId="1" fontId="9" fillId="0" borderId="0" xfId="111" applyNumberFormat="1" applyFont="1" applyFill="1" applyAlignment="1">
      <alignment horizontal="centerContinuous" vertical="top"/>
    </xf>
    <xf numFmtId="0" fontId="9" fillId="0" borderId="0" xfId="111" applyNumberFormat="1" applyFill="1" applyAlignment="1">
      <alignment vertical="top"/>
    </xf>
    <xf numFmtId="0" fontId="3" fillId="0" borderId="2" xfId="111" applyNumberFormat="1" applyFont="1" applyFill="1" applyBorder="1" applyAlignment="1">
      <alignment horizontal="center" vertical="center"/>
    </xf>
    <xf numFmtId="0" fontId="3" fillId="0" borderId="21" xfId="111" applyNumberFormat="1" applyFont="1" applyFill="1" applyBorder="1" applyAlignment="1">
      <alignment vertical="center"/>
    </xf>
    <xf numFmtId="0" fontId="3" fillId="0" borderId="1" xfId="111" applyNumberFormat="1" applyFont="1" applyFill="1" applyBorder="1" applyAlignment="1">
      <alignment vertical="center"/>
    </xf>
    <xf numFmtId="0" fontId="3" fillId="0" borderId="23" xfId="111" applyNumberFormat="1" applyFont="1" applyFill="1" applyBorder="1" applyAlignment="1">
      <alignment horizontal="center" vertical="center"/>
    </xf>
    <xf numFmtId="0" fontId="9" fillId="0" borderId="19" xfId="111" applyNumberFormat="1" applyFont="1" applyFill="1" applyBorder="1" applyAlignment="1">
      <alignment horizontal="center" vertical="center"/>
    </xf>
    <xf numFmtId="0" fontId="3" fillId="0" borderId="19" xfId="111" applyNumberFormat="1" applyFont="1" applyFill="1" applyBorder="1" applyAlignment="1">
      <alignment vertical="center"/>
    </xf>
    <xf numFmtId="165" fontId="9" fillId="0" borderId="1" xfId="113" applyNumberFormat="1" applyFont="1" applyFill="1" applyBorder="1" applyAlignment="1" applyProtection="1">
      <alignment horizontal="left" vertical="center" wrapText="1"/>
    </xf>
    <xf numFmtId="165" fontId="9" fillId="0" borderId="1" xfId="113" applyNumberFormat="1" applyFont="1" applyFill="1" applyBorder="1" applyAlignment="1" applyProtection="1">
      <alignment horizontal="center" vertical="center" wrapText="1"/>
    </xf>
    <xf numFmtId="0" fontId="3" fillId="0" borderId="2" xfId="81" applyNumberFormat="1" applyFont="1" applyFill="1" applyBorder="1" applyAlignment="1">
      <alignment horizontal="center" vertical="center"/>
    </xf>
    <xf numFmtId="0" fontId="3" fillId="0" borderId="23" xfId="81" applyNumberFormat="1" applyFont="1" applyFill="1" applyBorder="1" applyAlignment="1">
      <alignment horizontal="center" vertical="center"/>
    </xf>
    <xf numFmtId="0" fontId="9" fillId="0" borderId="18" xfId="111" applyNumberFormat="1" applyFont="1" applyFill="1" applyBorder="1" applyAlignment="1">
      <alignment vertical="center"/>
    </xf>
    <xf numFmtId="0" fontId="3" fillId="0" borderId="27" xfId="111" applyNumberFormat="1" applyFont="1" applyFill="1" applyBorder="1" applyAlignment="1">
      <alignment horizontal="center" vertical="center"/>
    </xf>
    <xf numFmtId="2" fontId="9" fillId="0" borderId="0" xfId="111" applyNumberFormat="1" applyFill="1" applyAlignment="1">
      <alignment horizontal="centerContinuous"/>
    </xf>
    <xf numFmtId="0" fontId="9" fillId="0" borderId="22" xfId="111" applyNumberFormat="1" applyFont="1" applyFill="1" applyBorder="1" applyAlignment="1">
      <alignment horizontal="right" vertical="center"/>
    </xf>
    <xf numFmtId="7" fontId="9" fillId="0" borderId="17" xfId="111" applyNumberFormat="1" applyFont="1" applyFill="1" applyBorder="1" applyAlignment="1">
      <alignment horizontal="right" vertical="center"/>
    </xf>
    <xf numFmtId="7" fontId="9" fillId="0" borderId="22" xfId="111" applyNumberFormat="1" applyFont="1" applyFill="1" applyBorder="1" applyAlignment="1">
      <alignment horizontal="right" vertical="center"/>
    </xf>
    <xf numFmtId="7" fontId="9" fillId="0" borderId="33" xfId="111" applyNumberFormat="1" applyFont="1" applyFill="1" applyBorder="1" applyAlignment="1">
      <alignment horizontal="right" vertical="center"/>
    </xf>
    <xf numFmtId="7" fontId="9" fillId="0" borderId="15" xfId="113" applyNumberFormat="1" applyFont="1" applyFill="1" applyBorder="1" applyAlignment="1">
      <alignment horizontal="right" vertical="center"/>
    </xf>
    <xf numFmtId="166" fontId="9" fillId="0" borderId="1" xfId="113" applyNumberFormat="1" applyFont="1" applyFill="1" applyBorder="1" applyAlignment="1" applyProtection="1">
      <alignment vertical="center"/>
    </xf>
    <xf numFmtId="7" fontId="9" fillId="0" borderId="17" xfId="81" applyNumberFormat="1" applyFont="1" applyFill="1" applyBorder="1" applyAlignment="1">
      <alignment horizontal="right" vertical="center"/>
    </xf>
    <xf numFmtId="7" fontId="9" fillId="0" borderId="3" xfId="111" applyNumberFormat="1" applyFont="1" applyFill="1" applyBorder="1" applyAlignment="1">
      <alignment horizontal="right" vertical="center"/>
    </xf>
    <xf numFmtId="0" fontId="9" fillId="0" borderId="17" xfId="111" applyNumberFormat="1" applyFont="1" applyFill="1" applyBorder="1" applyAlignment="1">
      <alignment horizontal="right" vertical="center"/>
    </xf>
    <xf numFmtId="0" fontId="9" fillId="0" borderId="0" xfId="111" applyNumberFormat="1" applyFill="1" applyBorder="1" applyAlignment="1">
      <alignment horizontal="right" vertical="center"/>
    </xf>
    <xf numFmtId="1" fontId="7" fillId="2" borderId="24" xfId="111" applyNumberFormat="1" applyFont="1" applyBorder="1" applyAlignment="1">
      <alignment horizontal="left" vertical="center" wrapText="1"/>
    </xf>
    <xf numFmtId="0" fontId="9" fillId="2" borderId="25" xfId="111" applyNumberFormat="1" applyFont="1" applyBorder="1" applyAlignment="1">
      <alignment vertical="center" wrapText="1"/>
    </xf>
    <xf numFmtId="0" fontId="9" fillId="2" borderId="26" xfId="111" applyNumberFormat="1" applyFont="1" applyBorder="1" applyAlignment="1">
      <alignment vertical="center" wrapText="1"/>
    </xf>
    <xf numFmtId="1" fontId="7" fillId="27" borderId="18" xfId="111" applyNumberFormat="1" applyFont="1" applyFill="1" applyBorder="1" applyAlignment="1">
      <alignment horizontal="left" vertical="center" wrapText="1"/>
    </xf>
    <xf numFmtId="0" fontId="9" fillId="27" borderId="13" xfId="111" applyNumberFormat="1" applyFont="1" applyFill="1" applyBorder="1" applyAlignment="1">
      <alignment vertical="center" wrapText="1"/>
    </xf>
    <xf numFmtId="1" fontId="7" fillId="2" borderId="18" xfId="111" applyNumberFormat="1" applyFont="1" applyBorder="1" applyAlignment="1">
      <alignment horizontal="left" vertical="center" wrapText="1"/>
    </xf>
    <xf numFmtId="0" fontId="9" fillId="2" borderId="13" xfId="111" applyNumberFormat="1" applyFont="1" applyBorder="1" applyAlignment="1">
      <alignment vertical="center" wrapText="1"/>
    </xf>
    <xf numFmtId="1" fontId="4" fillId="2" borderId="28" xfId="111" applyNumberFormat="1" applyFont="1" applyBorder="1" applyAlignment="1">
      <alignment horizontal="left" vertical="center" wrapText="1"/>
    </xf>
    <xf numFmtId="0" fontId="9" fillId="2" borderId="29" xfId="111" applyNumberFormat="1" applyFont="1" applyBorder="1" applyAlignment="1">
      <alignment vertical="center" wrapText="1"/>
    </xf>
    <xf numFmtId="0" fontId="9" fillId="2" borderId="30" xfId="111" applyNumberFormat="1" applyFont="1" applyBorder="1" applyAlignment="1">
      <alignment vertical="center" wrapText="1"/>
    </xf>
    <xf numFmtId="1" fontId="7" fillId="2" borderId="18" xfId="81" applyNumberFormat="1" applyFont="1" applyBorder="1" applyAlignment="1">
      <alignment horizontal="left" vertical="center" wrapText="1"/>
    </xf>
    <xf numFmtId="0" fontId="9" fillId="2" borderId="13" xfId="81" applyNumberFormat="1" applyFont="1" applyBorder="1" applyAlignment="1">
      <alignment vertical="center" wrapText="1"/>
    </xf>
    <xf numFmtId="1" fontId="7" fillId="2" borderId="24" xfId="81" applyNumberFormat="1" applyFont="1" applyBorder="1" applyAlignment="1">
      <alignment horizontal="left" vertical="center" wrapText="1"/>
    </xf>
    <xf numFmtId="0" fontId="9" fillId="2" borderId="25" xfId="81" applyNumberFormat="1" applyFont="1" applyBorder="1" applyAlignment="1">
      <alignment vertical="center" wrapText="1"/>
    </xf>
    <xf numFmtId="0" fontId="9" fillId="2" borderId="26" xfId="81" applyNumberFormat="1" applyFont="1" applyBorder="1" applyAlignment="1">
      <alignment vertical="center" wrapText="1"/>
    </xf>
    <xf numFmtId="1" fontId="4" fillId="2" borderId="24" xfId="111" applyNumberFormat="1" applyFont="1" applyBorder="1" applyAlignment="1">
      <alignment horizontal="left" vertical="center" wrapText="1"/>
    </xf>
    <xf numFmtId="1" fontId="4" fillId="2" borderId="29" xfId="111" applyNumberFormat="1" applyFont="1" applyBorder="1" applyAlignment="1">
      <alignment horizontal="left" vertical="center" wrapText="1"/>
    </xf>
    <xf numFmtId="1" fontId="4" fillId="2" borderId="30" xfId="111" applyNumberFormat="1" applyFont="1" applyBorder="1" applyAlignment="1">
      <alignment horizontal="left" vertical="center" wrapText="1"/>
    </xf>
    <xf numFmtId="1" fontId="53" fillId="2" borderId="28" xfId="111" applyNumberFormat="1" applyFont="1" applyBorder="1" applyAlignment="1">
      <alignment horizontal="left" vertical="center" wrapText="1"/>
    </xf>
    <xf numFmtId="0" fontId="9" fillId="2" borderId="0" xfId="111" applyNumberFormat="1" applyFont="1" applyBorder="1" applyAlignment="1">
      <alignment vertical="center"/>
    </xf>
    <xf numFmtId="7" fontId="9" fillId="2" borderId="0" xfId="111" applyNumberFormat="1" applyFont="1" applyBorder="1" applyAlignment="1">
      <alignment horizontal="center" vertical="center"/>
    </xf>
  </cellXfs>
  <cellStyles count="11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DA0951EE-6B44-46A9-8C52-A21A5CEC0408}"/>
    <cellStyle name="Normal 7" xfId="109" xr:uid="{C54B5A7A-0C40-4948-A37C-DF6F39540508}"/>
    <cellStyle name="Normal 7 2" xfId="113" xr:uid="{9074E5E3-0B73-455C-A574-A40512E97A4A}"/>
    <cellStyle name="Normal 8" xfId="111" xr:uid="{DB1E5F1A-96CF-4B1E-A91F-58ACE5516BDA}"/>
    <cellStyle name="Normal_Surface Works Pay Items" xfId="112" xr:uid="{0E63271D-8937-4A8B-BB49-2EB5CAD844C1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4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43A0-7482-4C16-B808-5C4F185195D8}">
  <sheetPr>
    <tabColor theme="0"/>
  </sheetPr>
  <dimension ref="A1:N472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79" hidden="1" customWidth="1"/>
    <col min="2" max="2" width="8.77734375" style="143" customWidth="1"/>
    <col min="3" max="3" width="45.77734375" style="124" customWidth="1"/>
    <col min="4" max="4" width="12.77734375" style="92" customWidth="1"/>
    <col min="5" max="5" width="6.77734375" style="124" customWidth="1"/>
    <col min="6" max="6" width="10.77734375" style="124" customWidth="1"/>
    <col min="7" max="7" width="11.77734375" style="116" customWidth="1"/>
    <col min="8" max="8" width="16.77734375" style="116" customWidth="1"/>
    <col min="9" max="9" width="12.88671875" style="19" customWidth="1"/>
    <col min="10" max="10" width="37.5546875" style="19" customWidth="1"/>
    <col min="11" max="16384" width="10.5546875" style="19"/>
  </cols>
  <sheetData>
    <row r="1" spans="1:14" ht="15.75" x14ac:dyDescent="0.2">
      <c r="A1" s="18"/>
      <c r="B1" s="141" t="s">
        <v>546</v>
      </c>
      <c r="C1" s="80"/>
      <c r="D1" s="80"/>
      <c r="E1" s="80"/>
      <c r="F1" s="80"/>
      <c r="G1" s="93"/>
      <c r="H1" s="80"/>
    </row>
    <row r="2" spans="1:14" x14ac:dyDescent="0.2">
      <c r="A2" s="20"/>
      <c r="B2" s="142" t="s">
        <v>177</v>
      </c>
      <c r="C2" s="81"/>
      <c r="D2" s="81"/>
      <c r="E2" s="81"/>
      <c r="F2" s="81"/>
      <c r="G2" s="94"/>
      <c r="H2" s="81"/>
    </row>
    <row r="3" spans="1:14" x14ac:dyDescent="0.2">
      <c r="A3" s="21"/>
      <c r="B3" s="143" t="s">
        <v>0</v>
      </c>
      <c r="C3" s="82"/>
      <c r="D3" s="82"/>
      <c r="E3" s="82"/>
      <c r="F3" s="82"/>
      <c r="G3" s="95"/>
      <c r="H3" s="156"/>
    </row>
    <row r="4" spans="1:14" ht="15.75" x14ac:dyDescent="0.25">
      <c r="A4" s="23" t="s">
        <v>25</v>
      </c>
      <c r="B4" s="83" t="s">
        <v>2</v>
      </c>
      <c r="C4" s="83" t="s">
        <v>3</v>
      </c>
      <c r="D4" s="83" t="s">
        <v>4</v>
      </c>
      <c r="E4" s="83" t="s">
        <v>5</v>
      </c>
      <c r="F4" s="83" t="s">
        <v>6</v>
      </c>
      <c r="G4" s="96" t="s">
        <v>7</v>
      </c>
      <c r="H4" s="83" t="s">
        <v>8</v>
      </c>
      <c r="I4" s="24"/>
      <c r="J4" s="25"/>
      <c r="K4" s="26"/>
      <c r="L4" s="27"/>
      <c r="M4" s="28"/>
      <c r="N4" s="27"/>
    </row>
    <row r="5" spans="1:14" ht="15.75" thickBot="1" x14ac:dyDescent="0.25">
      <c r="A5" s="29"/>
      <c r="B5" s="84"/>
      <c r="C5" s="84"/>
      <c r="D5" s="84" t="s">
        <v>9</v>
      </c>
      <c r="E5" s="84"/>
      <c r="F5" s="84" t="s">
        <v>10</v>
      </c>
      <c r="G5" s="97"/>
      <c r="H5" s="84"/>
      <c r="I5" s="30"/>
      <c r="J5" s="6"/>
      <c r="K5" s="7"/>
      <c r="L5" s="8"/>
      <c r="M5" s="8"/>
      <c r="N5" s="8"/>
    </row>
    <row r="6" spans="1:14" ht="6" customHeight="1" thickTop="1" x14ac:dyDescent="0.2">
      <c r="A6" s="31"/>
      <c r="B6" s="127"/>
      <c r="C6" s="131"/>
      <c r="D6" s="85"/>
      <c r="E6" s="125"/>
      <c r="F6" s="85"/>
      <c r="G6" s="98"/>
      <c r="H6" s="157"/>
      <c r="I6" s="30"/>
      <c r="J6" s="6"/>
      <c r="K6" s="7"/>
      <c r="L6" s="8"/>
      <c r="M6" s="8"/>
      <c r="N6" s="8"/>
    </row>
    <row r="7" spans="1:14" s="32" customFormat="1" ht="39.75" customHeight="1" x14ac:dyDescent="0.2">
      <c r="A7" s="31"/>
      <c r="B7" s="144" t="s">
        <v>11</v>
      </c>
      <c r="C7" s="170" t="s">
        <v>325</v>
      </c>
      <c r="D7" s="171"/>
      <c r="E7" s="171"/>
      <c r="F7" s="171"/>
      <c r="G7" s="99"/>
      <c r="H7" s="158" t="s">
        <v>1</v>
      </c>
      <c r="I7" s="30"/>
      <c r="J7" s="6"/>
      <c r="K7" s="7"/>
      <c r="L7" s="8"/>
      <c r="M7" s="8"/>
      <c r="N7" s="8"/>
    </row>
    <row r="8" spans="1:14" ht="30" customHeight="1" x14ac:dyDescent="0.2">
      <c r="A8" s="31"/>
      <c r="B8" s="145"/>
      <c r="C8" s="132" t="s">
        <v>18</v>
      </c>
      <c r="D8" s="86"/>
      <c r="E8" s="117" t="s">
        <v>1</v>
      </c>
      <c r="F8" s="117" t="s">
        <v>1</v>
      </c>
      <c r="G8" s="100" t="s">
        <v>1</v>
      </c>
      <c r="H8" s="159"/>
      <c r="I8" s="30"/>
      <c r="J8" s="6"/>
      <c r="K8" s="7"/>
      <c r="L8" s="8"/>
      <c r="M8" s="8"/>
      <c r="N8" s="8"/>
    </row>
    <row r="9" spans="1:14" s="39" customFormat="1" ht="30" customHeight="1" x14ac:dyDescent="0.2">
      <c r="A9" s="33" t="s">
        <v>77</v>
      </c>
      <c r="B9" s="34" t="s">
        <v>142</v>
      </c>
      <c r="C9" s="35" t="s">
        <v>78</v>
      </c>
      <c r="D9" s="43" t="s">
        <v>308</v>
      </c>
      <c r="E9" s="36" t="s">
        <v>27</v>
      </c>
      <c r="F9" s="37">
        <v>600</v>
      </c>
      <c r="G9" s="101"/>
      <c r="H9" s="38">
        <f t="shared" ref="H9:H10" si="0">ROUND(G9*F9,2)</f>
        <v>0</v>
      </c>
      <c r="I9" s="30"/>
      <c r="J9" s="6"/>
      <c r="K9" s="7"/>
      <c r="L9" s="8"/>
      <c r="M9" s="8"/>
      <c r="N9" s="8"/>
    </row>
    <row r="10" spans="1:14" s="41" customFormat="1" ht="30" customHeight="1" x14ac:dyDescent="0.2">
      <c r="A10" s="40" t="s">
        <v>79</v>
      </c>
      <c r="B10" s="34" t="s">
        <v>28</v>
      </c>
      <c r="C10" s="35" t="s">
        <v>80</v>
      </c>
      <c r="D10" s="43" t="s">
        <v>332</v>
      </c>
      <c r="E10" s="36" t="s">
        <v>29</v>
      </c>
      <c r="F10" s="37">
        <v>1980</v>
      </c>
      <c r="G10" s="101"/>
      <c r="H10" s="38">
        <f t="shared" si="0"/>
        <v>0</v>
      </c>
      <c r="I10" s="30"/>
      <c r="J10" s="6"/>
      <c r="K10" s="7"/>
      <c r="L10" s="8"/>
      <c r="M10" s="8"/>
      <c r="N10" s="8"/>
    </row>
    <row r="11" spans="1:14" s="39" customFormat="1" ht="30" customHeight="1" x14ac:dyDescent="0.2">
      <c r="A11" s="40" t="s">
        <v>81</v>
      </c>
      <c r="B11" s="34" t="s">
        <v>82</v>
      </c>
      <c r="C11" s="35" t="s">
        <v>312</v>
      </c>
      <c r="D11" s="43" t="s">
        <v>332</v>
      </c>
      <c r="E11" s="36"/>
      <c r="F11" s="37"/>
      <c r="G11" s="102"/>
      <c r="H11" s="38"/>
      <c r="I11" s="30"/>
      <c r="J11" s="6"/>
      <c r="K11" s="7"/>
      <c r="L11" s="8"/>
      <c r="M11" s="8"/>
      <c r="N11" s="8"/>
    </row>
    <row r="12" spans="1:14" s="39" customFormat="1" ht="30" customHeight="1" x14ac:dyDescent="0.2">
      <c r="A12" s="40" t="s">
        <v>333</v>
      </c>
      <c r="B12" s="42" t="s">
        <v>30</v>
      </c>
      <c r="C12" s="35" t="s">
        <v>345</v>
      </c>
      <c r="D12" s="43" t="s">
        <v>1</v>
      </c>
      <c r="E12" s="36" t="s">
        <v>31</v>
      </c>
      <c r="F12" s="37">
        <v>800</v>
      </c>
      <c r="G12" s="101"/>
      <c r="H12" s="38">
        <f t="shared" ref="H12" si="1">ROUND(G12*F12,2)</f>
        <v>0</v>
      </c>
      <c r="I12" s="30"/>
      <c r="J12" s="6"/>
      <c r="K12" s="7"/>
      <c r="L12" s="8"/>
      <c r="M12" s="8"/>
      <c r="N12" s="8"/>
    </row>
    <row r="13" spans="1:14" s="39" customFormat="1" ht="30" customHeight="1" x14ac:dyDescent="0.2">
      <c r="A13" s="40" t="s">
        <v>32</v>
      </c>
      <c r="B13" s="34" t="s">
        <v>83</v>
      </c>
      <c r="C13" s="35" t="s">
        <v>33</v>
      </c>
      <c r="D13" s="43" t="s">
        <v>308</v>
      </c>
      <c r="E13" s="36"/>
      <c r="F13" s="37"/>
      <c r="G13" s="102"/>
      <c r="H13" s="38"/>
      <c r="I13" s="30"/>
      <c r="J13" s="6"/>
      <c r="K13" s="7"/>
      <c r="L13" s="8"/>
      <c r="M13" s="8"/>
      <c r="N13" s="8"/>
    </row>
    <row r="14" spans="1:14" s="39" customFormat="1" ht="30" customHeight="1" x14ac:dyDescent="0.2">
      <c r="A14" s="40" t="s">
        <v>334</v>
      </c>
      <c r="B14" s="42" t="s">
        <v>30</v>
      </c>
      <c r="C14" s="35" t="s">
        <v>346</v>
      </c>
      <c r="D14" s="43" t="s">
        <v>1</v>
      </c>
      <c r="E14" s="36" t="s">
        <v>27</v>
      </c>
      <c r="F14" s="37">
        <v>300</v>
      </c>
      <c r="G14" s="101"/>
      <c r="H14" s="38">
        <f t="shared" ref="H14:H17" si="2">ROUND(G14*F14,2)</f>
        <v>0</v>
      </c>
      <c r="I14" s="30"/>
      <c r="J14" s="6"/>
      <c r="K14" s="7"/>
      <c r="L14" s="8"/>
      <c r="M14" s="8"/>
      <c r="N14" s="8"/>
    </row>
    <row r="15" spans="1:14" s="41" customFormat="1" ht="30" customHeight="1" x14ac:dyDescent="0.2">
      <c r="A15" s="33" t="s">
        <v>34</v>
      </c>
      <c r="B15" s="34" t="s">
        <v>84</v>
      </c>
      <c r="C15" s="35" t="s">
        <v>35</v>
      </c>
      <c r="D15" s="43" t="s">
        <v>308</v>
      </c>
      <c r="E15" s="36" t="s">
        <v>29</v>
      </c>
      <c r="F15" s="37">
        <v>2000</v>
      </c>
      <c r="G15" s="101"/>
      <c r="H15" s="38">
        <f t="shared" si="2"/>
        <v>0</v>
      </c>
      <c r="I15" s="30"/>
      <c r="J15" s="6"/>
      <c r="K15" s="7"/>
      <c r="L15" s="8"/>
      <c r="M15" s="8"/>
      <c r="N15" s="8"/>
    </row>
    <row r="16" spans="1:14" s="39" customFormat="1" ht="30" customHeight="1" x14ac:dyDescent="0.2">
      <c r="A16" s="40" t="s">
        <v>85</v>
      </c>
      <c r="B16" s="34" t="s">
        <v>86</v>
      </c>
      <c r="C16" s="35" t="s">
        <v>313</v>
      </c>
      <c r="D16" s="43" t="s">
        <v>314</v>
      </c>
      <c r="E16" s="36"/>
      <c r="F16" s="37"/>
      <c r="G16" s="38"/>
      <c r="H16" s="38"/>
      <c r="I16" s="30"/>
      <c r="J16" s="6"/>
      <c r="K16" s="7"/>
      <c r="L16" s="8"/>
      <c r="M16" s="8"/>
      <c r="N16" s="8"/>
    </row>
    <row r="17" spans="1:14" s="39" customFormat="1" ht="30" customHeight="1" x14ac:dyDescent="0.2">
      <c r="A17" s="40" t="s">
        <v>315</v>
      </c>
      <c r="B17" s="42" t="s">
        <v>30</v>
      </c>
      <c r="C17" s="35" t="s">
        <v>316</v>
      </c>
      <c r="D17" s="43"/>
      <c r="E17" s="36" t="s">
        <v>29</v>
      </c>
      <c r="F17" s="37">
        <v>1980</v>
      </c>
      <c r="G17" s="101"/>
      <c r="H17" s="38">
        <f t="shared" si="2"/>
        <v>0</v>
      </c>
      <c r="I17" s="30"/>
      <c r="J17" s="6"/>
      <c r="K17" s="7"/>
      <c r="L17" s="8"/>
      <c r="M17" s="8"/>
      <c r="N17" s="8"/>
    </row>
    <row r="18" spans="1:14" s="41" customFormat="1" ht="30" customHeight="1" x14ac:dyDescent="0.2">
      <c r="A18" s="40" t="s">
        <v>318</v>
      </c>
      <c r="B18" s="34" t="s">
        <v>87</v>
      </c>
      <c r="C18" s="35" t="s">
        <v>88</v>
      </c>
      <c r="D18" s="43" t="s">
        <v>319</v>
      </c>
      <c r="E18" s="36"/>
      <c r="F18" s="37"/>
      <c r="G18" s="102"/>
      <c r="H18" s="38"/>
      <c r="I18" s="30"/>
      <c r="J18" s="6"/>
      <c r="K18" s="7"/>
      <c r="L18" s="8"/>
      <c r="M18" s="8"/>
      <c r="N18" s="8"/>
    </row>
    <row r="19" spans="1:14" s="39" customFormat="1" ht="30" customHeight="1" x14ac:dyDescent="0.2">
      <c r="A19" s="40" t="s">
        <v>322</v>
      </c>
      <c r="B19" s="42" t="s">
        <v>30</v>
      </c>
      <c r="C19" s="35" t="s">
        <v>323</v>
      </c>
      <c r="D19" s="43" t="s">
        <v>1</v>
      </c>
      <c r="E19" s="36" t="s">
        <v>29</v>
      </c>
      <c r="F19" s="37">
        <v>2150</v>
      </c>
      <c r="G19" s="101"/>
      <c r="H19" s="38">
        <f>ROUND(G19*F19,2)</f>
        <v>0</v>
      </c>
      <c r="I19" s="30"/>
      <c r="J19" s="6"/>
      <c r="K19" s="7"/>
      <c r="L19" s="8"/>
      <c r="M19" s="8"/>
      <c r="N19" s="8"/>
    </row>
    <row r="20" spans="1:14" ht="30" customHeight="1" x14ac:dyDescent="0.2">
      <c r="A20" s="31"/>
      <c r="B20" s="146"/>
      <c r="C20" s="133" t="s">
        <v>301</v>
      </c>
      <c r="D20" s="56"/>
      <c r="E20" s="126"/>
      <c r="F20" s="56"/>
      <c r="G20" s="103"/>
      <c r="H20" s="159"/>
      <c r="I20" s="30"/>
      <c r="J20" s="6"/>
      <c r="K20" s="7"/>
      <c r="L20" s="8"/>
      <c r="M20" s="8"/>
      <c r="N20" s="8"/>
    </row>
    <row r="21" spans="1:14" s="39" customFormat="1" ht="30" customHeight="1" x14ac:dyDescent="0.2">
      <c r="A21" s="44" t="s">
        <v>61</v>
      </c>
      <c r="B21" s="34" t="s">
        <v>89</v>
      </c>
      <c r="C21" s="35" t="s">
        <v>62</v>
      </c>
      <c r="D21" s="43" t="s">
        <v>308</v>
      </c>
      <c r="E21" s="36"/>
      <c r="F21" s="37"/>
      <c r="G21" s="102"/>
      <c r="H21" s="38"/>
      <c r="I21" s="30"/>
      <c r="J21" s="6"/>
      <c r="K21" s="7"/>
      <c r="L21" s="8"/>
      <c r="M21" s="8"/>
      <c r="N21" s="8"/>
    </row>
    <row r="22" spans="1:14" s="41" customFormat="1" ht="30" customHeight="1" x14ac:dyDescent="0.2">
      <c r="A22" s="44" t="s">
        <v>144</v>
      </c>
      <c r="B22" s="42" t="s">
        <v>30</v>
      </c>
      <c r="C22" s="35" t="s">
        <v>145</v>
      </c>
      <c r="D22" s="43" t="s">
        <v>1</v>
      </c>
      <c r="E22" s="36" t="s">
        <v>29</v>
      </c>
      <c r="F22" s="37">
        <v>1370</v>
      </c>
      <c r="G22" s="101"/>
      <c r="H22" s="38">
        <f>ROUND(G22*F22,2)</f>
        <v>0</v>
      </c>
      <c r="I22" s="30"/>
      <c r="J22" s="6"/>
      <c r="K22" s="7"/>
      <c r="L22" s="8"/>
      <c r="M22" s="8"/>
      <c r="N22" s="8"/>
    </row>
    <row r="23" spans="1:14" s="39" customFormat="1" ht="30" customHeight="1" x14ac:dyDescent="0.2">
      <c r="A23" s="44" t="s">
        <v>178</v>
      </c>
      <c r="B23" s="34" t="s">
        <v>90</v>
      </c>
      <c r="C23" s="35" t="s">
        <v>179</v>
      </c>
      <c r="D23" s="43" t="s">
        <v>541</v>
      </c>
      <c r="E23" s="36"/>
      <c r="F23" s="37"/>
      <c r="G23" s="102"/>
      <c r="H23" s="38"/>
      <c r="I23" s="30"/>
      <c r="J23" s="6"/>
      <c r="K23" s="7"/>
      <c r="L23" s="8"/>
      <c r="M23" s="8"/>
      <c r="N23" s="8"/>
    </row>
    <row r="24" spans="1:14" s="41" customFormat="1" ht="30" customHeight="1" x14ac:dyDescent="0.2">
      <c r="A24" s="44" t="s">
        <v>180</v>
      </c>
      <c r="B24" s="42" t="s">
        <v>348</v>
      </c>
      <c r="C24" s="35" t="s">
        <v>309</v>
      </c>
      <c r="D24" s="43" t="s">
        <v>181</v>
      </c>
      <c r="E24" s="36"/>
      <c r="F24" s="37"/>
      <c r="G24" s="102"/>
      <c r="H24" s="38"/>
      <c r="I24" s="30"/>
      <c r="J24" s="6"/>
      <c r="K24" s="7"/>
      <c r="L24" s="8"/>
      <c r="M24" s="8"/>
      <c r="N24" s="8"/>
    </row>
    <row r="25" spans="1:14" s="41" customFormat="1" ht="30" customHeight="1" x14ac:dyDescent="0.2">
      <c r="A25" s="44" t="s">
        <v>184</v>
      </c>
      <c r="B25" s="45" t="s">
        <v>95</v>
      </c>
      <c r="C25" s="35" t="s">
        <v>185</v>
      </c>
      <c r="D25" s="43"/>
      <c r="E25" s="36" t="s">
        <v>29</v>
      </c>
      <c r="F25" s="37">
        <v>15</v>
      </c>
      <c r="G25" s="101"/>
      <c r="H25" s="38">
        <f>ROUND(G25*F25,2)</f>
        <v>0</v>
      </c>
      <c r="I25" s="30"/>
      <c r="J25" s="6"/>
      <c r="K25" s="7"/>
      <c r="L25" s="8"/>
      <c r="M25" s="8"/>
      <c r="N25" s="8"/>
    </row>
    <row r="26" spans="1:14" s="41" customFormat="1" ht="30" customHeight="1" x14ac:dyDescent="0.2">
      <c r="A26" s="44" t="s">
        <v>98</v>
      </c>
      <c r="B26" s="34" t="s">
        <v>91</v>
      </c>
      <c r="C26" s="35" t="s">
        <v>48</v>
      </c>
      <c r="D26" s="43" t="s">
        <v>149</v>
      </c>
      <c r="E26" s="36"/>
      <c r="F26" s="37"/>
      <c r="G26" s="102"/>
      <c r="H26" s="38"/>
      <c r="I26" s="30"/>
      <c r="J26" s="6"/>
      <c r="K26" s="7"/>
      <c r="L26" s="8"/>
      <c r="M26" s="8"/>
      <c r="N26" s="8"/>
    </row>
    <row r="27" spans="1:14" s="41" customFormat="1" ht="30" customHeight="1" x14ac:dyDescent="0.2">
      <c r="A27" s="44" t="s">
        <v>335</v>
      </c>
      <c r="B27" s="42" t="s">
        <v>30</v>
      </c>
      <c r="C27" s="35" t="s">
        <v>347</v>
      </c>
      <c r="D27" s="43" t="s">
        <v>191</v>
      </c>
      <c r="E27" s="36" t="s">
        <v>46</v>
      </c>
      <c r="F27" s="37">
        <v>20</v>
      </c>
      <c r="G27" s="101"/>
      <c r="H27" s="38">
        <f t="shared" ref="H27" si="3">ROUND(G27*F27,2)</f>
        <v>0</v>
      </c>
      <c r="I27" s="30"/>
      <c r="J27" s="6"/>
      <c r="K27" s="7"/>
      <c r="L27" s="8"/>
      <c r="M27" s="8"/>
      <c r="N27" s="8"/>
    </row>
    <row r="28" spans="1:14" ht="30" customHeight="1" x14ac:dyDescent="0.2">
      <c r="A28" s="31"/>
      <c r="B28" s="57"/>
      <c r="C28" s="133" t="s">
        <v>19</v>
      </c>
      <c r="D28" s="56"/>
      <c r="E28" s="57"/>
      <c r="F28" s="57"/>
      <c r="G28" s="103"/>
      <c r="H28" s="159"/>
      <c r="I28" s="30"/>
      <c r="J28" s="6"/>
      <c r="K28" s="7"/>
      <c r="L28" s="8"/>
      <c r="M28" s="8"/>
      <c r="N28" s="8"/>
    </row>
    <row r="29" spans="1:14" s="41" customFormat="1" ht="30" customHeight="1" x14ac:dyDescent="0.2">
      <c r="A29" s="33" t="s">
        <v>287</v>
      </c>
      <c r="B29" s="34" t="s">
        <v>92</v>
      </c>
      <c r="C29" s="35" t="s">
        <v>288</v>
      </c>
      <c r="D29" s="43" t="s">
        <v>462</v>
      </c>
      <c r="E29" s="46"/>
      <c r="F29" s="37"/>
      <c r="G29" s="102"/>
      <c r="H29" s="47"/>
      <c r="I29" s="30"/>
      <c r="J29" s="6"/>
      <c r="K29" s="7"/>
      <c r="L29" s="8"/>
      <c r="M29" s="8"/>
      <c r="N29" s="8"/>
    </row>
    <row r="30" spans="1:14" s="41" customFormat="1" ht="30" customHeight="1" x14ac:dyDescent="0.2">
      <c r="A30" s="33" t="s">
        <v>289</v>
      </c>
      <c r="B30" s="42" t="s">
        <v>30</v>
      </c>
      <c r="C30" s="35" t="s">
        <v>199</v>
      </c>
      <c r="D30" s="43"/>
      <c r="E30" s="36"/>
      <c r="F30" s="37"/>
      <c r="G30" s="102"/>
      <c r="H30" s="47"/>
      <c r="I30" s="30"/>
      <c r="J30" s="6"/>
      <c r="K30" s="7"/>
      <c r="L30" s="8"/>
      <c r="M30" s="8"/>
      <c r="N30" s="8"/>
    </row>
    <row r="31" spans="1:14" s="41" customFormat="1" ht="30" customHeight="1" x14ac:dyDescent="0.2">
      <c r="A31" s="33" t="s">
        <v>336</v>
      </c>
      <c r="B31" s="45" t="s">
        <v>95</v>
      </c>
      <c r="C31" s="35" t="s">
        <v>337</v>
      </c>
      <c r="D31" s="43"/>
      <c r="E31" s="36" t="s">
        <v>31</v>
      </c>
      <c r="F31" s="37">
        <v>320</v>
      </c>
      <c r="G31" s="101"/>
      <c r="H31" s="38">
        <f t="shared" ref="H31" si="4">ROUND(G31*F31,2)</f>
        <v>0</v>
      </c>
      <c r="I31" s="30"/>
      <c r="J31" s="6"/>
      <c r="K31" s="7"/>
      <c r="L31" s="8"/>
      <c r="M31" s="8"/>
      <c r="N31" s="8"/>
    </row>
    <row r="32" spans="1:14" ht="30" customHeight="1" x14ac:dyDescent="0.2">
      <c r="A32" s="31"/>
      <c r="B32" s="57"/>
      <c r="C32" s="133" t="s">
        <v>20</v>
      </c>
      <c r="D32" s="56"/>
      <c r="E32" s="127"/>
      <c r="F32" s="57"/>
      <c r="G32" s="103"/>
      <c r="H32" s="159"/>
      <c r="I32" s="30"/>
      <c r="J32" s="6"/>
      <c r="K32" s="7"/>
      <c r="L32" s="8"/>
      <c r="M32" s="8"/>
      <c r="N32" s="8"/>
    </row>
    <row r="33" spans="1:14" s="39" customFormat="1" ht="30" customHeight="1" x14ac:dyDescent="0.2">
      <c r="A33" s="33" t="s">
        <v>51</v>
      </c>
      <c r="B33" s="34" t="s">
        <v>99</v>
      </c>
      <c r="C33" s="35" t="s">
        <v>52</v>
      </c>
      <c r="D33" s="43" t="s">
        <v>111</v>
      </c>
      <c r="E33" s="36" t="s">
        <v>46</v>
      </c>
      <c r="F33" s="48">
        <v>130</v>
      </c>
      <c r="G33" s="101"/>
      <c r="H33" s="38">
        <f>ROUND(G33*F33,2)</f>
        <v>0</v>
      </c>
      <c r="I33" s="30"/>
      <c r="J33" s="6"/>
      <c r="K33" s="7"/>
      <c r="L33" s="8"/>
      <c r="M33" s="8"/>
      <c r="N33" s="8"/>
    </row>
    <row r="34" spans="1:14" ht="30" customHeight="1" x14ac:dyDescent="0.2">
      <c r="A34" s="31"/>
      <c r="B34" s="57"/>
      <c r="C34" s="133" t="s">
        <v>21</v>
      </c>
      <c r="D34" s="56"/>
      <c r="E34" s="127"/>
      <c r="F34" s="57"/>
      <c r="G34" s="103"/>
      <c r="H34" s="159"/>
      <c r="I34" s="30"/>
      <c r="J34" s="6"/>
      <c r="K34" s="7"/>
      <c r="L34" s="8"/>
      <c r="M34" s="8"/>
      <c r="N34" s="8"/>
    </row>
    <row r="35" spans="1:14" s="50" customFormat="1" ht="30" customHeight="1" x14ac:dyDescent="0.2">
      <c r="A35" s="33" t="s">
        <v>338</v>
      </c>
      <c r="B35" s="34" t="s">
        <v>103</v>
      </c>
      <c r="C35" s="49" t="s">
        <v>339</v>
      </c>
      <c r="D35" s="43" t="s">
        <v>340</v>
      </c>
      <c r="E35" s="36" t="s">
        <v>46</v>
      </c>
      <c r="F35" s="48">
        <v>4</v>
      </c>
      <c r="G35" s="101"/>
      <c r="H35" s="38">
        <f t="shared" ref="H35:H36" si="5">ROUND(G35*F35,2)</f>
        <v>0</v>
      </c>
      <c r="I35" s="30"/>
      <c r="J35" s="6"/>
      <c r="K35" s="7"/>
      <c r="L35" s="8"/>
      <c r="M35" s="8"/>
      <c r="N35" s="8"/>
    </row>
    <row r="36" spans="1:14" s="50" customFormat="1" ht="30" customHeight="1" x14ac:dyDescent="0.2">
      <c r="A36" s="33" t="s">
        <v>341</v>
      </c>
      <c r="B36" s="34" t="s">
        <v>106</v>
      </c>
      <c r="C36" s="49" t="s">
        <v>342</v>
      </c>
      <c r="D36" s="43" t="s">
        <v>340</v>
      </c>
      <c r="E36" s="36" t="s">
        <v>46</v>
      </c>
      <c r="F36" s="48">
        <v>4</v>
      </c>
      <c r="G36" s="101"/>
      <c r="H36" s="38">
        <f t="shared" si="5"/>
        <v>0</v>
      </c>
      <c r="I36" s="30"/>
      <c r="J36" s="6"/>
      <c r="K36" s="7"/>
      <c r="L36" s="8"/>
      <c r="M36" s="8"/>
      <c r="N36" s="8"/>
    </row>
    <row r="37" spans="1:14" ht="30" customHeight="1" x14ac:dyDescent="0.2">
      <c r="A37" s="31"/>
      <c r="B37" s="146"/>
      <c r="C37" s="133" t="s">
        <v>23</v>
      </c>
      <c r="D37" s="56"/>
      <c r="E37" s="126"/>
      <c r="F37" s="56"/>
      <c r="G37" s="103"/>
      <c r="H37" s="159"/>
      <c r="I37" s="30"/>
      <c r="J37" s="6"/>
      <c r="K37" s="7"/>
      <c r="L37" s="8"/>
      <c r="M37" s="8"/>
      <c r="N37" s="8"/>
    </row>
    <row r="38" spans="1:14" s="39" customFormat="1" ht="30" customHeight="1" x14ac:dyDescent="0.2">
      <c r="A38" s="44" t="s">
        <v>58</v>
      </c>
      <c r="B38" s="34" t="s">
        <v>108</v>
      </c>
      <c r="C38" s="35" t="s">
        <v>59</v>
      </c>
      <c r="D38" s="43" t="s">
        <v>311</v>
      </c>
      <c r="E38" s="36"/>
      <c r="F38" s="37"/>
      <c r="G38" s="102"/>
      <c r="H38" s="38"/>
      <c r="I38" s="30"/>
      <c r="J38" s="6"/>
      <c r="K38" s="7"/>
      <c r="L38" s="8"/>
      <c r="M38" s="8"/>
      <c r="N38" s="8"/>
    </row>
    <row r="39" spans="1:14" s="41" customFormat="1" ht="30" customHeight="1" x14ac:dyDescent="0.2">
      <c r="A39" s="44" t="s">
        <v>128</v>
      </c>
      <c r="B39" s="42" t="s">
        <v>30</v>
      </c>
      <c r="C39" s="35" t="s">
        <v>129</v>
      </c>
      <c r="D39" s="43"/>
      <c r="E39" s="36" t="s">
        <v>29</v>
      </c>
      <c r="F39" s="37">
        <v>20</v>
      </c>
      <c r="G39" s="101"/>
      <c r="H39" s="38">
        <f>ROUND(G39*F39,2)</f>
        <v>0</v>
      </c>
      <c r="I39" s="30"/>
      <c r="J39" s="6"/>
      <c r="K39" s="7"/>
      <c r="L39" s="8"/>
      <c r="M39" s="8"/>
      <c r="N39" s="8"/>
    </row>
    <row r="40" spans="1:14" s="41" customFormat="1" ht="30" customHeight="1" x14ac:dyDescent="0.2">
      <c r="A40" s="44" t="s">
        <v>60</v>
      </c>
      <c r="B40" s="42" t="s">
        <v>37</v>
      </c>
      <c r="C40" s="35" t="s">
        <v>130</v>
      </c>
      <c r="D40" s="43"/>
      <c r="E40" s="36" t="s">
        <v>29</v>
      </c>
      <c r="F40" s="37">
        <v>1980</v>
      </c>
      <c r="G40" s="101"/>
      <c r="H40" s="38">
        <f>ROUND(G40*F40,2)</f>
        <v>0</v>
      </c>
      <c r="I40" s="30"/>
      <c r="J40" s="6"/>
      <c r="K40" s="7"/>
      <c r="L40" s="8"/>
      <c r="M40" s="8"/>
      <c r="N40" s="8"/>
    </row>
    <row r="41" spans="1:14" s="41" customFormat="1" ht="30" customHeight="1" x14ac:dyDescent="0.2">
      <c r="A41" s="51"/>
      <c r="B41" s="42"/>
      <c r="C41" s="133" t="s">
        <v>24</v>
      </c>
      <c r="D41" s="43"/>
      <c r="E41" s="36"/>
      <c r="F41" s="37"/>
      <c r="G41" s="103"/>
      <c r="H41" s="159"/>
      <c r="I41" s="30"/>
      <c r="J41" s="6"/>
      <c r="K41" s="7"/>
      <c r="L41" s="8"/>
      <c r="M41" s="8"/>
      <c r="N41" s="8"/>
    </row>
    <row r="42" spans="1:14" s="41" customFormat="1" ht="30" customHeight="1" x14ac:dyDescent="0.2">
      <c r="A42" s="51"/>
      <c r="B42" s="34" t="s">
        <v>109</v>
      </c>
      <c r="C42" s="55" t="s">
        <v>343</v>
      </c>
      <c r="D42" s="43" t="s">
        <v>463</v>
      </c>
      <c r="E42" s="36" t="s">
        <v>36</v>
      </c>
      <c r="F42" s="37">
        <v>2</v>
      </c>
      <c r="G42" s="101"/>
      <c r="H42" s="38">
        <f t="shared" ref="H42:H43" si="6">ROUND(G42*F42,2)</f>
        <v>0</v>
      </c>
      <c r="I42" s="30"/>
      <c r="J42" s="6"/>
      <c r="K42" s="7"/>
      <c r="L42" s="8"/>
      <c r="M42" s="8"/>
      <c r="N42" s="8"/>
    </row>
    <row r="43" spans="1:14" ht="30" customHeight="1" x14ac:dyDescent="0.2">
      <c r="A43" s="31"/>
      <c r="B43" s="34" t="s">
        <v>110</v>
      </c>
      <c r="C43" s="134" t="s">
        <v>344</v>
      </c>
      <c r="D43" s="52" t="s">
        <v>463</v>
      </c>
      <c r="E43" s="128" t="s">
        <v>36</v>
      </c>
      <c r="F43" s="118">
        <v>10</v>
      </c>
      <c r="G43" s="101"/>
      <c r="H43" s="38">
        <f t="shared" si="6"/>
        <v>0</v>
      </c>
      <c r="I43" s="30"/>
      <c r="J43" s="6"/>
      <c r="K43" s="7"/>
      <c r="L43" s="8"/>
      <c r="M43" s="8"/>
      <c r="N43" s="8"/>
    </row>
    <row r="44" spans="1:14" ht="39.950000000000003" customHeight="1" thickBot="1" x14ac:dyDescent="0.25">
      <c r="A44" s="31"/>
      <c r="B44" s="147" t="str">
        <f>B7</f>
        <v>A</v>
      </c>
      <c r="C44" s="167" t="str">
        <f>C7</f>
        <v>ADSUM PARK PATHWAY from Maples Community Center to Margate Road - Asphalt Pathway Reconstruction and Associated Works</v>
      </c>
      <c r="D44" s="168"/>
      <c r="E44" s="168"/>
      <c r="F44" s="169"/>
      <c r="G44" s="104" t="s">
        <v>16</v>
      </c>
      <c r="H44" s="104">
        <f>SUM(H8:H43)</f>
        <v>0</v>
      </c>
      <c r="I44" s="30"/>
      <c r="J44" s="6"/>
      <c r="K44" s="7"/>
      <c r="L44" s="8"/>
      <c r="M44" s="8"/>
      <c r="N44" s="8"/>
    </row>
    <row r="45" spans="1:14" s="32" customFormat="1" ht="54" customHeight="1" thickTop="1" x14ac:dyDescent="0.2">
      <c r="A45" s="31"/>
      <c r="B45" s="144" t="s">
        <v>12</v>
      </c>
      <c r="C45" s="172" t="s">
        <v>326</v>
      </c>
      <c r="D45" s="173"/>
      <c r="E45" s="173"/>
      <c r="F45" s="173"/>
      <c r="G45" s="99"/>
      <c r="H45" s="158"/>
      <c r="I45" s="30"/>
      <c r="J45" s="6"/>
      <c r="K45" s="7"/>
      <c r="L45" s="8"/>
      <c r="M45" s="8"/>
      <c r="N45" s="8"/>
    </row>
    <row r="46" spans="1:14" ht="30" customHeight="1" x14ac:dyDescent="0.2">
      <c r="A46" s="31"/>
      <c r="B46" s="145"/>
      <c r="C46" s="132" t="s">
        <v>18</v>
      </c>
      <c r="D46" s="86"/>
      <c r="E46" s="117" t="s">
        <v>1</v>
      </c>
      <c r="F46" s="117" t="s">
        <v>1</v>
      </c>
      <c r="G46" s="100" t="s">
        <v>1</v>
      </c>
      <c r="H46" s="159"/>
      <c r="I46" s="30"/>
      <c r="J46" s="6"/>
      <c r="K46" s="7"/>
      <c r="L46" s="8"/>
      <c r="M46" s="8"/>
      <c r="N46" s="8"/>
    </row>
    <row r="47" spans="1:14" s="39" customFormat="1" ht="30" customHeight="1" x14ac:dyDescent="0.2">
      <c r="A47" s="33" t="s">
        <v>77</v>
      </c>
      <c r="B47" s="34" t="s">
        <v>169</v>
      </c>
      <c r="C47" s="35" t="s">
        <v>78</v>
      </c>
      <c r="D47" s="43" t="s">
        <v>308</v>
      </c>
      <c r="E47" s="36" t="s">
        <v>27</v>
      </c>
      <c r="F47" s="37">
        <v>405</v>
      </c>
      <c r="G47" s="101"/>
      <c r="H47" s="38">
        <f t="shared" ref="H47:H48" si="7">ROUND(G47*F47,2)</f>
        <v>0</v>
      </c>
      <c r="I47" s="30"/>
      <c r="J47" s="6"/>
      <c r="K47" s="7"/>
      <c r="L47" s="8"/>
      <c r="M47" s="8"/>
      <c r="N47" s="8"/>
    </row>
    <row r="48" spans="1:14" s="41" customFormat="1" ht="30" customHeight="1" x14ac:dyDescent="0.2">
      <c r="A48" s="40" t="s">
        <v>79</v>
      </c>
      <c r="B48" s="34" t="s">
        <v>168</v>
      </c>
      <c r="C48" s="35" t="s">
        <v>80</v>
      </c>
      <c r="D48" s="43" t="s">
        <v>332</v>
      </c>
      <c r="E48" s="36" t="s">
        <v>29</v>
      </c>
      <c r="F48" s="37">
        <v>1300</v>
      </c>
      <c r="G48" s="101"/>
      <c r="H48" s="38">
        <f t="shared" si="7"/>
        <v>0</v>
      </c>
      <c r="I48" s="30"/>
      <c r="J48" s="6"/>
      <c r="K48" s="7"/>
      <c r="L48" s="8"/>
      <c r="M48" s="8"/>
      <c r="N48" s="8"/>
    </row>
    <row r="49" spans="1:14" s="39" customFormat="1" ht="30" customHeight="1" x14ac:dyDescent="0.2">
      <c r="A49" s="40" t="s">
        <v>81</v>
      </c>
      <c r="B49" s="34" t="s">
        <v>167</v>
      </c>
      <c r="C49" s="35" t="s">
        <v>312</v>
      </c>
      <c r="D49" s="43" t="s">
        <v>332</v>
      </c>
      <c r="E49" s="36"/>
      <c r="F49" s="37"/>
      <c r="G49" s="102"/>
      <c r="H49" s="38"/>
      <c r="I49" s="30"/>
      <c r="J49" s="6"/>
      <c r="K49" s="7"/>
      <c r="L49" s="8"/>
      <c r="M49" s="8"/>
      <c r="N49" s="8"/>
    </row>
    <row r="50" spans="1:14" s="39" customFormat="1" ht="30" customHeight="1" x14ac:dyDescent="0.2">
      <c r="A50" s="40" t="s">
        <v>333</v>
      </c>
      <c r="B50" s="42" t="s">
        <v>30</v>
      </c>
      <c r="C50" s="35" t="s">
        <v>345</v>
      </c>
      <c r="D50" s="43" t="s">
        <v>1</v>
      </c>
      <c r="E50" s="36" t="s">
        <v>31</v>
      </c>
      <c r="F50" s="37">
        <v>550</v>
      </c>
      <c r="G50" s="101"/>
      <c r="H50" s="38">
        <f t="shared" ref="H50" si="8">ROUND(G50*F50,2)</f>
        <v>0</v>
      </c>
      <c r="I50" s="30"/>
      <c r="J50" s="6"/>
      <c r="K50" s="7"/>
      <c r="L50" s="8"/>
      <c r="M50" s="8"/>
      <c r="N50" s="8"/>
    </row>
    <row r="51" spans="1:14" s="39" customFormat="1" ht="30" customHeight="1" x14ac:dyDescent="0.2">
      <c r="A51" s="40" t="s">
        <v>32</v>
      </c>
      <c r="B51" s="34" t="s">
        <v>211</v>
      </c>
      <c r="C51" s="35" t="s">
        <v>33</v>
      </c>
      <c r="D51" s="43" t="s">
        <v>308</v>
      </c>
      <c r="E51" s="36"/>
      <c r="F51" s="37"/>
      <c r="G51" s="102"/>
      <c r="H51" s="38"/>
      <c r="I51" s="30"/>
      <c r="J51" s="6"/>
      <c r="K51" s="7"/>
      <c r="L51" s="8"/>
      <c r="M51" s="8"/>
      <c r="N51" s="8"/>
    </row>
    <row r="52" spans="1:14" s="39" customFormat="1" ht="30" customHeight="1" x14ac:dyDescent="0.2">
      <c r="A52" s="40" t="s">
        <v>334</v>
      </c>
      <c r="B52" s="42" t="s">
        <v>30</v>
      </c>
      <c r="C52" s="35" t="s">
        <v>346</v>
      </c>
      <c r="D52" s="43" t="s">
        <v>1</v>
      </c>
      <c r="E52" s="36" t="s">
        <v>27</v>
      </c>
      <c r="F52" s="37">
        <v>40</v>
      </c>
      <c r="G52" s="101"/>
      <c r="H52" s="38">
        <f t="shared" ref="H52:H53" si="9">ROUND(G52*F52,2)</f>
        <v>0</v>
      </c>
      <c r="I52" s="30"/>
      <c r="J52" s="6"/>
      <c r="K52" s="7"/>
      <c r="L52" s="8"/>
      <c r="M52" s="8"/>
      <c r="N52" s="8"/>
    </row>
    <row r="53" spans="1:14" s="41" customFormat="1" ht="30" customHeight="1" x14ac:dyDescent="0.2">
      <c r="A53" s="33" t="s">
        <v>34</v>
      </c>
      <c r="B53" s="34" t="s">
        <v>212</v>
      </c>
      <c r="C53" s="35" t="s">
        <v>35</v>
      </c>
      <c r="D53" s="43" t="s">
        <v>308</v>
      </c>
      <c r="E53" s="36" t="s">
        <v>29</v>
      </c>
      <c r="F53" s="37">
        <v>1000</v>
      </c>
      <c r="G53" s="101"/>
      <c r="H53" s="38">
        <f t="shared" si="9"/>
        <v>0</v>
      </c>
      <c r="I53" s="30"/>
      <c r="J53" s="6"/>
      <c r="K53" s="7"/>
      <c r="L53" s="8"/>
      <c r="M53" s="8"/>
      <c r="N53" s="8"/>
    </row>
    <row r="54" spans="1:14" s="39" customFormat="1" ht="30" customHeight="1" x14ac:dyDescent="0.2">
      <c r="A54" s="40" t="s">
        <v>85</v>
      </c>
      <c r="B54" s="34" t="s">
        <v>213</v>
      </c>
      <c r="C54" s="35" t="s">
        <v>313</v>
      </c>
      <c r="D54" s="43" t="s">
        <v>314</v>
      </c>
      <c r="E54" s="36"/>
      <c r="F54" s="37"/>
      <c r="G54" s="38"/>
      <c r="H54" s="38"/>
      <c r="I54" s="30"/>
      <c r="J54" s="6"/>
      <c r="K54" s="7"/>
      <c r="L54" s="8"/>
      <c r="M54" s="8"/>
      <c r="N54" s="8"/>
    </row>
    <row r="55" spans="1:14" s="39" customFormat="1" ht="30" customHeight="1" x14ac:dyDescent="0.2">
      <c r="A55" s="40" t="s">
        <v>315</v>
      </c>
      <c r="B55" s="42" t="s">
        <v>30</v>
      </c>
      <c r="C55" s="35" t="s">
        <v>316</v>
      </c>
      <c r="D55" s="43"/>
      <c r="E55" s="36" t="s">
        <v>29</v>
      </c>
      <c r="F55" s="37">
        <v>1300</v>
      </c>
      <c r="G55" s="101"/>
      <c r="H55" s="38">
        <f t="shared" ref="H55" si="10">ROUND(G55*F55,2)</f>
        <v>0</v>
      </c>
      <c r="I55" s="30"/>
      <c r="J55" s="6"/>
      <c r="K55" s="7"/>
      <c r="L55" s="8"/>
      <c r="M55" s="8"/>
      <c r="N55" s="8"/>
    </row>
    <row r="56" spans="1:14" s="41" customFormat="1" ht="30" customHeight="1" x14ac:dyDescent="0.2">
      <c r="A56" s="40" t="s">
        <v>318</v>
      </c>
      <c r="B56" s="34" t="s">
        <v>214</v>
      </c>
      <c r="C56" s="35" t="s">
        <v>88</v>
      </c>
      <c r="D56" s="43" t="s">
        <v>319</v>
      </c>
      <c r="E56" s="36"/>
      <c r="F56" s="37"/>
      <c r="G56" s="102"/>
      <c r="H56" s="38"/>
      <c r="I56" s="30"/>
      <c r="J56" s="6"/>
      <c r="K56" s="7"/>
      <c r="L56" s="8"/>
      <c r="M56" s="8"/>
      <c r="N56" s="8"/>
    </row>
    <row r="57" spans="1:14" s="39" customFormat="1" ht="30" customHeight="1" x14ac:dyDescent="0.2">
      <c r="A57" s="40" t="s">
        <v>322</v>
      </c>
      <c r="B57" s="42" t="s">
        <v>30</v>
      </c>
      <c r="C57" s="35" t="s">
        <v>323</v>
      </c>
      <c r="D57" s="43" t="s">
        <v>1</v>
      </c>
      <c r="E57" s="36" t="s">
        <v>29</v>
      </c>
      <c r="F57" s="37">
        <v>280</v>
      </c>
      <c r="G57" s="101"/>
      <c r="H57" s="38">
        <f>ROUND(G57*F57,2)</f>
        <v>0</v>
      </c>
      <c r="I57" s="30"/>
      <c r="J57" s="6"/>
      <c r="K57" s="7"/>
      <c r="L57" s="8"/>
      <c r="M57" s="8"/>
      <c r="N57" s="8"/>
    </row>
    <row r="58" spans="1:14" ht="30" customHeight="1" x14ac:dyDescent="0.2">
      <c r="A58" s="31"/>
      <c r="B58" s="146"/>
      <c r="C58" s="133" t="s">
        <v>301</v>
      </c>
      <c r="D58" s="56"/>
      <c r="E58" s="126"/>
      <c r="F58" s="56"/>
      <c r="G58" s="103"/>
      <c r="H58" s="159"/>
      <c r="I58" s="30"/>
      <c r="J58" s="6"/>
      <c r="K58" s="7"/>
      <c r="L58" s="8"/>
      <c r="M58" s="8"/>
      <c r="N58" s="8"/>
    </row>
    <row r="59" spans="1:14" s="39" customFormat="1" ht="30" customHeight="1" x14ac:dyDescent="0.2">
      <c r="A59" s="44" t="s">
        <v>61</v>
      </c>
      <c r="B59" s="34" t="s">
        <v>215</v>
      </c>
      <c r="C59" s="35" t="s">
        <v>62</v>
      </c>
      <c r="D59" s="43" t="s">
        <v>308</v>
      </c>
      <c r="E59" s="36"/>
      <c r="F59" s="37"/>
      <c r="G59" s="102"/>
      <c r="H59" s="38"/>
      <c r="I59" s="30"/>
      <c r="J59" s="6"/>
      <c r="K59" s="7"/>
      <c r="L59" s="8"/>
      <c r="M59" s="8"/>
      <c r="N59" s="8"/>
    </row>
    <row r="60" spans="1:14" s="41" customFormat="1" ht="30" customHeight="1" x14ac:dyDescent="0.2">
      <c r="A60" s="44" t="s">
        <v>144</v>
      </c>
      <c r="B60" s="42" t="s">
        <v>30</v>
      </c>
      <c r="C60" s="35" t="s">
        <v>145</v>
      </c>
      <c r="D60" s="43" t="s">
        <v>1</v>
      </c>
      <c r="E60" s="36" t="s">
        <v>29</v>
      </c>
      <c r="F60" s="37">
        <v>320</v>
      </c>
      <c r="G60" s="101"/>
      <c r="H60" s="38">
        <f>ROUND(G60*F60,2)</f>
        <v>0</v>
      </c>
      <c r="I60" s="30"/>
      <c r="J60" s="6"/>
      <c r="K60" s="7"/>
      <c r="L60" s="8"/>
      <c r="M60" s="8"/>
      <c r="N60" s="8"/>
    </row>
    <row r="61" spans="1:14" s="41" customFormat="1" ht="30" customHeight="1" x14ac:dyDescent="0.2">
      <c r="A61" s="44" t="s">
        <v>349</v>
      </c>
      <c r="B61" s="34" t="s">
        <v>219</v>
      </c>
      <c r="C61" s="35" t="s">
        <v>350</v>
      </c>
      <c r="D61" s="43" t="s">
        <v>146</v>
      </c>
      <c r="E61" s="36"/>
      <c r="F61" s="37"/>
      <c r="G61" s="102"/>
      <c r="H61" s="38"/>
      <c r="I61" s="30"/>
      <c r="J61" s="6"/>
      <c r="K61" s="7"/>
      <c r="L61" s="8"/>
      <c r="M61" s="8"/>
      <c r="N61" s="8"/>
    </row>
    <row r="62" spans="1:14" s="41" customFormat="1" ht="30" customHeight="1" x14ac:dyDescent="0.2">
      <c r="A62" s="44" t="s">
        <v>351</v>
      </c>
      <c r="B62" s="42" t="s">
        <v>30</v>
      </c>
      <c r="C62" s="35" t="s">
        <v>352</v>
      </c>
      <c r="D62" s="43" t="s">
        <v>1</v>
      </c>
      <c r="E62" s="36" t="s">
        <v>29</v>
      </c>
      <c r="F62" s="37">
        <v>100</v>
      </c>
      <c r="G62" s="101"/>
      <c r="H62" s="38">
        <f>ROUND(G62*F62,2)</f>
        <v>0</v>
      </c>
      <c r="I62" s="30"/>
      <c r="J62" s="6"/>
      <c r="K62" s="7"/>
      <c r="L62" s="8"/>
      <c r="M62" s="8"/>
      <c r="N62" s="8"/>
    </row>
    <row r="63" spans="1:14" s="41" customFormat="1" ht="30" customHeight="1" x14ac:dyDescent="0.2">
      <c r="A63" s="44" t="s">
        <v>353</v>
      </c>
      <c r="B63" s="34" t="s">
        <v>221</v>
      </c>
      <c r="C63" s="35" t="s">
        <v>354</v>
      </c>
      <c r="D63" s="43" t="s">
        <v>355</v>
      </c>
      <c r="E63" s="36"/>
      <c r="F63" s="37"/>
      <c r="G63" s="102"/>
      <c r="H63" s="38"/>
      <c r="I63" s="30"/>
      <c r="J63" s="6"/>
      <c r="K63" s="7"/>
      <c r="L63" s="8"/>
      <c r="M63" s="8"/>
      <c r="N63" s="8"/>
    </row>
    <row r="64" spans="1:14" s="41" customFormat="1" ht="30" customHeight="1" x14ac:dyDescent="0.2">
      <c r="A64" s="44" t="s">
        <v>356</v>
      </c>
      <c r="B64" s="42" t="s">
        <v>30</v>
      </c>
      <c r="C64" s="35" t="s">
        <v>366</v>
      </c>
      <c r="D64" s="43" t="s">
        <v>1</v>
      </c>
      <c r="E64" s="36" t="s">
        <v>29</v>
      </c>
      <c r="F64" s="37">
        <v>10</v>
      </c>
      <c r="G64" s="101"/>
      <c r="H64" s="38">
        <f t="shared" ref="H64" si="11">ROUND(G64*F64,2)</f>
        <v>0</v>
      </c>
      <c r="I64" s="30"/>
      <c r="J64" s="6"/>
      <c r="K64" s="7"/>
      <c r="L64" s="8"/>
      <c r="M64" s="8"/>
      <c r="N64" s="8"/>
    </row>
    <row r="65" spans="1:14" s="41" customFormat="1" ht="30" customHeight="1" x14ac:dyDescent="0.2">
      <c r="A65" s="44" t="s">
        <v>447</v>
      </c>
      <c r="B65" s="34" t="s">
        <v>222</v>
      </c>
      <c r="C65" s="35" t="s">
        <v>448</v>
      </c>
      <c r="D65" s="43" t="s">
        <v>355</v>
      </c>
      <c r="E65" s="36"/>
      <c r="F65" s="37"/>
      <c r="G65" s="102"/>
      <c r="H65" s="38"/>
      <c r="I65" s="30"/>
      <c r="J65" s="6"/>
      <c r="K65" s="7"/>
      <c r="L65" s="8"/>
      <c r="M65" s="8"/>
      <c r="N65" s="8"/>
    </row>
    <row r="66" spans="1:14" s="41" customFormat="1" ht="30" customHeight="1" x14ac:dyDescent="0.2">
      <c r="A66" s="44" t="s">
        <v>449</v>
      </c>
      <c r="B66" s="42" t="s">
        <v>30</v>
      </c>
      <c r="C66" s="35" t="s">
        <v>450</v>
      </c>
      <c r="D66" s="43" t="s">
        <v>1</v>
      </c>
      <c r="E66" s="36" t="s">
        <v>29</v>
      </c>
      <c r="F66" s="37">
        <v>100</v>
      </c>
      <c r="G66" s="101"/>
      <c r="H66" s="38">
        <f>ROUND(G66*F66,2)</f>
        <v>0</v>
      </c>
      <c r="I66" s="30"/>
      <c r="J66" s="6"/>
      <c r="K66" s="7"/>
      <c r="L66" s="8"/>
      <c r="M66" s="8"/>
      <c r="N66" s="8"/>
    </row>
    <row r="67" spans="1:14" s="41" customFormat="1" ht="30" customHeight="1" x14ac:dyDescent="0.2">
      <c r="A67" s="44" t="s">
        <v>38</v>
      </c>
      <c r="B67" s="34" t="s">
        <v>223</v>
      </c>
      <c r="C67" s="35" t="s">
        <v>39</v>
      </c>
      <c r="D67" s="43" t="s">
        <v>146</v>
      </c>
      <c r="E67" s="36"/>
      <c r="F67" s="37"/>
      <c r="G67" s="102"/>
      <c r="H67" s="38"/>
      <c r="I67" s="30"/>
      <c r="J67" s="6"/>
      <c r="K67" s="7"/>
      <c r="L67" s="8"/>
      <c r="M67" s="8"/>
      <c r="N67" s="8"/>
    </row>
    <row r="68" spans="1:14" s="41" customFormat="1" ht="30" customHeight="1" x14ac:dyDescent="0.2">
      <c r="A68" s="44" t="s">
        <v>40</v>
      </c>
      <c r="B68" s="42" t="s">
        <v>30</v>
      </c>
      <c r="C68" s="35" t="s">
        <v>41</v>
      </c>
      <c r="D68" s="43" t="s">
        <v>1</v>
      </c>
      <c r="E68" s="36" t="s">
        <v>36</v>
      </c>
      <c r="F68" s="37">
        <v>15</v>
      </c>
      <c r="G68" s="101"/>
      <c r="H68" s="38">
        <f>ROUND(G68*F68,2)</f>
        <v>0</v>
      </c>
      <c r="I68" s="30"/>
      <c r="J68" s="6"/>
      <c r="K68" s="7"/>
      <c r="L68" s="8"/>
      <c r="M68" s="8"/>
      <c r="N68" s="8"/>
    </row>
    <row r="69" spans="1:14" s="41" customFormat="1" ht="30" customHeight="1" x14ac:dyDescent="0.2">
      <c r="A69" s="44" t="s">
        <v>42</v>
      </c>
      <c r="B69" s="34" t="s">
        <v>224</v>
      </c>
      <c r="C69" s="35" t="s">
        <v>43</v>
      </c>
      <c r="D69" s="43" t="s">
        <v>146</v>
      </c>
      <c r="E69" s="36"/>
      <c r="F69" s="37"/>
      <c r="G69" s="102"/>
      <c r="H69" s="38"/>
      <c r="I69" s="30"/>
      <c r="J69" s="6"/>
      <c r="K69" s="7"/>
      <c r="L69" s="8"/>
      <c r="M69" s="8"/>
      <c r="N69" s="8"/>
    </row>
    <row r="70" spans="1:14" s="41" customFormat="1" ht="30" customHeight="1" x14ac:dyDescent="0.2">
      <c r="A70" s="44" t="s">
        <v>44</v>
      </c>
      <c r="B70" s="42" t="s">
        <v>30</v>
      </c>
      <c r="C70" s="35" t="s">
        <v>45</v>
      </c>
      <c r="D70" s="43" t="s">
        <v>1</v>
      </c>
      <c r="E70" s="36" t="s">
        <v>36</v>
      </c>
      <c r="F70" s="37">
        <v>220</v>
      </c>
      <c r="G70" s="101"/>
      <c r="H70" s="38">
        <f>ROUND(G70*F70,2)</f>
        <v>0</v>
      </c>
      <c r="I70" s="30"/>
      <c r="J70" s="6"/>
      <c r="K70" s="7"/>
      <c r="L70" s="8"/>
      <c r="M70" s="8"/>
      <c r="N70" s="8"/>
    </row>
    <row r="71" spans="1:14" s="39" customFormat="1" ht="30" customHeight="1" x14ac:dyDescent="0.2">
      <c r="A71" s="44" t="s">
        <v>131</v>
      </c>
      <c r="B71" s="34" t="s">
        <v>225</v>
      </c>
      <c r="C71" s="35" t="s">
        <v>132</v>
      </c>
      <c r="D71" s="43" t="s">
        <v>93</v>
      </c>
      <c r="E71" s="36"/>
      <c r="F71" s="37"/>
      <c r="G71" s="102"/>
      <c r="H71" s="38"/>
      <c r="I71" s="30"/>
      <c r="J71" s="6"/>
      <c r="K71" s="7"/>
      <c r="L71" s="8"/>
      <c r="M71" s="8"/>
      <c r="N71" s="8"/>
    </row>
    <row r="72" spans="1:14" s="41" customFormat="1" ht="30" customHeight="1" x14ac:dyDescent="0.2">
      <c r="A72" s="44" t="s">
        <v>133</v>
      </c>
      <c r="B72" s="42" t="s">
        <v>30</v>
      </c>
      <c r="C72" s="35" t="s">
        <v>94</v>
      </c>
      <c r="D72" s="43" t="s">
        <v>1</v>
      </c>
      <c r="E72" s="36" t="s">
        <v>29</v>
      </c>
      <c r="F72" s="37">
        <v>105</v>
      </c>
      <c r="G72" s="101"/>
      <c r="H72" s="38">
        <f t="shared" ref="H72" si="12">ROUND(G72*F72,2)</f>
        <v>0</v>
      </c>
      <c r="I72" s="30"/>
      <c r="J72" s="6"/>
      <c r="K72" s="7"/>
      <c r="L72" s="8"/>
      <c r="M72" s="8"/>
      <c r="N72" s="8"/>
    </row>
    <row r="73" spans="1:14" s="39" customFormat="1" ht="30" customHeight="1" x14ac:dyDescent="0.2">
      <c r="A73" s="44" t="s">
        <v>357</v>
      </c>
      <c r="B73" s="34" t="s">
        <v>226</v>
      </c>
      <c r="C73" s="35" t="s">
        <v>358</v>
      </c>
      <c r="D73" s="43" t="s">
        <v>541</v>
      </c>
      <c r="E73" s="36"/>
      <c r="F73" s="37"/>
      <c r="G73" s="102"/>
      <c r="H73" s="38"/>
      <c r="I73" s="30"/>
      <c r="J73" s="6"/>
      <c r="K73" s="7"/>
      <c r="L73" s="8"/>
      <c r="M73" s="8"/>
      <c r="N73" s="8"/>
    </row>
    <row r="74" spans="1:14" s="41" customFormat="1" ht="30" customHeight="1" x14ac:dyDescent="0.2">
      <c r="A74" s="44" t="s">
        <v>359</v>
      </c>
      <c r="B74" s="42" t="s">
        <v>30</v>
      </c>
      <c r="C74" s="35" t="s">
        <v>367</v>
      </c>
      <c r="D74" s="43" t="s">
        <v>181</v>
      </c>
      <c r="E74" s="36" t="s">
        <v>29</v>
      </c>
      <c r="F74" s="37">
        <v>105</v>
      </c>
      <c r="G74" s="101"/>
      <c r="H74" s="38">
        <f t="shared" ref="H74:H75" si="13">ROUND(G74*F74,2)</f>
        <v>0</v>
      </c>
      <c r="I74" s="30"/>
      <c r="J74" s="6"/>
      <c r="K74" s="7"/>
      <c r="L74" s="8"/>
      <c r="M74" s="8"/>
      <c r="N74" s="8"/>
    </row>
    <row r="75" spans="1:14" s="41" customFormat="1" ht="30" customHeight="1" x14ac:dyDescent="0.2">
      <c r="A75" s="44" t="s">
        <v>360</v>
      </c>
      <c r="B75" s="42" t="s">
        <v>37</v>
      </c>
      <c r="C75" s="35" t="s">
        <v>368</v>
      </c>
      <c r="D75" s="43" t="s">
        <v>1</v>
      </c>
      <c r="E75" s="36" t="s">
        <v>29</v>
      </c>
      <c r="F75" s="37">
        <v>25</v>
      </c>
      <c r="G75" s="101"/>
      <c r="H75" s="38">
        <f t="shared" si="13"/>
        <v>0</v>
      </c>
      <c r="I75" s="30"/>
      <c r="J75" s="6"/>
      <c r="K75" s="7"/>
      <c r="L75" s="8"/>
      <c r="M75" s="8"/>
      <c r="N75" s="8"/>
    </row>
    <row r="76" spans="1:14" s="39" customFormat="1" ht="30" customHeight="1" x14ac:dyDescent="0.2">
      <c r="A76" s="44" t="s">
        <v>178</v>
      </c>
      <c r="B76" s="34" t="s">
        <v>227</v>
      </c>
      <c r="C76" s="35" t="s">
        <v>179</v>
      </c>
      <c r="D76" s="43" t="s">
        <v>541</v>
      </c>
      <c r="E76" s="36"/>
      <c r="F76" s="37"/>
      <c r="G76" s="102"/>
      <c r="H76" s="38"/>
      <c r="I76" s="30"/>
      <c r="J76" s="6"/>
      <c r="K76" s="7"/>
      <c r="L76" s="8"/>
      <c r="M76" s="8"/>
      <c r="N76" s="8"/>
    </row>
    <row r="77" spans="1:14" s="41" customFormat="1" ht="30" customHeight="1" x14ac:dyDescent="0.2">
      <c r="A77" s="44" t="s">
        <v>180</v>
      </c>
      <c r="B77" s="42" t="s">
        <v>348</v>
      </c>
      <c r="C77" s="35" t="s">
        <v>309</v>
      </c>
      <c r="D77" s="43" t="s">
        <v>181</v>
      </c>
      <c r="E77" s="36"/>
      <c r="F77" s="37"/>
      <c r="G77" s="102"/>
      <c r="H77" s="38"/>
      <c r="I77" s="30"/>
      <c r="J77" s="6"/>
      <c r="K77" s="7"/>
      <c r="L77" s="8"/>
      <c r="M77" s="8"/>
      <c r="N77" s="8"/>
    </row>
    <row r="78" spans="1:14" s="41" customFormat="1" ht="30" customHeight="1" x14ac:dyDescent="0.2">
      <c r="A78" s="44" t="s">
        <v>182</v>
      </c>
      <c r="B78" s="45" t="s">
        <v>95</v>
      </c>
      <c r="C78" s="35" t="s">
        <v>183</v>
      </c>
      <c r="D78" s="43"/>
      <c r="E78" s="36" t="s">
        <v>29</v>
      </c>
      <c r="F78" s="37">
        <v>15</v>
      </c>
      <c r="G78" s="101"/>
      <c r="H78" s="38">
        <f>ROUND(G78*F78,2)</f>
        <v>0</v>
      </c>
      <c r="I78" s="30"/>
      <c r="J78" s="6"/>
      <c r="K78" s="7"/>
      <c r="L78" s="8"/>
      <c r="M78" s="8"/>
      <c r="N78" s="8"/>
    </row>
    <row r="79" spans="1:14" s="41" customFormat="1" ht="30" customHeight="1" x14ac:dyDescent="0.2">
      <c r="A79" s="44" t="s">
        <v>184</v>
      </c>
      <c r="B79" s="45" t="s">
        <v>96</v>
      </c>
      <c r="C79" s="35" t="s">
        <v>185</v>
      </c>
      <c r="D79" s="43"/>
      <c r="E79" s="36" t="s">
        <v>29</v>
      </c>
      <c r="F79" s="37">
        <v>40</v>
      </c>
      <c r="G79" s="101"/>
      <c r="H79" s="38">
        <f>ROUND(G79*F79,2)</f>
        <v>0</v>
      </c>
      <c r="I79" s="30"/>
      <c r="J79" s="6"/>
      <c r="K79" s="7"/>
      <c r="L79" s="8"/>
      <c r="M79" s="8"/>
      <c r="N79" s="8"/>
    </row>
    <row r="80" spans="1:14" s="41" customFormat="1" ht="30" customHeight="1" x14ac:dyDescent="0.2">
      <c r="A80" s="44" t="s">
        <v>361</v>
      </c>
      <c r="B80" s="42" t="s">
        <v>37</v>
      </c>
      <c r="C80" s="35" t="s">
        <v>403</v>
      </c>
      <c r="D80" s="43" t="s">
        <v>158</v>
      </c>
      <c r="E80" s="36" t="s">
        <v>29</v>
      </c>
      <c r="F80" s="37">
        <v>30</v>
      </c>
      <c r="G80" s="101"/>
      <c r="H80" s="38">
        <f t="shared" ref="H80:H81" si="14">ROUND(G80*F80,2)</f>
        <v>0</v>
      </c>
      <c r="I80" s="30"/>
      <c r="J80" s="6"/>
      <c r="K80" s="7"/>
      <c r="L80" s="8"/>
      <c r="M80" s="8"/>
      <c r="N80" s="8"/>
    </row>
    <row r="81" spans="1:14" s="41" customFormat="1" ht="30" customHeight="1" x14ac:dyDescent="0.2">
      <c r="A81" s="44" t="s">
        <v>362</v>
      </c>
      <c r="B81" s="34" t="s">
        <v>228</v>
      </c>
      <c r="C81" s="35" t="s">
        <v>363</v>
      </c>
      <c r="D81" s="43" t="s">
        <v>93</v>
      </c>
      <c r="E81" s="36" t="s">
        <v>29</v>
      </c>
      <c r="F81" s="37">
        <v>16</v>
      </c>
      <c r="G81" s="101"/>
      <c r="H81" s="38">
        <f t="shared" si="14"/>
        <v>0</v>
      </c>
      <c r="I81" s="30"/>
      <c r="J81" s="6"/>
      <c r="K81" s="7"/>
      <c r="L81" s="8"/>
      <c r="M81" s="8"/>
      <c r="N81" s="8"/>
    </row>
    <row r="82" spans="1:14" s="39" customFormat="1" ht="30" customHeight="1" x14ac:dyDescent="0.2">
      <c r="A82" s="44" t="s">
        <v>186</v>
      </c>
      <c r="B82" s="34" t="s">
        <v>229</v>
      </c>
      <c r="C82" s="35" t="s">
        <v>187</v>
      </c>
      <c r="D82" s="43" t="s">
        <v>188</v>
      </c>
      <c r="E82" s="36"/>
      <c r="F82" s="37"/>
      <c r="G82" s="102"/>
      <c r="H82" s="38"/>
      <c r="I82" s="30"/>
      <c r="J82" s="6"/>
      <c r="K82" s="7"/>
      <c r="L82" s="8"/>
      <c r="M82" s="8"/>
      <c r="N82" s="8"/>
    </row>
    <row r="83" spans="1:14" s="41" customFormat="1" ht="30" customHeight="1" x14ac:dyDescent="0.2">
      <c r="A83" s="44" t="s">
        <v>364</v>
      </c>
      <c r="B83" s="42" t="s">
        <v>30</v>
      </c>
      <c r="C83" s="35" t="s">
        <v>365</v>
      </c>
      <c r="D83" s="43" t="s">
        <v>1</v>
      </c>
      <c r="E83" s="36" t="s">
        <v>46</v>
      </c>
      <c r="F83" s="37">
        <v>5</v>
      </c>
      <c r="G83" s="101"/>
      <c r="H83" s="38">
        <f t="shared" ref="H83" si="15">ROUND(G83*F83,2)</f>
        <v>0</v>
      </c>
      <c r="I83" s="30"/>
      <c r="J83" s="6"/>
      <c r="K83" s="7"/>
      <c r="L83" s="8"/>
      <c r="M83" s="8"/>
      <c r="N83" s="8"/>
    </row>
    <row r="84" spans="1:14" s="41" customFormat="1" ht="30" customHeight="1" x14ac:dyDescent="0.2">
      <c r="A84" s="44" t="s">
        <v>192</v>
      </c>
      <c r="B84" s="34" t="s">
        <v>230</v>
      </c>
      <c r="C84" s="35" t="s">
        <v>193</v>
      </c>
      <c r="D84" s="43" t="s">
        <v>188</v>
      </c>
      <c r="E84" s="36"/>
      <c r="F84" s="37"/>
      <c r="G84" s="102"/>
      <c r="H84" s="38"/>
      <c r="I84" s="30"/>
      <c r="J84" s="6"/>
      <c r="K84" s="7"/>
      <c r="L84" s="8"/>
      <c r="M84" s="8"/>
      <c r="N84" s="8"/>
    </row>
    <row r="85" spans="1:14" s="53" customFormat="1" ht="30" customHeight="1" x14ac:dyDescent="0.2">
      <c r="A85" s="44" t="s">
        <v>369</v>
      </c>
      <c r="B85" s="42" t="s">
        <v>30</v>
      </c>
      <c r="C85" s="35" t="s">
        <v>310</v>
      </c>
      <c r="D85" s="43" t="s">
        <v>370</v>
      </c>
      <c r="E85" s="36" t="s">
        <v>46</v>
      </c>
      <c r="F85" s="37">
        <v>9</v>
      </c>
      <c r="G85" s="101"/>
      <c r="H85" s="38">
        <f t="shared" ref="H85" si="16">ROUND(G85*F85,2)</f>
        <v>0</v>
      </c>
      <c r="I85" s="30"/>
      <c r="J85" s="6"/>
      <c r="K85" s="7"/>
      <c r="L85" s="8"/>
      <c r="M85" s="8"/>
      <c r="N85" s="8"/>
    </row>
    <row r="86" spans="1:14" s="41" customFormat="1" ht="30" customHeight="1" x14ac:dyDescent="0.2">
      <c r="A86" s="44" t="s">
        <v>98</v>
      </c>
      <c r="B86" s="34" t="s">
        <v>231</v>
      </c>
      <c r="C86" s="35" t="s">
        <v>48</v>
      </c>
      <c r="D86" s="43" t="s">
        <v>149</v>
      </c>
      <c r="E86" s="36"/>
      <c r="F86" s="37"/>
      <c r="G86" s="102"/>
      <c r="H86" s="38"/>
      <c r="I86" s="30"/>
      <c r="J86" s="6"/>
      <c r="K86" s="7"/>
      <c r="L86" s="8"/>
      <c r="M86" s="8"/>
      <c r="N86" s="8"/>
    </row>
    <row r="87" spans="1:14" s="41" customFormat="1" ht="30" customHeight="1" x14ac:dyDescent="0.2">
      <c r="A87" s="44" t="s">
        <v>270</v>
      </c>
      <c r="B87" s="42" t="s">
        <v>30</v>
      </c>
      <c r="C87" s="35" t="s">
        <v>320</v>
      </c>
      <c r="D87" s="43" t="s">
        <v>271</v>
      </c>
      <c r="E87" s="36"/>
      <c r="F87" s="37"/>
      <c r="G87" s="38"/>
      <c r="H87" s="38"/>
      <c r="I87" s="30"/>
      <c r="J87" s="6"/>
      <c r="K87" s="7"/>
      <c r="L87" s="8"/>
      <c r="M87" s="8"/>
      <c r="N87" s="8"/>
    </row>
    <row r="88" spans="1:14" s="41" customFormat="1" ht="30" customHeight="1" x14ac:dyDescent="0.2">
      <c r="A88" s="44" t="s">
        <v>317</v>
      </c>
      <c r="B88" s="45" t="s">
        <v>95</v>
      </c>
      <c r="C88" s="35" t="s">
        <v>281</v>
      </c>
      <c r="D88" s="43"/>
      <c r="E88" s="36" t="s">
        <v>46</v>
      </c>
      <c r="F88" s="37">
        <v>15</v>
      </c>
      <c r="G88" s="101"/>
      <c r="H88" s="38">
        <f>ROUND(G88*F88,2)</f>
        <v>0</v>
      </c>
      <c r="I88" s="30"/>
      <c r="J88" s="6"/>
      <c r="K88" s="7"/>
      <c r="L88" s="8"/>
      <c r="M88" s="8"/>
      <c r="N88" s="8"/>
    </row>
    <row r="89" spans="1:14" s="41" customFormat="1" ht="30" customHeight="1" x14ac:dyDescent="0.2">
      <c r="A89" s="44" t="s">
        <v>374</v>
      </c>
      <c r="B89" s="45" t="s">
        <v>96</v>
      </c>
      <c r="C89" s="35" t="s">
        <v>371</v>
      </c>
      <c r="D89" s="43"/>
      <c r="E89" s="36" t="s">
        <v>46</v>
      </c>
      <c r="F89" s="37">
        <v>5</v>
      </c>
      <c r="G89" s="101"/>
      <c r="H89" s="38">
        <f>ROUND(G89*F89,2)</f>
        <v>0</v>
      </c>
      <c r="I89" s="30"/>
      <c r="J89" s="6"/>
      <c r="K89" s="7"/>
      <c r="L89" s="8"/>
      <c r="M89" s="8"/>
      <c r="N89" s="8"/>
    </row>
    <row r="90" spans="1:14" s="41" customFormat="1" ht="30" customHeight="1" x14ac:dyDescent="0.2">
      <c r="A90" s="44" t="s">
        <v>375</v>
      </c>
      <c r="B90" s="45" t="s">
        <v>372</v>
      </c>
      <c r="C90" s="35" t="s">
        <v>373</v>
      </c>
      <c r="D90" s="43" t="s">
        <v>1</v>
      </c>
      <c r="E90" s="36" t="s">
        <v>46</v>
      </c>
      <c r="F90" s="37">
        <v>40</v>
      </c>
      <c r="G90" s="101"/>
      <c r="H90" s="38">
        <f>ROUND(G90*F90,2)</f>
        <v>0</v>
      </c>
      <c r="I90" s="30"/>
      <c r="J90" s="6"/>
      <c r="K90" s="7"/>
      <c r="L90" s="8"/>
      <c r="M90" s="8"/>
      <c r="N90" s="8"/>
    </row>
    <row r="91" spans="1:14" s="41" customFormat="1" ht="30" customHeight="1" x14ac:dyDescent="0.2">
      <c r="A91" s="44" t="s">
        <v>100</v>
      </c>
      <c r="B91" s="42" t="s">
        <v>37</v>
      </c>
      <c r="C91" s="35" t="s">
        <v>409</v>
      </c>
      <c r="D91" s="43" t="s">
        <v>101</v>
      </c>
      <c r="E91" s="36" t="s">
        <v>46</v>
      </c>
      <c r="F91" s="37">
        <v>10</v>
      </c>
      <c r="G91" s="101"/>
      <c r="H91" s="38">
        <f t="shared" ref="H91:H94" si="17">ROUND(G91*F91,2)</f>
        <v>0</v>
      </c>
      <c r="I91" s="30"/>
      <c r="J91" s="6"/>
      <c r="K91" s="7"/>
      <c r="L91" s="8"/>
      <c r="M91" s="8"/>
      <c r="N91" s="8"/>
    </row>
    <row r="92" spans="1:14" s="41" customFormat="1" ht="30" customHeight="1" x14ac:dyDescent="0.2">
      <c r="A92" s="44" t="s">
        <v>335</v>
      </c>
      <c r="B92" s="42" t="s">
        <v>47</v>
      </c>
      <c r="C92" s="35" t="s">
        <v>376</v>
      </c>
      <c r="D92" s="43" t="s">
        <v>191</v>
      </c>
      <c r="E92" s="36" t="s">
        <v>46</v>
      </c>
      <c r="F92" s="37">
        <v>100</v>
      </c>
      <c r="G92" s="101"/>
      <c r="H92" s="38">
        <f t="shared" si="17"/>
        <v>0</v>
      </c>
      <c r="I92" s="30"/>
      <c r="J92" s="6"/>
      <c r="K92" s="7"/>
      <c r="L92" s="8"/>
      <c r="M92" s="8"/>
      <c r="N92" s="8"/>
    </row>
    <row r="93" spans="1:14" s="53" customFormat="1" ht="30" customHeight="1" x14ac:dyDescent="0.2">
      <c r="A93" s="44" t="s">
        <v>150</v>
      </c>
      <c r="B93" s="42" t="s">
        <v>57</v>
      </c>
      <c r="C93" s="35" t="s">
        <v>310</v>
      </c>
      <c r="D93" s="43" t="s">
        <v>377</v>
      </c>
      <c r="E93" s="36" t="s">
        <v>46</v>
      </c>
      <c r="F93" s="37">
        <v>75</v>
      </c>
      <c r="G93" s="101"/>
      <c r="H93" s="38">
        <f t="shared" si="17"/>
        <v>0</v>
      </c>
      <c r="I93" s="30"/>
      <c r="J93" s="6"/>
      <c r="K93" s="7"/>
      <c r="L93" s="8"/>
      <c r="M93" s="8"/>
      <c r="N93" s="8"/>
    </row>
    <row r="94" spans="1:14" s="41" customFormat="1" ht="30" customHeight="1" x14ac:dyDescent="0.2">
      <c r="A94" s="44" t="s">
        <v>195</v>
      </c>
      <c r="B94" s="34" t="s">
        <v>232</v>
      </c>
      <c r="C94" s="35" t="s">
        <v>196</v>
      </c>
      <c r="D94" s="43" t="s">
        <v>197</v>
      </c>
      <c r="E94" s="36" t="s">
        <v>29</v>
      </c>
      <c r="F94" s="37">
        <v>5</v>
      </c>
      <c r="G94" s="101"/>
      <c r="H94" s="38">
        <f t="shared" si="17"/>
        <v>0</v>
      </c>
      <c r="I94" s="30"/>
      <c r="J94" s="6"/>
      <c r="K94" s="7"/>
      <c r="L94" s="8"/>
      <c r="M94" s="8"/>
      <c r="N94" s="8"/>
    </row>
    <row r="95" spans="1:14" s="41" customFormat="1" ht="30" customHeight="1" x14ac:dyDescent="0.2">
      <c r="A95" s="44" t="s">
        <v>151</v>
      </c>
      <c r="B95" s="34" t="s">
        <v>233</v>
      </c>
      <c r="C95" s="35" t="s">
        <v>152</v>
      </c>
      <c r="D95" s="43" t="s">
        <v>462</v>
      </c>
      <c r="E95" s="36"/>
      <c r="F95" s="37"/>
      <c r="G95" s="38"/>
      <c r="H95" s="38"/>
      <c r="I95" s="30"/>
      <c r="J95" s="6"/>
      <c r="K95" s="7"/>
      <c r="L95" s="8"/>
      <c r="M95" s="8"/>
      <c r="N95" s="8"/>
    </row>
    <row r="96" spans="1:14" s="41" customFormat="1" ht="30" customHeight="1" x14ac:dyDescent="0.2">
      <c r="A96" s="44" t="s">
        <v>198</v>
      </c>
      <c r="B96" s="42" t="s">
        <v>30</v>
      </c>
      <c r="C96" s="35" t="s">
        <v>199</v>
      </c>
      <c r="D96" s="43"/>
      <c r="E96" s="36"/>
      <c r="F96" s="37"/>
      <c r="G96" s="38"/>
      <c r="H96" s="38"/>
      <c r="I96" s="30"/>
      <c r="J96" s="6"/>
      <c r="K96" s="7"/>
      <c r="L96" s="8"/>
      <c r="M96" s="8"/>
      <c r="N96" s="8"/>
    </row>
    <row r="97" spans="1:14" s="41" customFormat="1" ht="30" customHeight="1" x14ac:dyDescent="0.2">
      <c r="A97" s="44" t="s">
        <v>378</v>
      </c>
      <c r="B97" s="45" t="s">
        <v>95</v>
      </c>
      <c r="C97" s="35" t="s">
        <v>337</v>
      </c>
      <c r="D97" s="43"/>
      <c r="E97" s="36" t="s">
        <v>31</v>
      </c>
      <c r="F97" s="37">
        <v>600</v>
      </c>
      <c r="G97" s="101"/>
      <c r="H97" s="38">
        <f>ROUND(G97*F97,2)</f>
        <v>0</v>
      </c>
      <c r="I97" s="30"/>
      <c r="J97" s="6"/>
      <c r="K97" s="7"/>
      <c r="L97" s="8"/>
      <c r="M97" s="8"/>
      <c r="N97" s="8"/>
    </row>
    <row r="98" spans="1:14" s="39" customFormat="1" ht="30" customHeight="1" x14ac:dyDescent="0.2">
      <c r="A98" s="44" t="s">
        <v>379</v>
      </c>
      <c r="B98" s="34" t="s">
        <v>234</v>
      </c>
      <c r="C98" s="35" t="s">
        <v>380</v>
      </c>
      <c r="D98" s="43" t="s">
        <v>531</v>
      </c>
      <c r="E98" s="36"/>
      <c r="F98" s="37"/>
      <c r="G98" s="38"/>
      <c r="H98" s="38">
        <f t="shared" ref="H98:H100" si="18">ROUND(G98*F98,2)</f>
        <v>0</v>
      </c>
      <c r="I98" s="30"/>
      <c r="J98" s="6"/>
      <c r="K98" s="7"/>
      <c r="L98" s="8"/>
      <c r="M98" s="8"/>
      <c r="N98" s="8"/>
    </row>
    <row r="99" spans="1:14" s="39" customFormat="1" ht="30" customHeight="1" x14ac:dyDescent="0.2">
      <c r="A99" s="44" t="s">
        <v>381</v>
      </c>
      <c r="B99" s="42" t="s">
        <v>30</v>
      </c>
      <c r="C99" s="35" t="s">
        <v>382</v>
      </c>
      <c r="D99" s="43"/>
      <c r="E99" s="36" t="s">
        <v>29</v>
      </c>
      <c r="F99" s="48">
        <v>3000</v>
      </c>
      <c r="G99" s="101"/>
      <c r="H99" s="38">
        <f t="shared" si="18"/>
        <v>0</v>
      </c>
      <c r="I99" s="30"/>
      <c r="J99" s="6"/>
      <c r="K99" s="7"/>
      <c r="L99" s="8"/>
      <c r="M99" s="8"/>
      <c r="N99" s="8"/>
    </row>
    <row r="100" spans="1:14" s="41" customFormat="1" ht="30" customHeight="1" x14ac:dyDescent="0.2">
      <c r="A100" s="44" t="s">
        <v>105</v>
      </c>
      <c r="B100" s="34" t="s">
        <v>235</v>
      </c>
      <c r="C100" s="35" t="s">
        <v>107</v>
      </c>
      <c r="D100" s="43" t="s">
        <v>156</v>
      </c>
      <c r="E100" s="36" t="s">
        <v>36</v>
      </c>
      <c r="F100" s="48">
        <v>24</v>
      </c>
      <c r="G100" s="101"/>
      <c r="H100" s="38">
        <f t="shared" si="18"/>
        <v>0</v>
      </c>
      <c r="I100" s="30"/>
      <c r="J100" s="6"/>
      <c r="K100" s="7"/>
      <c r="L100" s="8"/>
      <c r="M100" s="8"/>
      <c r="N100" s="8"/>
    </row>
    <row r="101" spans="1:14" ht="30" customHeight="1" x14ac:dyDescent="0.2">
      <c r="A101" s="31"/>
      <c r="B101" s="57"/>
      <c r="C101" s="133" t="s">
        <v>19</v>
      </c>
      <c r="D101" s="56"/>
      <c r="E101" s="57"/>
      <c r="F101" s="57"/>
      <c r="G101" s="103"/>
      <c r="H101" s="159"/>
      <c r="I101" s="30"/>
      <c r="J101" s="6"/>
      <c r="K101" s="7"/>
      <c r="L101" s="8"/>
      <c r="M101" s="8"/>
      <c r="N101" s="8"/>
    </row>
    <row r="102" spans="1:14" s="39" customFormat="1" ht="30" customHeight="1" x14ac:dyDescent="0.2">
      <c r="A102" s="33" t="s">
        <v>140</v>
      </c>
      <c r="B102" s="34" t="s">
        <v>236</v>
      </c>
      <c r="C102" s="35" t="s">
        <v>309</v>
      </c>
      <c r="D102" s="43" t="s">
        <v>542</v>
      </c>
      <c r="E102" s="36" t="s">
        <v>29</v>
      </c>
      <c r="F102" s="48">
        <v>780</v>
      </c>
      <c r="G102" s="101"/>
      <c r="H102" s="38">
        <f t="shared" ref="H102" si="19">ROUND(G102*F102,2)</f>
        <v>0</v>
      </c>
      <c r="I102" s="30"/>
      <c r="J102" s="6"/>
      <c r="K102" s="7"/>
      <c r="L102" s="8"/>
      <c r="M102" s="8"/>
      <c r="N102" s="8"/>
    </row>
    <row r="103" spans="1:14" s="41" customFormat="1" ht="30" customHeight="1" x14ac:dyDescent="0.2">
      <c r="A103" s="33" t="s">
        <v>287</v>
      </c>
      <c r="B103" s="34" t="s">
        <v>237</v>
      </c>
      <c r="C103" s="35" t="s">
        <v>288</v>
      </c>
      <c r="D103" s="43" t="s">
        <v>462</v>
      </c>
      <c r="E103" s="46"/>
      <c r="F103" s="37"/>
      <c r="G103" s="102"/>
      <c r="H103" s="47"/>
      <c r="I103" s="30"/>
      <c r="J103" s="6"/>
      <c r="K103" s="7"/>
      <c r="L103" s="8"/>
      <c r="M103" s="8"/>
      <c r="N103" s="8"/>
    </row>
    <row r="104" spans="1:14" s="41" customFormat="1" ht="30" customHeight="1" x14ac:dyDescent="0.2">
      <c r="A104" s="33" t="s">
        <v>289</v>
      </c>
      <c r="B104" s="42" t="s">
        <v>30</v>
      </c>
      <c r="C104" s="35" t="s">
        <v>199</v>
      </c>
      <c r="D104" s="43"/>
      <c r="E104" s="36"/>
      <c r="F104" s="37"/>
      <c r="G104" s="102"/>
      <c r="H104" s="47"/>
      <c r="I104" s="30"/>
      <c r="J104" s="6"/>
      <c r="K104" s="7"/>
      <c r="L104" s="8"/>
      <c r="M104" s="8"/>
      <c r="N104" s="8"/>
    </row>
    <row r="105" spans="1:14" s="41" customFormat="1" ht="30" customHeight="1" x14ac:dyDescent="0.2">
      <c r="A105" s="33" t="s">
        <v>336</v>
      </c>
      <c r="B105" s="45" t="s">
        <v>95</v>
      </c>
      <c r="C105" s="35" t="s">
        <v>337</v>
      </c>
      <c r="D105" s="43"/>
      <c r="E105" s="36" t="s">
        <v>31</v>
      </c>
      <c r="F105" s="37">
        <v>30</v>
      </c>
      <c r="G105" s="101"/>
      <c r="H105" s="38">
        <f t="shared" ref="H105" si="20">ROUND(G105*F105,2)</f>
        <v>0</v>
      </c>
      <c r="I105" s="30"/>
      <c r="J105" s="6"/>
      <c r="K105" s="7"/>
      <c r="L105" s="8"/>
      <c r="M105" s="8"/>
      <c r="N105" s="8"/>
    </row>
    <row r="106" spans="1:14" ht="30" customHeight="1" x14ac:dyDescent="0.2">
      <c r="A106" s="31"/>
      <c r="B106" s="57"/>
      <c r="C106" s="133" t="s">
        <v>20</v>
      </c>
      <c r="D106" s="56"/>
      <c r="E106" s="127"/>
      <c r="F106" s="57"/>
      <c r="G106" s="103"/>
      <c r="H106" s="159"/>
      <c r="I106" s="30"/>
      <c r="J106" s="6"/>
      <c r="K106" s="7"/>
      <c r="L106" s="8"/>
      <c r="M106" s="8"/>
      <c r="N106" s="8"/>
    </row>
    <row r="107" spans="1:14" s="39" customFormat="1" ht="30" customHeight="1" x14ac:dyDescent="0.2">
      <c r="A107" s="33" t="s">
        <v>51</v>
      </c>
      <c r="B107" s="34" t="s">
        <v>238</v>
      </c>
      <c r="C107" s="35" t="s">
        <v>52</v>
      </c>
      <c r="D107" s="43" t="s">
        <v>111</v>
      </c>
      <c r="E107" s="36" t="s">
        <v>46</v>
      </c>
      <c r="F107" s="48">
        <v>500</v>
      </c>
      <c r="G107" s="101"/>
      <c r="H107" s="38">
        <f>ROUND(G107*F107,2)</f>
        <v>0</v>
      </c>
      <c r="I107" s="30"/>
      <c r="J107" s="6"/>
      <c r="K107" s="7"/>
      <c r="L107" s="8"/>
      <c r="M107" s="8"/>
      <c r="N107" s="8"/>
    </row>
    <row r="108" spans="1:14" ht="30" customHeight="1" x14ac:dyDescent="0.2">
      <c r="A108" s="31"/>
      <c r="B108" s="57"/>
      <c r="C108" s="133" t="s">
        <v>21</v>
      </c>
      <c r="D108" s="56"/>
      <c r="E108" s="127"/>
      <c r="F108" s="57"/>
      <c r="G108" s="103"/>
      <c r="H108" s="159"/>
      <c r="I108" s="30"/>
      <c r="J108" s="6"/>
      <c r="K108" s="7"/>
      <c r="L108" s="8"/>
      <c r="M108" s="8"/>
      <c r="N108" s="8"/>
    </row>
    <row r="109" spans="1:14" s="50" customFormat="1" ht="30" customHeight="1" x14ac:dyDescent="0.2">
      <c r="A109" s="33" t="s">
        <v>69</v>
      </c>
      <c r="B109" s="34" t="s">
        <v>240</v>
      </c>
      <c r="C109" s="11" t="s">
        <v>203</v>
      </c>
      <c r="D109" s="10" t="s">
        <v>544</v>
      </c>
      <c r="E109" s="36"/>
      <c r="F109" s="48"/>
      <c r="G109" s="102"/>
      <c r="H109" s="47"/>
      <c r="I109" s="30"/>
      <c r="J109" s="6"/>
      <c r="K109" s="7"/>
      <c r="L109" s="8"/>
      <c r="M109" s="8"/>
      <c r="N109" s="8"/>
    </row>
    <row r="110" spans="1:14" s="41" customFormat="1" ht="30" customHeight="1" x14ac:dyDescent="0.2">
      <c r="A110" s="33" t="s">
        <v>204</v>
      </c>
      <c r="B110" s="42" t="s">
        <v>30</v>
      </c>
      <c r="C110" s="9" t="s">
        <v>205</v>
      </c>
      <c r="D110" s="43"/>
      <c r="E110" s="36" t="s">
        <v>36</v>
      </c>
      <c r="F110" s="48">
        <v>4</v>
      </c>
      <c r="G110" s="101"/>
      <c r="H110" s="38">
        <f t="shared" ref="H110:H111" si="21">ROUND(G110*F110,2)</f>
        <v>0</v>
      </c>
      <c r="I110" s="30"/>
      <c r="J110" s="6"/>
      <c r="K110" s="7"/>
      <c r="L110" s="8"/>
      <c r="M110" s="8"/>
      <c r="N110" s="8"/>
    </row>
    <row r="111" spans="1:14" s="41" customFormat="1" ht="30" customHeight="1" x14ac:dyDescent="0.2">
      <c r="A111" s="33" t="s">
        <v>206</v>
      </c>
      <c r="B111" s="42" t="s">
        <v>37</v>
      </c>
      <c r="C111" s="9" t="s">
        <v>207</v>
      </c>
      <c r="D111" s="43"/>
      <c r="E111" s="36" t="s">
        <v>36</v>
      </c>
      <c r="F111" s="48">
        <v>4</v>
      </c>
      <c r="G111" s="101"/>
      <c r="H111" s="38">
        <f t="shared" si="21"/>
        <v>0</v>
      </c>
      <c r="I111" s="30"/>
      <c r="J111" s="6"/>
      <c r="K111" s="7"/>
      <c r="L111" s="8"/>
      <c r="M111" s="8"/>
      <c r="N111" s="8"/>
    </row>
    <row r="112" spans="1:14" ht="30" customHeight="1" x14ac:dyDescent="0.2">
      <c r="A112" s="31"/>
      <c r="B112" s="148"/>
      <c r="C112" s="133" t="s">
        <v>22</v>
      </c>
      <c r="D112" s="56"/>
      <c r="E112" s="127"/>
      <c r="F112" s="57"/>
      <c r="G112" s="103"/>
      <c r="H112" s="159"/>
      <c r="I112" s="30"/>
      <c r="J112" s="6"/>
      <c r="K112" s="7"/>
      <c r="L112" s="8"/>
      <c r="M112" s="8"/>
      <c r="N112" s="8"/>
    </row>
    <row r="113" spans="1:14" s="41" customFormat="1" ht="30" customHeight="1" x14ac:dyDescent="0.2">
      <c r="A113" s="33" t="s">
        <v>64</v>
      </c>
      <c r="B113" s="34" t="s">
        <v>242</v>
      </c>
      <c r="C113" s="35" t="s">
        <v>72</v>
      </c>
      <c r="D113" s="43" t="s">
        <v>114</v>
      </c>
      <c r="E113" s="36"/>
      <c r="F113" s="48"/>
      <c r="G113" s="38"/>
      <c r="H113" s="47"/>
      <c r="I113" s="30"/>
      <c r="J113" s="6"/>
      <c r="K113" s="7"/>
      <c r="L113" s="8"/>
      <c r="M113" s="8"/>
      <c r="N113" s="8"/>
    </row>
    <row r="114" spans="1:14" s="41" customFormat="1" ht="30" customHeight="1" x14ac:dyDescent="0.2">
      <c r="A114" s="33" t="s">
        <v>73</v>
      </c>
      <c r="B114" s="42" t="s">
        <v>30</v>
      </c>
      <c r="C114" s="35" t="s">
        <v>126</v>
      </c>
      <c r="D114" s="43"/>
      <c r="E114" s="36" t="s">
        <v>65</v>
      </c>
      <c r="F114" s="54">
        <v>0.3</v>
      </c>
      <c r="G114" s="101"/>
      <c r="H114" s="38">
        <f>ROUND(G114*F114,2)</f>
        <v>0</v>
      </c>
      <c r="I114" s="30"/>
      <c r="J114" s="6"/>
      <c r="K114" s="7"/>
      <c r="L114" s="8"/>
      <c r="M114" s="8"/>
      <c r="N114" s="8"/>
    </row>
    <row r="115" spans="1:14" s="39" customFormat="1" ht="30" customHeight="1" x14ac:dyDescent="0.2">
      <c r="A115" s="33" t="s">
        <v>66</v>
      </c>
      <c r="B115" s="34" t="s">
        <v>243</v>
      </c>
      <c r="C115" s="35" t="s">
        <v>74</v>
      </c>
      <c r="D115" s="10" t="s">
        <v>209</v>
      </c>
      <c r="E115" s="36" t="s">
        <v>36</v>
      </c>
      <c r="F115" s="48">
        <v>2</v>
      </c>
      <c r="G115" s="101"/>
      <c r="H115" s="38">
        <f t="shared" ref="H115:H117" si="22">ROUND(G115*F115,2)</f>
        <v>0</v>
      </c>
      <c r="I115" s="30"/>
      <c r="J115" s="6"/>
      <c r="K115" s="7"/>
      <c r="L115" s="8"/>
      <c r="M115" s="8"/>
      <c r="N115" s="8"/>
    </row>
    <row r="116" spans="1:14" s="41" customFormat="1" ht="30" customHeight="1" x14ac:dyDescent="0.2">
      <c r="A116" s="33" t="s">
        <v>68</v>
      </c>
      <c r="B116" s="34" t="s">
        <v>299</v>
      </c>
      <c r="C116" s="35" t="s">
        <v>76</v>
      </c>
      <c r="D116" s="10" t="s">
        <v>209</v>
      </c>
      <c r="E116" s="36" t="s">
        <v>36</v>
      </c>
      <c r="F116" s="48">
        <v>2</v>
      </c>
      <c r="G116" s="101"/>
      <c r="H116" s="38">
        <f t="shared" si="22"/>
        <v>0</v>
      </c>
      <c r="I116" s="30"/>
      <c r="J116" s="6"/>
      <c r="K116" s="7"/>
      <c r="L116" s="8"/>
      <c r="M116" s="8"/>
      <c r="N116" s="8"/>
    </row>
    <row r="117" spans="1:14" s="41" customFormat="1" ht="30" customHeight="1" x14ac:dyDescent="0.2">
      <c r="A117" s="33" t="s">
        <v>391</v>
      </c>
      <c r="B117" s="34" t="s">
        <v>465</v>
      </c>
      <c r="C117" s="9" t="s">
        <v>393</v>
      </c>
      <c r="D117" s="10" t="s">
        <v>209</v>
      </c>
      <c r="E117" s="36" t="s">
        <v>36</v>
      </c>
      <c r="F117" s="48">
        <v>4</v>
      </c>
      <c r="G117" s="101"/>
      <c r="H117" s="38">
        <f t="shared" si="22"/>
        <v>0</v>
      </c>
      <c r="I117" s="30"/>
      <c r="J117" s="6"/>
      <c r="K117" s="7"/>
      <c r="L117" s="8"/>
      <c r="M117" s="8"/>
      <c r="N117" s="8"/>
    </row>
    <row r="118" spans="1:14" ht="30" customHeight="1" x14ac:dyDescent="0.2">
      <c r="A118" s="31"/>
      <c r="B118" s="146"/>
      <c r="C118" s="133" t="s">
        <v>23</v>
      </c>
      <c r="D118" s="56"/>
      <c r="E118" s="126"/>
      <c r="F118" s="56"/>
      <c r="G118" s="103"/>
      <c r="H118" s="159"/>
      <c r="I118" s="30"/>
      <c r="J118" s="6"/>
      <c r="K118" s="7"/>
      <c r="L118" s="8"/>
      <c r="M118" s="8"/>
      <c r="N118" s="8"/>
    </row>
    <row r="119" spans="1:14" s="39" customFormat="1" ht="30" customHeight="1" x14ac:dyDescent="0.2">
      <c r="A119" s="44" t="s">
        <v>58</v>
      </c>
      <c r="B119" s="34" t="s">
        <v>466</v>
      </c>
      <c r="C119" s="35" t="s">
        <v>59</v>
      </c>
      <c r="D119" s="43" t="s">
        <v>311</v>
      </c>
      <c r="E119" s="36"/>
      <c r="F119" s="37"/>
      <c r="G119" s="102"/>
      <c r="H119" s="38"/>
      <c r="I119" s="30"/>
      <c r="J119" s="6"/>
      <c r="K119" s="7"/>
      <c r="L119" s="8"/>
      <c r="M119" s="8"/>
      <c r="N119" s="8"/>
    </row>
    <row r="120" spans="1:14" s="41" customFormat="1" ht="30" customHeight="1" x14ac:dyDescent="0.2">
      <c r="A120" s="44" t="s">
        <v>128</v>
      </c>
      <c r="B120" s="42" t="s">
        <v>30</v>
      </c>
      <c r="C120" s="35" t="s">
        <v>129</v>
      </c>
      <c r="D120" s="43"/>
      <c r="E120" s="36" t="s">
        <v>29</v>
      </c>
      <c r="F120" s="37">
        <v>20</v>
      </c>
      <c r="G120" s="101"/>
      <c r="H120" s="38">
        <f>ROUND(G120*F120,2)</f>
        <v>0</v>
      </c>
      <c r="I120" s="30"/>
      <c r="J120" s="6"/>
      <c r="K120" s="7"/>
      <c r="L120" s="8"/>
      <c r="M120" s="8"/>
      <c r="N120" s="8"/>
    </row>
    <row r="121" spans="1:14" s="41" customFormat="1" ht="30" customHeight="1" x14ac:dyDescent="0.2">
      <c r="A121" s="44" t="s">
        <v>60</v>
      </c>
      <c r="B121" s="42" t="s">
        <v>37</v>
      </c>
      <c r="C121" s="35" t="s">
        <v>130</v>
      </c>
      <c r="D121" s="43"/>
      <c r="E121" s="36" t="s">
        <v>29</v>
      </c>
      <c r="F121" s="37">
        <v>980</v>
      </c>
      <c r="G121" s="101"/>
      <c r="H121" s="38">
        <f>ROUND(G121*F121,2)</f>
        <v>0</v>
      </c>
      <c r="I121" s="30"/>
      <c r="J121" s="6"/>
      <c r="K121" s="7"/>
      <c r="L121" s="8"/>
      <c r="M121" s="8"/>
      <c r="N121" s="8"/>
    </row>
    <row r="122" spans="1:14" s="41" customFormat="1" ht="30" customHeight="1" x14ac:dyDescent="0.2">
      <c r="A122" s="51"/>
      <c r="B122" s="42"/>
      <c r="C122" s="133" t="s">
        <v>24</v>
      </c>
      <c r="D122" s="43"/>
      <c r="E122" s="36"/>
      <c r="F122" s="37"/>
      <c r="G122" s="103"/>
      <c r="H122" s="159"/>
      <c r="I122" s="30"/>
      <c r="J122" s="6"/>
      <c r="K122" s="7"/>
      <c r="L122" s="8"/>
      <c r="M122" s="8"/>
      <c r="N122" s="8"/>
    </row>
    <row r="123" spans="1:14" s="41" customFormat="1" ht="30" customHeight="1" x14ac:dyDescent="0.2">
      <c r="A123" s="51"/>
      <c r="B123" s="34" t="s">
        <v>467</v>
      </c>
      <c r="C123" s="55" t="s">
        <v>395</v>
      </c>
      <c r="D123" s="43" t="s">
        <v>166</v>
      </c>
      <c r="E123" s="36"/>
      <c r="F123" s="37"/>
      <c r="G123" s="38"/>
      <c r="H123" s="38"/>
      <c r="I123" s="30"/>
      <c r="J123" s="6"/>
      <c r="K123" s="7"/>
      <c r="L123" s="8"/>
      <c r="M123" s="8"/>
      <c r="N123" s="8"/>
    </row>
    <row r="124" spans="1:14" ht="30" customHeight="1" x14ac:dyDescent="0.2">
      <c r="A124" s="31"/>
      <c r="B124" s="42" t="s">
        <v>30</v>
      </c>
      <c r="C124" s="55" t="s">
        <v>396</v>
      </c>
      <c r="D124" s="56"/>
      <c r="E124" s="57" t="s">
        <v>36</v>
      </c>
      <c r="F124" s="58">
        <v>5</v>
      </c>
      <c r="G124" s="105"/>
      <c r="H124" s="38">
        <f t="shared" ref="H124:H125" si="23">ROUND(G124*F124,2)</f>
        <v>0</v>
      </c>
      <c r="I124" s="30"/>
      <c r="J124" s="6"/>
      <c r="K124" s="7"/>
      <c r="L124" s="8"/>
      <c r="M124" s="8"/>
      <c r="N124" s="8"/>
    </row>
    <row r="125" spans="1:14" s="41" customFormat="1" ht="30" customHeight="1" x14ac:dyDescent="0.2">
      <c r="A125" s="51"/>
      <c r="B125" s="34" t="s">
        <v>543</v>
      </c>
      <c r="C125" s="55" t="s">
        <v>394</v>
      </c>
      <c r="D125" s="43" t="s">
        <v>143</v>
      </c>
      <c r="E125" s="36" t="s">
        <v>29</v>
      </c>
      <c r="F125" s="37">
        <v>200</v>
      </c>
      <c r="G125" s="101"/>
      <c r="H125" s="38">
        <f t="shared" si="23"/>
        <v>0</v>
      </c>
      <c r="I125" s="30"/>
      <c r="J125" s="6"/>
      <c r="K125" s="7"/>
      <c r="L125" s="8"/>
      <c r="M125" s="8"/>
      <c r="N125" s="8"/>
    </row>
    <row r="126" spans="1:14" s="32" customFormat="1" ht="54" customHeight="1" thickBot="1" x14ac:dyDescent="0.25">
      <c r="A126" s="31"/>
      <c r="B126" s="147" t="str">
        <f>B45</f>
        <v>B</v>
      </c>
      <c r="C126" s="167" t="str">
        <f>C45</f>
        <v xml:space="preserve">AMBERGATE DRIVE - FRONTAGE ROADS from Amber Trail to Pipeline Road - Concrete Pavement Rehabilitation, New Multi-Use Asphalt Pathway, New Concrete Sidewalk and Associated Works </v>
      </c>
      <c r="D126" s="168"/>
      <c r="E126" s="168"/>
      <c r="F126" s="169"/>
      <c r="G126" s="104" t="s">
        <v>16</v>
      </c>
      <c r="H126" s="104">
        <f>SUM(H46:H125)</f>
        <v>0</v>
      </c>
      <c r="I126" s="30"/>
      <c r="J126" s="6"/>
      <c r="K126" s="7"/>
      <c r="L126" s="8"/>
      <c r="M126" s="8"/>
      <c r="N126" s="8"/>
    </row>
    <row r="127" spans="1:14" s="32" customFormat="1" ht="39.950000000000003" customHeight="1" thickTop="1" x14ac:dyDescent="0.2">
      <c r="A127" s="31"/>
      <c r="B127" s="144" t="s">
        <v>13</v>
      </c>
      <c r="C127" s="172" t="s">
        <v>327</v>
      </c>
      <c r="D127" s="173"/>
      <c r="E127" s="173"/>
      <c r="F127" s="173"/>
      <c r="G127" s="99"/>
      <c r="H127" s="158"/>
      <c r="I127" s="30"/>
      <c r="J127" s="6"/>
      <c r="K127" s="7"/>
      <c r="L127" s="8"/>
      <c r="M127" s="8"/>
      <c r="N127" s="8"/>
    </row>
    <row r="128" spans="1:14" ht="30" customHeight="1" x14ac:dyDescent="0.2">
      <c r="A128" s="31"/>
      <c r="B128" s="149"/>
      <c r="C128" s="132" t="s">
        <v>18</v>
      </c>
      <c r="D128" s="86"/>
      <c r="E128" s="117" t="s">
        <v>1</v>
      </c>
      <c r="F128" s="117" t="s">
        <v>1</v>
      </c>
      <c r="G128" s="100" t="s">
        <v>1</v>
      </c>
      <c r="H128" s="159"/>
      <c r="I128" s="30"/>
      <c r="J128" s="6"/>
      <c r="K128" s="7"/>
      <c r="L128" s="8"/>
      <c r="M128" s="8"/>
      <c r="N128" s="8"/>
    </row>
    <row r="129" spans="1:14" s="39" customFormat="1" ht="30" customHeight="1" x14ac:dyDescent="0.2">
      <c r="A129" s="33" t="s">
        <v>77</v>
      </c>
      <c r="B129" s="34" t="s">
        <v>170</v>
      </c>
      <c r="C129" s="35" t="s">
        <v>78</v>
      </c>
      <c r="D129" s="43" t="s">
        <v>308</v>
      </c>
      <c r="E129" s="36" t="s">
        <v>27</v>
      </c>
      <c r="F129" s="37">
        <v>6</v>
      </c>
      <c r="G129" s="101"/>
      <c r="H129" s="38">
        <f t="shared" ref="H129:H130" si="24">ROUND(G129*F129,2)</f>
        <v>0</v>
      </c>
      <c r="I129" s="30"/>
      <c r="J129" s="6"/>
      <c r="K129" s="7"/>
      <c r="L129" s="8"/>
      <c r="M129" s="8"/>
      <c r="N129" s="8"/>
    </row>
    <row r="130" spans="1:14" s="41" customFormat="1" ht="30" customHeight="1" x14ac:dyDescent="0.2">
      <c r="A130" s="33" t="s">
        <v>34</v>
      </c>
      <c r="B130" s="34" t="s">
        <v>171</v>
      </c>
      <c r="C130" s="35" t="s">
        <v>35</v>
      </c>
      <c r="D130" s="43" t="s">
        <v>308</v>
      </c>
      <c r="E130" s="36" t="s">
        <v>29</v>
      </c>
      <c r="F130" s="37">
        <v>3000</v>
      </c>
      <c r="G130" s="101"/>
      <c r="H130" s="38">
        <f t="shared" si="24"/>
        <v>0</v>
      </c>
      <c r="I130" s="30"/>
      <c r="J130" s="6"/>
      <c r="K130" s="7"/>
      <c r="L130" s="8"/>
      <c r="M130" s="8"/>
      <c r="N130" s="8"/>
    </row>
    <row r="131" spans="1:14" ht="30" customHeight="1" x14ac:dyDescent="0.2">
      <c r="A131" s="31"/>
      <c r="B131" s="146"/>
      <c r="C131" s="133" t="s">
        <v>301</v>
      </c>
      <c r="D131" s="56"/>
      <c r="E131" s="126"/>
      <c r="F131" s="56"/>
      <c r="G131" s="103"/>
      <c r="H131" s="159"/>
      <c r="I131" s="30"/>
      <c r="J131" s="6"/>
      <c r="K131" s="7"/>
      <c r="L131" s="8"/>
      <c r="M131" s="8"/>
      <c r="N131" s="8"/>
    </row>
    <row r="132" spans="1:14" s="39" customFormat="1" ht="30" customHeight="1" x14ac:dyDescent="0.2">
      <c r="A132" s="44" t="s">
        <v>61</v>
      </c>
      <c r="B132" s="34" t="s">
        <v>172</v>
      </c>
      <c r="C132" s="35" t="s">
        <v>62</v>
      </c>
      <c r="D132" s="43" t="s">
        <v>308</v>
      </c>
      <c r="E132" s="36"/>
      <c r="F132" s="37"/>
      <c r="G132" s="102"/>
      <c r="H132" s="38"/>
      <c r="I132" s="30"/>
      <c r="J132" s="6"/>
      <c r="K132" s="7"/>
      <c r="L132" s="8"/>
      <c r="M132" s="8"/>
      <c r="N132" s="8"/>
    </row>
    <row r="133" spans="1:14" s="41" customFormat="1" ht="30" customHeight="1" x14ac:dyDescent="0.2">
      <c r="A133" s="44" t="s">
        <v>144</v>
      </c>
      <c r="B133" s="42" t="s">
        <v>30</v>
      </c>
      <c r="C133" s="35" t="s">
        <v>145</v>
      </c>
      <c r="D133" s="43" t="s">
        <v>1</v>
      </c>
      <c r="E133" s="36" t="s">
        <v>29</v>
      </c>
      <c r="F133" s="37">
        <v>500</v>
      </c>
      <c r="G133" s="101"/>
      <c r="H133" s="38">
        <f>ROUND(G133*F133,2)</f>
        <v>0</v>
      </c>
      <c r="I133" s="30"/>
      <c r="J133" s="6"/>
      <c r="K133" s="7"/>
      <c r="L133" s="8"/>
      <c r="M133" s="8"/>
      <c r="N133" s="8"/>
    </row>
    <row r="134" spans="1:14" s="41" customFormat="1" ht="30" customHeight="1" x14ac:dyDescent="0.2">
      <c r="A134" s="44" t="s">
        <v>349</v>
      </c>
      <c r="B134" s="34" t="s">
        <v>244</v>
      </c>
      <c r="C134" s="35" t="s">
        <v>350</v>
      </c>
      <c r="D134" s="43" t="s">
        <v>146</v>
      </c>
      <c r="E134" s="36"/>
      <c r="F134" s="37"/>
      <c r="G134" s="102"/>
      <c r="H134" s="38"/>
      <c r="I134" s="30"/>
      <c r="J134" s="6"/>
      <c r="K134" s="7"/>
      <c r="L134" s="8"/>
      <c r="M134" s="8"/>
      <c r="N134" s="8"/>
    </row>
    <row r="135" spans="1:14" s="41" customFormat="1" ht="30" customHeight="1" x14ac:dyDescent="0.2">
      <c r="A135" s="44" t="s">
        <v>351</v>
      </c>
      <c r="B135" s="42" t="s">
        <v>30</v>
      </c>
      <c r="C135" s="35" t="s">
        <v>352</v>
      </c>
      <c r="D135" s="43" t="s">
        <v>1</v>
      </c>
      <c r="E135" s="36" t="s">
        <v>29</v>
      </c>
      <c r="F135" s="37">
        <v>65</v>
      </c>
      <c r="G135" s="101"/>
      <c r="H135" s="38">
        <f>ROUND(G135*F135,2)</f>
        <v>0</v>
      </c>
      <c r="I135" s="30"/>
      <c r="J135" s="6"/>
      <c r="K135" s="7"/>
      <c r="L135" s="8"/>
      <c r="M135" s="8"/>
      <c r="N135" s="8"/>
    </row>
    <row r="136" spans="1:14" s="41" customFormat="1" ht="30" customHeight="1" x14ac:dyDescent="0.2">
      <c r="A136" s="44" t="s">
        <v>353</v>
      </c>
      <c r="B136" s="34" t="s">
        <v>245</v>
      </c>
      <c r="C136" s="35" t="s">
        <v>354</v>
      </c>
      <c r="D136" s="43" t="s">
        <v>355</v>
      </c>
      <c r="E136" s="36"/>
      <c r="F136" s="37"/>
      <c r="G136" s="102"/>
      <c r="H136" s="38"/>
      <c r="I136" s="30"/>
      <c r="J136" s="6"/>
      <c r="K136" s="7"/>
      <c r="L136" s="8"/>
      <c r="M136" s="8"/>
      <c r="N136" s="8"/>
    </row>
    <row r="137" spans="1:14" s="41" customFormat="1" ht="30" customHeight="1" x14ac:dyDescent="0.2">
      <c r="A137" s="44" t="s">
        <v>356</v>
      </c>
      <c r="B137" s="42" t="s">
        <v>30</v>
      </c>
      <c r="C137" s="35" t="s">
        <v>366</v>
      </c>
      <c r="D137" s="43" t="s">
        <v>1</v>
      </c>
      <c r="E137" s="36" t="s">
        <v>29</v>
      </c>
      <c r="F137" s="37">
        <v>85</v>
      </c>
      <c r="G137" s="101"/>
      <c r="H137" s="38">
        <f t="shared" ref="H137:H140" si="25">ROUND(G137*F137,2)</f>
        <v>0</v>
      </c>
      <c r="I137" s="30"/>
      <c r="J137" s="6"/>
      <c r="K137" s="7"/>
      <c r="L137" s="8"/>
      <c r="M137" s="8"/>
      <c r="N137" s="8"/>
    </row>
    <row r="138" spans="1:14" s="41" customFormat="1" ht="30" customHeight="1" x14ac:dyDescent="0.2">
      <c r="A138" s="44" t="s">
        <v>397</v>
      </c>
      <c r="B138" s="42" t="s">
        <v>37</v>
      </c>
      <c r="C138" s="35" t="s">
        <v>400</v>
      </c>
      <c r="D138" s="43" t="s">
        <v>1</v>
      </c>
      <c r="E138" s="36" t="s">
        <v>29</v>
      </c>
      <c r="F138" s="37">
        <v>440</v>
      </c>
      <c r="G138" s="101"/>
      <c r="H138" s="38">
        <f t="shared" si="25"/>
        <v>0</v>
      </c>
      <c r="I138" s="30"/>
      <c r="J138" s="6"/>
      <c r="K138" s="7"/>
      <c r="L138" s="8"/>
      <c r="M138" s="8"/>
      <c r="N138" s="8"/>
    </row>
    <row r="139" spans="1:14" s="41" customFormat="1" ht="30" customHeight="1" x14ac:dyDescent="0.2">
      <c r="A139" s="44" t="s">
        <v>398</v>
      </c>
      <c r="B139" s="42" t="s">
        <v>47</v>
      </c>
      <c r="C139" s="35" t="s">
        <v>401</v>
      </c>
      <c r="D139" s="43" t="s">
        <v>1</v>
      </c>
      <c r="E139" s="36" t="s">
        <v>29</v>
      </c>
      <c r="F139" s="37">
        <v>15</v>
      </c>
      <c r="G139" s="101"/>
      <c r="H139" s="38">
        <f t="shared" si="25"/>
        <v>0</v>
      </c>
      <c r="I139" s="30"/>
      <c r="J139" s="6"/>
      <c r="K139" s="7"/>
      <c r="L139" s="8"/>
      <c r="M139" s="8"/>
      <c r="N139" s="8"/>
    </row>
    <row r="140" spans="1:14" s="41" customFormat="1" ht="30" customHeight="1" x14ac:dyDescent="0.2">
      <c r="A140" s="44" t="s">
        <v>399</v>
      </c>
      <c r="B140" s="42" t="s">
        <v>57</v>
      </c>
      <c r="C140" s="35" t="s">
        <v>402</v>
      </c>
      <c r="D140" s="43" t="s">
        <v>1</v>
      </c>
      <c r="E140" s="36" t="s">
        <v>29</v>
      </c>
      <c r="F140" s="37">
        <v>30</v>
      </c>
      <c r="G140" s="101"/>
      <c r="H140" s="38">
        <f t="shared" si="25"/>
        <v>0</v>
      </c>
      <c r="I140" s="30"/>
      <c r="J140" s="6"/>
      <c r="K140" s="7"/>
      <c r="L140" s="8"/>
      <c r="M140" s="8"/>
      <c r="N140" s="8"/>
    </row>
    <row r="141" spans="1:14" s="41" customFormat="1" ht="30" customHeight="1" x14ac:dyDescent="0.2">
      <c r="A141" s="44" t="s">
        <v>447</v>
      </c>
      <c r="B141" s="34" t="s">
        <v>246</v>
      </c>
      <c r="C141" s="35" t="s">
        <v>448</v>
      </c>
      <c r="D141" s="43" t="s">
        <v>355</v>
      </c>
      <c r="E141" s="36"/>
      <c r="F141" s="37"/>
      <c r="G141" s="102"/>
      <c r="H141" s="38"/>
      <c r="I141" s="30"/>
      <c r="J141" s="6"/>
      <c r="K141" s="7"/>
      <c r="L141" s="8"/>
      <c r="M141" s="8"/>
      <c r="N141" s="8"/>
    </row>
    <row r="142" spans="1:14" s="41" customFormat="1" ht="30" customHeight="1" x14ac:dyDescent="0.2">
      <c r="A142" s="44" t="s">
        <v>449</v>
      </c>
      <c r="B142" s="42" t="s">
        <v>30</v>
      </c>
      <c r="C142" s="35" t="s">
        <v>450</v>
      </c>
      <c r="D142" s="43" t="s">
        <v>1</v>
      </c>
      <c r="E142" s="36" t="s">
        <v>29</v>
      </c>
      <c r="F142" s="37">
        <v>265</v>
      </c>
      <c r="G142" s="101"/>
      <c r="H142" s="38">
        <f>ROUND(G142*F142,2)</f>
        <v>0</v>
      </c>
      <c r="I142" s="30"/>
      <c r="J142" s="6"/>
      <c r="K142" s="7"/>
      <c r="L142" s="8"/>
      <c r="M142" s="8"/>
      <c r="N142" s="8"/>
    </row>
    <row r="143" spans="1:14" s="41" customFormat="1" ht="30" customHeight="1" x14ac:dyDescent="0.2">
      <c r="A143" s="44" t="s">
        <v>451</v>
      </c>
      <c r="B143" s="34" t="s">
        <v>247</v>
      </c>
      <c r="C143" s="35" t="s">
        <v>452</v>
      </c>
      <c r="D143" s="43" t="s">
        <v>146</v>
      </c>
      <c r="E143" s="36"/>
      <c r="F143" s="37"/>
      <c r="G143" s="102"/>
      <c r="H143" s="38"/>
      <c r="I143" s="30"/>
      <c r="J143" s="6"/>
      <c r="K143" s="7"/>
      <c r="L143" s="8"/>
      <c r="M143" s="8"/>
      <c r="N143" s="8"/>
    </row>
    <row r="144" spans="1:14" s="41" customFormat="1" ht="30" customHeight="1" x14ac:dyDescent="0.2">
      <c r="A144" s="44" t="s">
        <v>453</v>
      </c>
      <c r="B144" s="42" t="s">
        <v>30</v>
      </c>
      <c r="C144" s="35" t="s">
        <v>454</v>
      </c>
      <c r="D144" s="43" t="s">
        <v>1</v>
      </c>
      <c r="E144" s="36" t="s">
        <v>29</v>
      </c>
      <c r="F144" s="37">
        <v>15</v>
      </c>
      <c r="G144" s="101"/>
      <c r="H144" s="38">
        <f t="shared" ref="H144:H147" si="26">ROUND(G144*F144,2)</f>
        <v>0</v>
      </c>
      <c r="I144" s="30"/>
      <c r="J144" s="6"/>
      <c r="K144" s="7"/>
      <c r="L144" s="8"/>
      <c r="M144" s="8"/>
      <c r="N144" s="8"/>
    </row>
    <row r="145" spans="1:14" s="41" customFormat="1" ht="30" customHeight="1" x14ac:dyDescent="0.2">
      <c r="A145" s="44" t="s">
        <v>455</v>
      </c>
      <c r="B145" s="42" t="s">
        <v>37</v>
      </c>
      <c r="C145" s="35" t="s">
        <v>456</v>
      </c>
      <c r="D145" s="43" t="s">
        <v>1</v>
      </c>
      <c r="E145" s="36" t="s">
        <v>29</v>
      </c>
      <c r="F145" s="37">
        <v>110</v>
      </c>
      <c r="G145" s="101"/>
      <c r="H145" s="38">
        <f t="shared" si="26"/>
        <v>0</v>
      </c>
      <c r="I145" s="30"/>
      <c r="J145" s="6"/>
      <c r="K145" s="7"/>
      <c r="L145" s="8"/>
      <c r="M145" s="8"/>
      <c r="N145" s="8"/>
    </row>
    <row r="146" spans="1:14" s="41" customFormat="1" ht="30" customHeight="1" x14ac:dyDescent="0.2">
      <c r="A146" s="44" t="s">
        <v>457</v>
      </c>
      <c r="B146" s="42" t="s">
        <v>47</v>
      </c>
      <c r="C146" s="35" t="s">
        <v>458</v>
      </c>
      <c r="D146" s="43" t="s">
        <v>1</v>
      </c>
      <c r="E146" s="36" t="s">
        <v>29</v>
      </c>
      <c r="F146" s="37">
        <v>55</v>
      </c>
      <c r="G146" s="101"/>
      <c r="H146" s="38">
        <f t="shared" si="26"/>
        <v>0</v>
      </c>
      <c r="I146" s="30"/>
      <c r="J146" s="6"/>
      <c r="K146" s="7"/>
      <c r="L146" s="8"/>
      <c r="M146" s="8"/>
      <c r="N146" s="8"/>
    </row>
    <row r="147" spans="1:14" s="41" customFormat="1" ht="30" customHeight="1" x14ac:dyDescent="0.2">
      <c r="A147" s="44" t="s">
        <v>459</v>
      </c>
      <c r="B147" s="42" t="s">
        <v>57</v>
      </c>
      <c r="C147" s="35" t="s">
        <v>460</v>
      </c>
      <c r="D147" s="43" t="s">
        <v>1</v>
      </c>
      <c r="E147" s="36" t="s">
        <v>29</v>
      </c>
      <c r="F147" s="37">
        <v>70</v>
      </c>
      <c r="G147" s="101"/>
      <c r="H147" s="38">
        <f t="shared" si="26"/>
        <v>0</v>
      </c>
      <c r="I147" s="30"/>
      <c r="J147" s="6"/>
      <c r="K147" s="7"/>
      <c r="L147" s="8"/>
      <c r="M147" s="8"/>
      <c r="N147" s="8"/>
    </row>
    <row r="148" spans="1:14" s="41" customFormat="1" ht="30" customHeight="1" x14ac:dyDescent="0.2">
      <c r="A148" s="44" t="s">
        <v>38</v>
      </c>
      <c r="B148" s="34" t="s">
        <v>248</v>
      </c>
      <c r="C148" s="35" t="s">
        <v>39</v>
      </c>
      <c r="D148" s="43" t="s">
        <v>146</v>
      </c>
      <c r="E148" s="36"/>
      <c r="F148" s="37"/>
      <c r="G148" s="102"/>
      <c r="H148" s="38"/>
      <c r="I148" s="30"/>
      <c r="J148" s="6"/>
      <c r="K148" s="7"/>
      <c r="L148" s="8"/>
      <c r="M148" s="8"/>
      <c r="N148" s="8"/>
    </row>
    <row r="149" spans="1:14" s="41" customFormat="1" ht="30" customHeight="1" x14ac:dyDescent="0.2">
      <c r="A149" s="44" t="s">
        <v>40</v>
      </c>
      <c r="B149" s="42" t="s">
        <v>30</v>
      </c>
      <c r="C149" s="35" t="s">
        <v>41</v>
      </c>
      <c r="D149" s="43" t="s">
        <v>1</v>
      </c>
      <c r="E149" s="36" t="s">
        <v>36</v>
      </c>
      <c r="F149" s="37">
        <v>1350</v>
      </c>
      <c r="G149" s="101"/>
      <c r="H149" s="38">
        <f>ROUND(G149*F149,2)</f>
        <v>0</v>
      </c>
      <c r="I149" s="30"/>
      <c r="J149" s="6"/>
      <c r="K149" s="7"/>
      <c r="L149" s="8"/>
      <c r="M149" s="8"/>
      <c r="N149" s="8"/>
    </row>
    <row r="150" spans="1:14" s="41" customFormat="1" ht="30" customHeight="1" x14ac:dyDescent="0.2">
      <c r="A150" s="44" t="s">
        <v>42</v>
      </c>
      <c r="B150" s="34" t="s">
        <v>249</v>
      </c>
      <c r="C150" s="35" t="s">
        <v>43</v>
      </c>
      <c r="D150" s="43" t="s">
        <v>146</v>
      </c>
      <c r="E150" s="36"/>
      <c r="F150" s="37"/>
      <c r="G150" s="102"/>
      <c r="H150" s="38"/>
      <c r="I150" s="30"/>
      <c r="J150" s="6"/>
      <c r="K150" s="7"/>
      <c r="L150" s="8"/>
      <c r="M150" s="8"/>
      <c r="N150" s="8"/>
    </row>
    <row r="151" spans="1:14" s="41" customFormat="1" ht="30" customHeight="1" x14ac:dyDescent="0.2">
      <c r="A151" s="59" t="s">
        <v>147</v>
      </c>
      <c r="B151" s="87" t="s">
        <v>30</v>
      </c>
      <c r="C151" s="135" t="s">
        <v>148</v>
      </c>
      <c r="D151" s="87" t="s">
        <v>1</v>
      </c>
      <c r="E151" s="87" t="s">
        <v>36</v>
      </c>
      <c r="F151" s="37">
        <v>250</v>
      </c>
      <c r="G151" s="101"/>
      <c r="H151" s="38">
        <f>ROUND(G151*F151,2)</f>
        <v>0</v>
      </c>
      <c r="I151" s="30"/>
      <c r="J151" s="6"/>
      <c r="K151" s="7"/>
      <c r="L151" s="8"/>
      <c r="M151" s="8"/>
      <c r="N151" s="8"/>
    </row>
    <row r="152" spans="1:14" s="41" customFormat="1" ht="30" customHeight="1" x14ac:dyDescent="0.2">
      <c r="A152" s="44" t="s">
        <v>44</v>
      </c>
      <c r="B152" s="42" t="s">
        <v>37</v>
      </c>
      <c r="C152" s="35" t="s">
        <v>45</v>
      </c>
      <c r="D152" s="43" t="s">
        <v>1</v>
      </c>
      <c r="E152" s="36" t="s">
        <v>36</v>
      </c>
      <c r="F152" s="37">
        <v>2000</v>
      </c>
      <c r="G152" s="101"/>
      <c r="H152" s="38">
        <f>ROUND(G152*F152,2)</f>
        <v>0</v>
      </c>
      <c r="I152" s="30"/>
      <c r="J152" s="6"/>
      <c r="K152" s="7"/>
      <c r="L152" s="8"/>
      <c r="M152" s="8"/>
      <c r="N152" s="8"/>
    </row>
    <row r="153" spans="1:14" s="39" customFormat="1" ht="30" customHeight="1" x14ac:dyDescent="0.2">
      <c r="A153" s="44" t="s">
        <v>131</v>
      </c>
      <c r="B153" s="34" t="s">
        <v>250</v>
      </c>
      <c r="C153" s="35" t="s">
        <v>132</v>
      </c>
      <c r="D153" s="43" t="s">
        <v>93</v>
      </c>
      <c r="E153" s="36"/>
      <c r="F153" s="37"/>
      <c r="G153" s="102"/>
      <c r="H153" s="38"/>
      <c r="I153" s="30"/>
      <c r="J153" s="6"/>
      <c r="K153" s="7"/>
      <c r="L153" s="8"/>
      <c r="M153" s="8"/>
      <c r="N153" s="8"/>
    </row>
    <row r="154" spans="1:14" s="41" customFormat="1" ht="30" customHeight="1" x14ac:dyDescent="0.2">
      <c r="A154" s="44" t="s">
        <v>133</v>
      </c>
      <c r="B154" s="42" t="s">
        <v>30</v>
      </c>
      <c r="C154" s="35" t="s">
        <v>94</v>
      </c>
      <c r="D154" s="43" t="s">
        <v>1</v>
      </c>
      <c r="E154" s="36" t="s">
        <v>29</v>
      </c>
      <c r="F154" s="37">
        <v>8</v>
      </c>
      <c r="G154" s="101"/>
      <c r="H154" s="38">
        <f t="shared" ref="H154" si="27">ROUND(G154*F154,2)</f>
        <v>0</v>
      </c>
      <c r="I154" s="30"/>
      <c r="J154" s="6"/>
      <c r="K154" s="7"/>
      <c r="L154" s="8"/>
      <c r="M154" s="8"/>
      <c r="N154" s="8"/>
    </row>
    <row r="155" spans="1:14" s="39" customFormat="1" ht="30" customHeight="1" x14ac:dyDescent="0.2">
      <c r="A155" s="44" t="s">
        <v>357</v>
      </c>
      <c r="B155" s="34" t="s">
        <v>251</v>
      </c>
      <c r="C155" s="35" t="s">
        <v>358</v>
      </c>
      <c r="D155" s="43" t="s">
        <v>541</v>
      </c>
      <c r="E155" s="36"/>
      <c r="F155" s="37"/>
      <c r="G155" s="102"/>
      <c r="H155" s="38"/>
      <c r="I155" s="30"/>
      <c r="J155" s="6"/>
      <c r="K155" s="7"/>
      <c r="L155" s="8"/>
      <c r="M155" s="8"/>
      <c r="N155" s="8"/>
    </row>
    <row r="156" spans="1:14" s="41" customFormat="1" ht="30" customHeight="1" x14ac:dyDescent="0.2">
      <c r="A156" s="44" t="s">
        <v>359</v>
      </c>
      <c r="B156" s="42" t="s">
        <v>30</v>
      </c>
      <c r="C156" s="35" t="s">
        <v>367</v>
      </c>
      <c r="D156" s="43" t="s">
        <v>181</v>
      </c>
      <c r="E156" s="36" t="s">
        <v>29</v>
      </c>
      <c r="F156" s="37">
        <v>32</v>
      </c>
      <c r="G156" s="101"/>
      <c r="H156" s="38">
        <f t="shared" ref="H156" si="28">ROUND(G156*F156,2)</f>
        <v>0</v>
      </c>
      <c r="I156" s="30"/>
      <c r="J156" s="6"/>
      <c r="K156" s="7"/>
      <c r="L156" s="8"/>
      <c r="M156" s="8"/>
      <c r="N156" s="8"/>
    </row>
    <row r="157" spans="1:14" s="39" customFormat="1" ht="30" customHeight="1" x14ac:dyDescent="0.2">
      <c r="A157" s="44" t="s">
        <v>178</v>
      </c>
      <c r="B157" s="34" t="s">
        <v>252</v>
      </c>
      <c r="C157" s="35" t="s">
        <v>179</v>
      </c>
      <c r="D157" s="43" t="s">
        <v>541</v>
      </c>
      <c r="E157" s="36"/>
      <c r="F157" s="37"/>
      <c r="G157" s="102"/>
      <c r="H157" s="38"/>
      <c r="I157" s="30"/>
      <c r="J157" s="6"/>
      <c r="K157" s="7"/>
      <c r="L157" s="8"/>
      <c r="M157" s="8"/>
      <c r="N157" s="8"/>
    </row>
    <row r="158" spans="1:14" s="41" customFormat="1" ht="30" customHeight="1" x14ac:dyDescent="0.2">
      <c r="A158" s="44" t="s">
        <v>180</v>
      </c>
      <c r="B158" s="42" t="s">
        <v>348</v>
      </c>
      <c r="C158" s="35" t="s">
        <v>309</v>
      </c>
      <c r="D158" s="43" t="s">
        <v>181</v>
      </c>
      <c r="E158" s="36"/>
      <c r="F158" s="37"/>
      <c r="G158" s="102"/>
      <c r="H158" s="38"/>
      <c r="I158" s="30"/>
      <c r="J158" s="6"/>
      <c r="K158" s="7"/>
      <c r="L158" s="8"/>
      <c r="M158" s="8"/>
      <c r="N158" s="8"/>
    </row>
    <row r="159" spans="1:14" s="41" customFormat="1" ht="30" customHeight="1" x14ac:dyDescent="0.2">
      <c r="A159" s="44" t="s">
        <v>182</v>
      </c>
      <c r="B159" s="45" t="s">
        <v>95</v>
      </c>
      <c r="C159" s="35" t="s">
        <v>183</v>
      </c>
      <c r="D159" s="43"/>
      <c r="E159" s="36" t="s">
        <v>29</v>
      </c>
      <c r="F159" s="37">
        <v>4</v>
      </c>
      <c r="G159" s="101"/>
      <c r="H159" s="38">
        <f>ROUND(G159*F159,2)</f>
        <v>0</v>
      </c>
      <c r="I159" s="30"/>
      <c r="J159" s="6"/>
      <c r="K159" s="7"/>
      <c r="L159" s="8"/>
      <c r="M159" s="8"/>
      <c r="N159" s="8"/>
    </row>
    <row r="160" spans="1:14" s="41" customFormat="1" ht="30" customHeight="1" x14ac:dyDescent="0.2">
      <c r="A160" s="44" t="s">
        <v>184</v>
      </c>
      <c r="B160" s="45" t="s">
        <v>96</v>
      </c>
      <c r="C160" s="35" t="s">
        <v>185</v>
      </c>
      <c r="D160" s="43"/>
      <c r="E160" s="36" t="s">
        <v>29</v>
      </c>
      <c r="F160" s="37">
        <v>250</v>
      </c>
      <c r="G160" s="101"/>
      <c r="H160" s="38">
        <f>ROUND(G160*F160,2)</f>
        <v>0</v>
      </c>
      <c r="I160" s="30"/>
      <c r="J160" s="6"/>
      <c r="K160" s="7"/>
      <c r="L160" s="8"/>
      <c r="M160" s="8"/>
      <c r="N160" s="8"/>
    </row>
    <row r="161" spans="1:14" s="41" customFormat="1" ht="30" customHeight="1" x14ac:dyDescent="0.2">
      <c r="A161" s="44" t="s">
        <v>216</v>
      </c>
      <c r="B161" s="45" t="s">
        <v>97</v>
      </c>
      <c r="C161" s="35" t="s">
        <v>217</v>
      </c>
      <c r="D161" s="43" t="s">
        <v>1</v>
      </c>
      <c r="E161" s="36" t="s">
        <v>29</v>
      </c>
      <c r="F161" s="37">
        <v>1250</v>
      </c>
      <c r="G161" s="101"/>
      <c r="H161" s="38">
        <f>ROUND(G161*F161,2)</f>
        <v>0</v>
      </c>
      <c r="I161" s="30"/>
      <c r="J161" s="6"/>
      <c r="K161" s="7"/>
      <c r="L161" s="8"/>
      <c r="M161" s="8"/>
      <c r="N161" s="8"/>
    </row>
    <row r="162" spans="1:14" s="41" customFormat="1" ht="30" customHeight="1" x14ac:dyDescent="0.2">
      <c r="A162" s="44" t="s">
        <v>404</v>
      </c>
      <c r="B162" s="42" t="s">
        <v>37</v>
      </c>
      <c r="C162" s="35" t="s">
        <v>425</v>
      </c>
      <c r="D162" s="43" t="s">
        <v>1</v>
      </c>
      <c r="E162" s="36"/>
      <c r="F162" s="37"/>
      <c r="G162" s="38"/>
      <c r="H162" s="38"/>
      <c r="I162" s="30"/>
      <c r="J162" s="6"/>
      <c r="K162" s="7"/>
      <c r="L162" s="8"/>
      <c r="M162" s="8"/>
      <c r="N162" s="8"/>
    </row>
    <row r="163" spans="1:14" s="41" customFormat="1" ht="30" customHeight="1" x14ac:dyDescent="0.2">
      <c r="A163" s="44" t="s">
        <v>405</v>
      </c>
      <c r="B163" s="45" t="s">
        <v>95</v>
      </c>
      <c r="C163" s="35" t="s">
        <v>183</v>
      </c>
      <c r="D163" s="43"/>
      <c r="E163" s="36" t="s">
        <v>29</v>
      </c>
      <c r="F163" s="37">
        <v>5</v>
      </c>
      <c r="G163" s="101"/>
      <c r="H163" s="38">
        <f t="shared" ref="H163:H168" si="29">ROUND(G163*F163,2)</f>
        <v>0</v>
      </c>
      <c r="I163" s="30"/>
      <c r="J163" s="6"/>
      <c r="K163" s="7"/>
      <c r="L163" s="8"/>
      <c r="M163" s="8"/>
      <c r="N163" s="8"/>
    </row>
    <row r="164" spans="1:14" s="41" customFormat="1" ht="30" customHeight="1" x14ac:dyDescent="0.2">
      <c r="A164" s="44" t="s">
        <v>406</v>
      </c>
      <c r="B164" s="45" t="s">
        <v>96</v>
      </c>
      <c r="C164" s="35" t="s">
        <v>185</v>
      </c>
      <c r="D164" s="43"/>
      <c r="E164" s="36" t="s">
        <v>29</v>
      </c>
      <c r="F164" s="37">
        <v>260</v>
      </c>
      <c r="G164" s="101"/>
      <c r="H164" s="38">
        <f t="shared" si="29"/>
        <v>0</v>
      </c>
      <c r="I164" s="30"/>
      <c r="J164" s="6"/>
      <c r="K164" s="7"/>
      <c r="L164" s="8"/>
      <c r="M164" s="8"/>
      <c r="N164" s="8"/>
    </row>
    <row r="165" spans="1:14" s="41" customFormat="1" ht="30" customHeight="1" x14ac:dyDescent="0.2">
      <c r="A165" s="44" t="s">
        <v>361</v>
      </c>
      <c r="B165" s="42" t="s">
        <v>47</v>
      </c>
      <c r="C165" s="35" t="s">
        <v>403</v>
      </c>
      <c r="D165" s="43" t="s">
        <v>158</v>
      </c>
      <c r="E165" s="36" t="s">
        <v>29</v>
      </c>
      <c r="F165" s="37">
        <v>8</v>
      </c>
      <c r="G165" s="101"/>
      <c r="H165" s="38">
        <f t="shared" si="29"/>
        <v>0</v>
      </c>
      <c r="I165" s="30"/>
      <c r="J165" s="6"/>
      <c r="K165" s="7"/>
      <c r="L165" s="8"/>
      <c r="M165" s="8"/>
      <c r="N165" s="8"/>
    </row>
    <row r="166" spans="1:14" s="39" customFormat="1" ht="30" customHeight="1" x14ac:dyDescent="0.2">
      <c r="A166" s="44" t="s">
        <v>218</v>
      </c>
      <c r="B166" s="34" t="s">
        <v>253</v>
      </c>
      <c r="C166" s="35" t="s">
        <v>220</v>
      </c>
      <c r="D166" s="43" t="s">
        <v>93</v>
      </c>
      <c r="E166" s="36" t="s">
        <v>29</v>
      </c>
      <c r="F166" s="48">
        <v>50</v>
      </c>
      <c r="G166" s="101"/>
      <c r="H166" s="38">
        <f t="shared" si="29"/>
        <v>0</v>
      </c>
      <c r="I166" s="30"/>
      <c r="J166" s="6"/>
      <c r="K166" s="7"/>
      <c r="L166" s="8"/>
      <c r="M166" s="8"/>
      <c r="N166" s="8"/>
    </row>
    <row r="167" spans="1:14" s="41" customFormat="1" ht="30" customHeight="1" x14ac:dyDescent="0.2">
      <c r="A167" s="44" t="s">
        <v>283</v>
      </c>
      <c r="B167" s="34" t="s">
        <v>254</v>
      </c>
      <c r="C167" s="35" t="s">
        <v>284</v>
      </c>
      <c r="D167" s="43" t="s">
        <v>93</v>
      </c>
      <c r="E167" s="36" t="s">
        <v>29</v>
      </c>
      <c r="F167" s="37">
        <v>25</v>
      </c>
      <c r="G167" s="101"/>
      <c r="H167" s="38">
        <f t="shared" si="29"/>
        <v>0</v>
      </c>
      <c r="I167" s="30"/>
      <c r="J167" s="6"/>
      <c r="K167" s="7"/>
      <c r="L167" s="8"/>
      <c r="M167" s="8"/>
      <c r="N167" s="8"/>
    </row>
    <row r="168" spans="1:14" s="41" customFormat="1" ht="30" customHeight="1" x14ac:dyDescent="0.2">
      <c r="A168" s="44" t="s">
        <v>362</v>
      </c>
      <c r="B168" s="34" t="s">
        <v>255</v>
      </c>
      <c r="C168" s="35" t="s">
        <v>363</v>
      </c>
      <c r="D168" s="43" t="s">
        <v>93</v>
      </c>
      <c r="E168" s="36" t="s">
        <v>29</v>
      </c>
      <c r="F168" s="37">
        <v>25</v>
      </c>
      <c r="G168" s="101"/>
      <c r="H168" s="38">
        <f t="shared" si="29"/>
        <v>0</v>
      </c>
      <c r="I168" s="30"/>
      <c r="J168" s="6"/>
      <c r="K168" s="7"/>
      <c r="L168" s="8"/>
      <c r="M168" s="8"/>
      <c r="N168" s="8"/>
    </row>
    <row r="169" spans="1:14" s="39" customFormat="1" ht="30" customHeight="1" x14ac:dyDescent="0.2">
      <c r="A169" s="44" t="s">
        <v>186</v>
      </c>
      <c r="B169" s="34" t="s">
        <v>256</v>
      </c>
      <c r="C169" s="35" t="s">
        <v>187</v>
      </c>
      <c r="D169" s="43" t="s">
        <v>188</v>
      </c>
      <c r="E169" s="36"/>
      <c r="F169" s="37"/>
      <c r="G169" s="102"/>
      <c r="H169" s="38"/>
      <c r="I169" s="30"/>
      <c r="J169" s="6"/>
      <c r="K169" s="7"/>
      <c r="L169" s="8"/>
      <c r="M169" s="8"/>
      <c r="N169" s="8"/>
    </row>
    <row r="170" spans="1:14" s="41" customFormat="1" ht="30" customHeight="1" x14ac:dyDescent="0.2">
      <c r="A170" s="44" t="s">
        <v>364</v>
      </c>
      <c r="B170" s="42" t="s">
        <v>30</v>
      </c>
      <c r="C170" s="35" t="s">
        <v>365</v>
      </c>
      <c r="D170" s="43" t="s">
        <v>1</v>
      </c>
      <c r="E170" s="36" t="s">
        <v>46</v>
      </c>
      <c r="F170" s="37">
        <v>10</v>
      </c>
      <c r="G170" s="101"/>
      <c r="H170" s="38">
        <f t="shared" ref="H170:H172" si="30">ROUND(G170*F170,2)</f>
        <v>0</v>
      </c>
      <c r="I170" s="30"/>
      <c r="J170" s="6"/>
      <c r="K170" s="7"/>
      <c r="L170" s="8"/>
      <c r="M170" s="8"/>
      <c r="N170" s="8"/>
    </row>
    <row r="171" spans="1:14" s="41" customFormat="1" ht="30" customHeight="1" x14ac:dyDescent="0.2">
      <c r="A171" s="44" t="s">
        <v>189</v>
      </c>
      <c r="B171" s="42" t="s">
        <v>37</v>
      </c>
      <c r="C171" s="35" t="s">
        <v>190</v>
      </c>
      <c r="D171" s="43" t="s">
        <v>191</v>
      </c>
      <c r="E171" s="36" t="s">
        <v>46</v>
      </c>
      <c r="F171" s="37">
        <v>100</v>
      </c>
      <c r="G171" s="101"/>
      <c r="H171" s="38">
        <f t="shared" si="30"/>
        <v>0</v>
      </c>
      <c r="I171" s="30"/>
      <c r="J171" s="6"/>
      <c r="K171" s="7"/>
      <c r="L171" s="8"/>
      <c r="M171" s="8"/>
      <c r="N171" s="8"/>
    </row>
    <row r="172" spans="1:14" s="41" customFormat="1" ht="30" customHeight="1" x14ac:dyDescent="0.2">
      <c r="A172" s="44" t="s">
        <v>407</v>
      </c>
      <c r="B172" s="42" t="s">
        <v>47</v>
      </c>
      <c r="C172" s="35" t="s">
        <v>408</v>
      </c>
      <c r="D172" s="43" t="s">
        <v>1</v>
      </c>
      <c r="E172" s="36" t="s">
        <v>46</v>
      </c>
      <c r="F172" s="37">
        <v>7</v>
      </c>
      <c r="G172" s="101"/>
      <c r="H172" s="38">
        <f t="shared" si="30"/>
        <v>0</v>
      </c>
      <c r="I172" s="30"/>
      <c r="J172" s="6"/>
      <c r="K172" s="7"/>
      <c r="L172" s="8"/>
      <c r="M172" s="8"/>
      <c r="N172" s="8"/>
    </row>
    <row r="173" spans="1:14" s="41" customFormat="1" ht="30" customHeight="1" x14ac:dyDescent="0.2">
      <c r="A173" s="44" t="s">
        <v>192</v>
      </c>
      <c r="B173" s="34" t="s">
        <v>257</v>
      </c>
      <c r="C173" s="35" t="s">
        <v>193</v>
      </c>
      <c r="D173" s="43" t="s">
        <v>188</v>
      </c>
      <c r="E173" s="36"/>
      <c r="F173" s="37"/>
      <c r="G173" s="102"/>
      <c r="H173" s="38"/>
      <c r="I173" s="30"/>
      <c r="J173" s="6"/>
      <c r="K173" s="7"/>
      <c r="L173" s="8"/>
      <c r="M173" s="8"/>
      <c r="N173" s="8"/>
    </row>
    <row r="174" spans="1:14" s="41" customFormat="1" ht="30" customHeight="1" x14ac:dyDescent="0.2">
      <c r="A174" s="44" t="s">
        <v>194</v>
      </c>
      <c r="B174" s="42" t="s">
        <v>30</v>
      </c>
      <c r="C174" s="35" t="s">
        <v>409</v>
      </c>
      <c r="D174" s="43" t="s">
        <v>101</v>
      </c>
      <c r="E174" s="36" t="s">
        <v>46</v>
      </c>
      <c r="F174" s="37">
        <v>100</v>
      </c>
      <c r="G174" s="101"/>
      <c r="H174" s="38">
        <f t="shared" ref="H174:H175" si="31">ROUND(G174*F174,2)</f>
        <v>0</v>
      </c>
      <c r="I174" s="30"/>
      <c r="J174" s="6"/>
      <c r="K174" s="7"/>
      <c r="L174" s="8"/>
      <c r="M174" s="8"/>
      <c r="N174" s="8"/>
    </row>
    <row r="175" spans="1:14" s="53" customFormat="1" ht="30" customHeight="1" x14ac:dyDescent="0.2">
      <c r="A175" s="44" t="s">
        <v>369</v>
      </c>
      <c r="B175" s="42" t="s">
        <v>37</v>
      </c>
      <c r="C175" s="35" t="s">
        <v>310</v>
      </c>
      <c r="D175" s="43" t="s">
        <v>370</v>
      </c>
      <c r="E175" s="36" t="s">
        <v>46</v>
      </c>
      <c r="F175" s="37">
        <v>30</v>
      </c>
      <c r="G175" s="101"/>
      <c r="H175" s="38">
        <f t="shared" si="31"/>
        <v>0</v>
      </c>
      <c r="I175" s="30"/>
      <c r="J175" s="6"/>
      <c r="K175" s="7"/>
      <c r="L175" s="8"/>
      <c r="M175" s="8"/>
      <c r="N175" s="8"/>
    </row>
    <row r="176" spans="1:14" s="41" customFormat="1" ht="30" customHeight="1" x14ac:dyDescent="0.2">
      <c r="A176" s="44" t="s">
        <v>98</v>
      </c>
      <c r="B176" s="34" t="s">
        <v>258</v>
      </c>
      <c r="C176" s="35" t="s">
        <v>48</v>
      </c>
      <c r="D176" s="43" t="s">
        <v>149</v>
      </c>
      <c r="E176" s="36"/>
      <c r="F176" s="37"/>
      <c r="G176" s="102"/>
      <c r="H176" s="38"/>
      <c r="I176" s="30"/>
      <c r="J176" s="6"/>
      <c r="K176" s="7"/>
      <c r="L176" s="8"/>
      <c r="M176" s="8"/>
      <c r="N176" s="8"/>
    </row>
    <row r="177" spans="1:14" s="41" customFormat="1" ht="30" customHeight="1" x14ac:dyDescent="0.2">
      <c r="A177" s="44" t="s">
        <v>100</v>
      </c>
      <c r="B177" s="42" t="s">
        <v>30</v>
      </c>
      <c r="C177" s="35" t="s">
        <v>409</v>
      </c>
      <c r="D177" s="43" t="s">
        <v>101</v>
      </c>
      <c r="E177" s="36" t="s">
        <v>46</v>
      </c>
      <c r="F177" s="37">
        <v>4</v>
      </c>
      <c r="G177" s="101"/>
      <c r="H177" s="38">
        <f t="shared" ref="H177:H180" si="32">ROUND(G177*F177,2)</f>
        <v>0</v>
      </c>
      <c r="I177" s="30"/>
      <c r="J177" s="6"/>
      <c r="K177" s="7"/>
      <c r="L177" s="8"/>
      <c r="M177" s="8"/>
      <c r="N177" s="8"/>
    </row>
    <row r="178" spans="1:14" s="41" customFormat="1" ht="30" customHeight="1" x14ac:dyDescent="0.2">
      <c r="A178" s="44" t="s">
        <v>335</v>
      </c>
      <c r="B178" s="42" t="s">
        <v>37</v>
      </c>
      <c r="C178" s="35" t="s">
        <v>376</v>
      </c>
      <c r="D178" s="43" t="s">
        <v>191</v>
      </c>
      <c r="E178" s="36" t="s">
        <v>46</v>
      </c>
      <c r="F178" s="37">
        <v>800</v>
      </c>
      <c r="G178" s="101"/>
      <c r="H178" s="38">
        <f t="shared" si="32"/>
        <v>0</v>
      </c>
      <c r="I178" s="30"/>
      <c r="J178" s="6"/>
      <c r="K178" s="7"/>
      <c r="L178" s="8"/>
      <c r="M178" s="8"/>
      <c r="N178" s="8"/>
    </row>
    <row r="179" spans="1:14" s="53" customFormat="1" ht="30" customHeight="1" x14ac:dyDescent="0.2">
      <c r="A179" s="44" t="s">
        <v>150</v>
      </c>
      <c r="B179" s="42" t="s">
        <v>47</v>
      </c>
      <c r="C179" s="35" t="s">
        <v>310</v>
      </c>
      <c r="D179" s="43" t="s">
        <v>377</v>
      </c>
      <c r="E179" s="36" t="s">
        <v>46</v>
      </c>
      <c r="F179" s="37">
        <v>100</v>
      </c>
      <c r="G179" s="101"/>
      <c r="H179" s="38">
        <f t="shared" si="32"/>
        <v>0</v>
      </c>
      <c r="I179" s="30"/>
      <c r="J179" s="6"/>
      <c r="K179" s="7"/>
      <c r="L179" s="8"/>
      <c r="M179" s="8"/>
      <c r="N179" s="8"/>
    </row>
    <row r="180" spans="1:14" s="41" customFormat="1" ht="30" customHeight="1" x14ac:dyDescent="0.2">
      <c r="A180" s="44" t="s">
        <v>195</v>
      </c>
      <c r="B180" s="34" t="s">
        <v>259</v>
      </c>
      <c r="C180" s="35" t="s">
        <v>196</v>
      </c>
      <c r="D180" s="43" t="s">
        <v>197</v>
      </c>
      <c r="E180" s="36" t="s">
        <v>29</v>
      </c>
      <c r="F180" s="37">
        <v>50</v>
      </c>
      <c r="G180" s="101"/>
      <c r="H180" s="38">
        <f t="shared" si="32"/>
        <v>0</v>
      </c>
      <c r="I180" s="30"/>
      <c r="J180" s="6"/>
      <c r="K180" s="7"/>
      <c r="L180" s="8"/>
      <c r="M180" s="8"/>
      <c r="N180" s="8"/>
    </row>
    <row r="181" spans="1:14" s="41" customFormat="1" ht="30" customHeight="1" x14ac:dyDescent="0.2">
      <c r="A181" s="44" t="s">
        <v>151</v>
      </c>
      <c r="B181" s="34" t="s">
        <v>260</v>
      </c>
      <c r="C181" s="35" t="s">
        <v>152</v>
      </c>
      <c r="D181" s="43" t="s">
        <v>462</v>
      </c>
      <c r="E181" s="36"/>
      <c r="F181" s="37"/>
      <c r="G181" s="38"/>
      <c r="H181" s="38"/>
      <c r="I181" s="30"/>
      <c r="J181" s="6"/>
      <c r="K181" s="7"/>
      <c r="L181" s="8"/>
      <c r="M181" s="8"/>
      <c r="N181" s="8"/>
    </row>
    <row r="182" spans="1:14" s="41" customFormat="1" ht="30" customHeight="1" x14ac:dyDescent="0.2">
      <c r="A182" s="44" t="s">
        <v>198</v>
      </c>
      <c r="B182" s="42" t="s">
        <v>30</v>
      </c>
      <c r="C182" s="35" t="s">
        <v>199</v>
      </c>
      <c r="D182" s="43"/>
      <c r="E182" s="36"/>
      <c r="F182" s="37"/>
      <c r="G182" s="38"/>
      <c r="H182" s="38"/>
      <c r="I182" s="30"/>
      <c r="J182" s="6"/>
      <c r="K182" s="7"/>
      <c r="L182" s="8"/>
      <c r="M182" s="8"/>
      <c r="N182" s="8"/>
    </row>
    <row r="183" spans="1:14" s="41" customFormat="1" ht="30" customHeight="1" x14ac:dyDescent="0.2">
      <c r="A183" s="44" t="s">
        <v>378</v>
      </c>
      <c r="B183" s="45" t="s">
        <v>95</v>
      </c>
      <c r="C183" s="35" t="s">
        <v>337</v>
      </c>
      <c r="D183" s="43"/>
      <c r="E183" s="36" t="s">
        <v>31</v>
      </c>
      <c r="F183" s="37">
        <v>1000</v>
      </c>
      <c r="G183" s="101"/>
      <c r="H183" s="38">
        <f>ROUND(G183*F183,2)</f>
        <v>0</v>
      </c>
      <c r="I183" s="30"/>
      <c r="J183" s="6"/>
      <c r="K183" s="7"/>
      <c r="L183" s="8"/>
      <c r="M183" s="8"/>
      <c r="N183" s="8"/>
    </row>
    <row r="184" spans="1:14" s="41" customFormat="1" ht="30" customHeight="1" x14ac:dyDescent="0.2">
      <c r="A184" s="44" t="s">
        <v>153</v>
      </c>
      <c r="B184" s="42" t="s">
        <v>37</v>
      </c>
      <c r="C184" s="35" t="s">
        <v>63</v>
      </c>
      <c r="D184" s="43"/>
      <c r="E184" s="36"/>
      <c r="F184" s="37"/>
      <c r="G184" s="38"/>
      <c r="H184" s="38"/>
      <c r="I184" s="30"/>
      <c r="J184" s="6"/>
      <c r="K184" s="7"/>
      <c r="L184" s="8"/>
      <c r="M184" s="8"/>
      <c r="N184" s="8"/>
    </row>
    <row r="185" spans="1:14" s="41" customFormat="1" ht="30" customHeight="1" x14ac:dyDescent="0.2">
      <c r="A185" s="44" t="s">
        <v>410</v>
      </c>
      <c r="B185" s="45" t="s">
        <v>95</v>
      </c>
      <c r="C185" s="35" t="s">
        <v>337</v>
      </c>
      <c r="D185" s="43"/>
      <c r="E185" s="36" t="s">
        <v>31</v>
      </c>
      <c r="F185" s="37">
        <v>120</v>
      </c>
      <c r="G185" s="101"/>
      <c r="H185" s="38">
        <f t="shared" ref="H185:H188" si="33">ROUND(G185*F185,2)</f>
        <v>0</v>
      </c>
      <c r="I185" s="30"/>
      <c r="J185" s="6"/>
      <c r="K185" s="7"/>
      <c r="L185" s="8"/>
      <c r="M185" s="8"/>
      <c r="N185" s="8"/>
    </row>
    <row r="186" spans="1:14" s="39" customFormat="1" ht="30" customHeight="1" x14ac:dyDescent="0.2">
      <c r="A186" s="44" t="s">
        <v>379</v>
      </c>
      <c r="B186" s="34" t="s">
        <v>261</v>
      </c>
      <c r="C186" s="35" t="s">
        <v>380</v>
      </c>
      <c r="D186" s="43" t="s">
        <v>531</v>
      </c>
      <c r="E186" s="36"/>
      <c r="F186" s="48"/>
      <c r="G186" s="38"/>
      <c r="H186" s="38">
        <f t="shared" si="33"/>
        <v>0</v>
      </c>
      <c r="I186" s="30"/>
      <c r="J186" s="6"/>
      <c r="K186" s="7"/>
      <c r="L186" s="8"/>
      <c r="M186" s="8"/>
      <c r="N186" s="8"/>
    </row>
    <row r="187" spans="1:14" s="39" customFormat="1" ht="30" customHeight="1" x14ac:dyDescent="0.2">
      <c r="A187" s="44" t="s">
        <v>381</v>
      </c>
      <c r="B187" s="42" t="s">
        <v>30</v>
      </c>
      <c r="C187" s="35" t="s">
        <v>382</v>
      </c>
      <c r="D187" s="43"/>
      <c r="E187" s="36" t="s">
        <v>29</v>
      </c>
      <c r="F187" s="48">
        <v>600</v>
      </c>
      <c r="G187" s="101"/>
      <c r="H187" s="38">
        <f t="shared" si="33"/>
        <v>0</v>
      </c>
      <c r="I187" s="30"/>
      <c r="J187" s="6"/>
      <c r="K187" s="7"/>
      <c r="L187" s="8"/>
      <c r="M187" s="8"/>
      <c r="N187" s="8"/>
    </row>
    <row r="188" spans="1:14" s="41" customFormat="1" ht="30" customHeight="1" x14ac:dyDescent="0.2">
      <c r="A188" s="44" t="s">
        <v>105</v>
      </c>
      <c r="B188" s="34" t="s">
        <v>262</v>
      </c>
      <c r="C188" s="35" t="s">
        <v>107</v>
      </c>
      <c r="D188" s="43" t="s">
        <v>156</v>
      </c>
      <c r="E188" s="36" t="s">
        <v>36</v>
      </c>
      <c r="F188" s="48">
        <v>12</v>
      </c>
      <c r="G188" s="101"/>
      <c r="H188" s="38">
        <f t="shared" si="33"/>
        <v>0</v>
      </c>
      <c r="I188" s="30"/>
      <c r="J188" s="6"/>
      <c r="K188" s="7"/>
      <c r="L188" s="8"/>
      <c r="M188" s="8"/>
      <c r="N188" s="8"/>
    </row>
    <row r="189" spans="1:14" ht="30" customHeight="1" x14ac:dyDescent="0.2">
      <c r="A189" s="31"/>
      <c r="B189" s="57"/>
      <c r="C189" s="133" t="s">
        <v>20</v>
      </c>
      <c r="D189" s="56"/>
      <c r="E189" s="127"/>
      <c r="F189" s="57"/>
      <c r="G189" s="103"/>
      <c r="H189" s="159"/>
      <c r="I189" s="30"/>
      <c r="J189" s="6"/>
      <c r="K189" s="7"/>
      <c r="L189" s="8"/>
      <c r="M189" s="8"/>
      <c r="N189" s="8"/>
    </row>
    <row r="190" spans="1:14" s="39" customFormat="1" ht="30" customHeight="1" x14ac:dyDescent="0.2">
      <c r="A190" s="33" t="s">
        <v>51</v>
      </c>
      <c r="B190" s="34" t="s">
        <v>263</v>
      </c>
      <c r="C190" s="35" t="s">
        <v>52</v>
      </c>
      <c r="D190" s="43" t="s">
        <v>111</v>
      </c>
      <c r="E190" s="36" t="s">
        <v>46</v>
      </c>
      <c r="F190" s="48">
        <v>1000</v>
      </c>
      <c r="G190" s="101"/>
      <c r="H190" s="38">
        <f>ROUND(G190*F190,2)</f>
        <v>0</v>
      </c>
      <c r="I190" s="30"/>
      <c r="J190" s="6"/>
      <c r="K190" s="7"/>
      <c r="L190" s="8"/>
      <c r="M190" s="8"/>
      <c r="N190" s="8"/>
    </row>
    <row r="191" spans="1:14" ht="30" customHeight="1" x14ac:dyDescent="0.2">
      <c r="A191" s="31"/>
      <c r="B191" s="57"/>
      <c r="C191" s="133" t="s">
        <v>21</v>
      </c>
      <c r="D191" s="56"/>
      <c r="E191" s="127"/>
      <c r="F191" s="57"/>
      <c r="G191" s="103"/>
      <c r="H191" s="159"/>
      <c r="I191" s="30"/>
      <c r="J191" s="6"/>
      <c r="K191" s="7"/>
      <c r="L191" s="8"/>
      <c r="M191" s="8"/>
      <c r="N191" s="8"/>
    </row>
    <row r="192" spans="1:14" s="39" customFormat="1" ht="30" customHeight="1" x14ac:dyDescent="0.2">
      <c r="A192" s="33" t="s">
        <v>112</v>
      </c>
      <c r="B192" s="34" t="s">
        <v>264</v>
      </c>
      <c r="C192" s="35" t="s">
        <v>113</v>
      </c>
      <c r="D192" s="43" t="s">
        <v>114</v>
      </c>
      <c r="E192" s="36"/>
      <c r="F192" s="48"/>
      <c r="G192" s="102"/>
      <c r="H192" s="47"/>
      <c r="I192" s="30"/>
      <c r="J192" s="6"/>
      <c r="K192" s="7"/>
      <c r="L192" s="8"/>
      <c r="M192" s="8"/>
      <c r="N192" s="8"/>
    </row>
    <row r="193" spans="1:14" s="39" customFormat="1" ht="30" customHeight="1" x14ac:dyDescent="0.2">
      <c r="A193" s="33" t="s">
        <v>282</v>
      </c>
      <c r="B193" s="42" t="s">
        <v>30</v>
      </c>
      <c r="C193" s="35" t="s">
        <v>115</v>
      </c>
      <c r="D193" s="43"/>
      <c r="E193" s="36" t="s">
        <v>36</v>
      </c>
      <c r="F193" s="48">
        <v>1</v>
      </c>
      <c r="G193" s="101"/>
      <c r="H193" s="38">
        <f>ROUND(G193*F193,2)</f>
        <v>0</v>
      </c>
      <c r="I193" s="30"/>
      <c r="J193" s="6"/>
      <c r="K193" s="7"/>
      <c r="L193" s="8"/>
      <c r="M193" s="8"/>
      <c r="N193" s="8"/>
    </row>
    <row r="194" spans="1:14" s="39" customFormat="1" ht="30" customHeight="1" x14ac:dyDescent="0.2">
      <c r="A194" s="33" t="s">
        <v>134</v>
      </c>
      <c r="B194" s="34" t="s">
        <v>265</v>
      </c>
      <c r="C194" s="35" t="s">
        <v>135</v>
      </c>
      <c r="D194" s="43" t="s">
        <v>114</v>
      </c>
      <c r="E194" s="36"/>
      <c r="F194" s="48"/>
      <c r="G194" s="102"/>
      <c r="H194" s="47"/>
      <c r="I194" s="30"/>
      <c r="J194" s="6"/>
      <c r="K194" s="7"/>
      <c r="L194" s="8"/>
      <c r="M194" s="8"/>
      <c r="N194" s="8"/>
    </row>
    <row r="195" spans="1:14" s="39" customFormat="1" ht="30" customHeight="1" x14ac:dyDescent="0.2">
      <c r="A195" s="33" t="s">
        <v>136</v>
      </c>
      <c r="B195" s="42" t="s">
        <v>30</v>
      </c>
      <c r="C195" s="35" t="s">
        <v>137</v>
      </c>
      <c r="D195" s="43"/>
      <c r="E195" s="36" t="s">
        <v>36</v>
      </c>
      <c r="F195" s="48">
        <v>2</v>
      </c>
      <c r="G195" s="101"/>
      <c r="H195" s="38">
        <f>ROUND(G195*F195,2)</f>
        <v>0</v>
      </c>
      <c r="I195" s="30"/>
      <c r="J195" s="6"/>
      <c r="K195" s="7"/>
      <c r="L195" s="8"/>
      <c r="M195" s="8"/>
      <c r="N195" s="8"/>
    </row>
    <row r="196" spans="1:14" s="41" customFormat="1" ht="30" customHeight="1" x14ac:dyDescent="0.2">
      <c r="A196" s="33" t="s">
        <v>116</v>
      </c>
      <c r="B196" s="34" t="s">
        <v>293</v>
      </c>
      <c r="C196" s="35" t="s">
        <v>117</v>
      </c>
      <c r="D196" s="43" t="s">
        <v>114</v>
      </c>
      <c r="E196" s="36"/>
      <c r="F196" s="48"/>
      <c r="G196" s="102"/>
      <c r="H196" s="47"/>
      <c r="I196" s="30"/>
      <c r="J196" s="6"/>
      <c r="K196" s="7"/>
      <c r="L196" s="8"/>
      <c r="M196" s="8"/>
      <c r="N196" s="8"/>
    </row>
    <row r="197" spans="1:14" s="41" customFormat="1" ht="30" customHeight="1" x14ac:dyDescent="0.2">
      <c r="A197" s="33" t="s">
        <v>118</v>
      </c>
      <c r="B197" s="42" t="s">
        <v>30</v>
      </c>
      <c r="C197" s="35" t="s">
        <v>119</v>
      </c>
      <c r="D197" s="43"/>
      <c r="E197" s="36"/>
      <c r="F197" s="48"/>
      <c r="G197" s="102"/>
      <c r="H197" s="47"/>
      <c r="I197" s="30"/>
      <c r="J197" s="6"/>
      <c r="K197" s="7"/>
      <c r="L197" s="8"/>
      <c r="M197" s="8"/>
      <c r="N197" s="8"/>
    </row>
    <row r="198" spans="1:14" s="41" customFormat="1" ht="30" customHeight="1" x14ac:dyDescent="0.2">
      <c r="A198" s="33" t="s">
        <v>120</v>
      </c>
      <c r="B198" s="45" t="s">
        <v>95</v>
      </c>
      <c r="C198" s="35" t="s">
        <v>411</v>
      </c>
      <c r="D198" s="43"/>
      <c r="E198" s="36" t="s">
        <v>46</v>
      </c>
      <c r="F198" s="48">
        <v>1</v>
      </c>
      <c r="G198" s="101"/>
      <c r="H198" s="38">
        <f>ROUND(G198*F198,2)</f>
        <v>0</v>
      </c>
      <c r="I198" s="30"/>
      <c r="J198" s="6"/>
      <c r="K198" s="7"/>
      <c r="L198" s="8"/>
      <c r="M198" s="8"/>
      <c r="N198" s="8"/>
    </row>
    <row r="199" spans="1:14" s="41" customFormat="1" ht="30" customHeight="1" x14ac:dyDescent="0.2">
      <c r="A199" s="33" t="s">
        <v>138</v>
      </c>
      <c r="B199" s="34" t="s">
        <v>294</v>
      </c>
      <c r="C199" s="35" t="s">
        <v>139</v>
      </c>
      <c r="D199" s="43" t="s">
        <v>114</v>
      </c>
      <c r="E199" s="36" t="s">
        <v>46</v>
      </c>
      <c r="F199" s="48">
        <v>14</v>
      </c>
      <c r="G199" s="101"/>
      <c r="H199" s="38">
        <f>ROUND(G199*F199,2)</f>
        <v>0</v>
      </c>
      <c r="I199" s="30"/>
      <c r="J199" s="6"/>
      <c r="K199" s="7"/>
      <c r="L199" s="8"/>
      <c r="M199" s="8"/>
      <c r="N199" s="8"/>
    </row>
    <row r="200" spans="1:14" s="41" customFormat="1" ht="30" customHeight="1" x14ac:dyDescent="0.2">
      <c r="A200" s="60" t="s">
        <v>163</v>
      </c>
      <c r="B200" s="61" t="s">
        <v>295</v>
      </c>
      <c r="C200" s="62" t="s">
        <v>532</v>
      </c>
      <c r="D200" s="63" t="s">
        <v>114</v>
      </c>
      <c r="E200" s="64"/>
      <c r="F200" s="65"/>
      <c r="G200" s="102"/>
      <c r="H200" s="66"/>
      <c r="I200" s="30"/>
      <c r="J200" s="6"/>
      <c r="K200" s="7"/>
      <c r="L200" s="8"/>
      <c r="M200" s="8"/>
      <c r="N200" s="8"/>
    </row>
    <row r="201" spans="1:14" s="41" customFormat="1" ht="30" customHeight="1" x14ac:dyDescent="0.2">
      <c r="A201" s="60" t="s">
        <v>290</v>
      </c>
      <c r="B201" s="67" t="s">
        <v>30</v>
      </c>
      <c r="C201" s="62" t="s">
        <v>533</v>
      </c>
      <c r="D201" s="63"/>
      <c r="E201" s="64"/>
      <c r="F201" s="65"/>
      <c r="G201" s="102"/>
      <c r="H201" s="66"/>
      <c r="I201" s="30"/>
      <c r="J201" s="6"/>
      <c r="K201" s="7"/>
      <c r="L201" s="8"/>
      <c r="M201" s="8"/>
      <c r="N201" s="8"/>
    </row>
    <row r="202" spans="1:14" s="41" customFormat="1" ht="30" customHeight="1" x14ac:dyDescent="0.2">
      <c r="A202" s="60" t="s">
        <v>291</v>
      </c>
      <c r="B202" s="68" t="s">
        <v>95</v>
      </c>
      <c r="C202" s="62" t="s">
        <v>164</v>
      </c>
      <c r="D202" s="63"/>
      <c r="E202" s="64" t="s">
        <v>36</v>
      </c>
      <c r="F202" s="65">
        <v>1</v>
      </c>
      <c r="G202" s="106"/>
      <c r="H202" s="69">
        <f>ROUND(G202*F202,2)</f>
        <v>0</v>
      </c>
      <c r="I202" s="30"/>
      <c r="J202" s="6"/>
      <c r="K202" s="7"/>
      <c r="L202" s="8"/>
      <c r="M202" s="8"/>
      <c r="N202" s="8"/>
    </row>
    <row r="203" spans="1:14" s="41" customFormat="1" ht="30" customHeight="1" x14ac:dyDescent="0.2">
      <c r="A203" s="60" t="s">
        <v>165</v>
      </c>
      <c r="B203" s="61" t="s">
        <v>296</v>
      </c>
      <c r="C203" s="5" t="s">
        <v>535</v>
      </c>
      <c r="D203" s="1" t="s">
        <v>534</v>
      </c>
      <c r="E203" s="64"/>
      <c r="F203" s="65"/>
      <c r="G203" s="102"/>
      <c r="H203" s="66"/>
      <c r="I203" s="30"/>
      <c r="J203" s="6"/>
      <c r="K203" s="7"/>
      <c r="L203" s="8"/>
      <c r="M203" s="8"/>
      <c r="N203" s="8"/>
    </row>
    <row r="204" spans="1:14" s="41" customFormat="1" ht="30" customHeight="1" x14ac:dyDescent="0.2">
      <c r="A204" s="60" t="s">
        <v>292</v>
      </c>
      <c r="B204" s="67" t="s">
        <v>30</v>
      </c>
      <c r="C204" s="62" t="s">
        <v>533</v>
      </c>
      <c r="D204" s="63"/>
      <c r="E204" s="36" t="s">
        <v>46</v>
      </c>
      <c r="F204" s="48">
        <v>13</v>
      </c>
      <c r="G204" s="101"/>
      <c r="H204" s="38">
        <f t="shared" ref="H204" si="34">ROUND(G204*F204,2)</f>
        <v>0</v>
      </c>
      <c r="I204" s="30"/>
      <c r="J204" s="6"/>
      <c r="K204" s="7"/>
      <c r="L204" s="8"/>
      <c r="M204" s="8"/>
      <c r="N204" s="8"/>
    </row>
    <row r="205" spans="1:14" s="50" customFormat="1" ht="30" customHeight="1" x14ac:dyDescent="0.2">
      <c r="A205" s="33" t="s">
        <v>69</v>
      </c>
      <c r="B205" s="34" t="s">
        <v>297</v>
      </c>
      <c r="C205" s="11" t="s">
        <v>203</v>
      </c>
      <c r="D205" s="10" t="s">
        <v>209</v>
      </c>
      <c r="E205" s="36"/>
      <c r="F205" s="48"/>
      <c r="G205" s="102"/>
      <c r="H205" s="47"/>
      <c r="I205" s="30"/>
      <c r="J205" s="6"/>
      <c r="K205" s="7"/>
      <c r="L205" s="8"/>
      <c r="M205" s="8"/>
      <c r="N205" s="8"/>
    </row>
    <row r="206" spans="1:14" s="41" customFormat="1" ht="30" customHeight="1" x14ac:dyDescent="0.2">
      <c r="A206" s="33" t="s">
        <v>70</v>
      </c>
      <c r="B206" s="42" t="s">
        <v>30</v>
      </c>
      <c r="C206" s="9" t="s">
        <v>272</v>
      </c>
      <c r="D206" s="43"/>
      <c r="E206" s="36" t="s">
        <v>36</v>
      </c>
      <c r="F206" s="48">
        <v>1</v>
      </c>
      <c r="G206" s="101"/>
      <c r="H206" s="38">
        <f t="shared" ref="H206:H209" si="35">ROUND(G206*F206,2)</f>
        <v>0</v>
      </c>
      <c r="I206" s="30"/>
      <c r="J206" s="6"/>
      <c r="K206" s="7"/>
      <c r="L206" s="8"/>
      <c r="M206" s="8"/>
      <c r="N206" s="8"/>
    </row>
    <row r="207" spans="1:14" s="41" customFormat="1" ht="30" customHeight="1" x14ac:dyDescent="0.2">
      <c r="A207" s="33" t="s">
        <v>71</v>
      </c>
      <c r="B207" s="42" t="s">
        <v>37</v>
      </c>
      <c r="C207" s="9" t="s">
        <v>273</v>
      </c>
      <c r="D207" s="43"/>
      <c r="E207" s="36" t="s">
        <v>36</v>
      </c>
      <c r="F207" s="48">
        <v>1</v>
      </c>
      <c r="G207" s="101"/>
      <c r="H207" s="38">
        <f t="shared" si="35"/>
        <v>0</v>
      </c>
      <c r="I207" s="30"/>
      <c r="J207" s="6"/>
      <c r="K207" s="7"/>
      <c r="L207" s="8"/>
      <c r="M207" s="8"/>
      <c r="N207" s="8"/>
    </row>
    <row r="208" spans="1:14" s="41" customFormat="1" ht="30" customHeight="1" x14ac:dyDescent="0.2">
      <c r="A208" s="33" t="s">
        <v>412</v>
      </c>
      <c r="B208" s="42" t="s">
        <v>47</v>
      </c>
      <c r="C208" s="9" t="s">
        <v>413</v>
      </c>
      <c r="D208" s="43"/>
      <c r="E208" s="36" t="s">
        <v>36</v>
      </c>
      <c r="F208" s="48">
        <v>2</v>
      </c>
      <c r="G208" s="101"/>
      <c r="H208" s="38">
        <f t="shared" si="35"/>
        <v>0</v>
      </c>
      <c r="I208" s="30"/>
      <c r="J208" s="6"/>
      <c r="K208" s="7"/>
      <c r="L208" s="8"/>
      <c r="M208" s="8"/>
      <c r="N208" s="8"/>
    </row>
    <row r="209" spans="1:14" s="41" customFormat="1" ht="30" customHeight="1" x14ac:dyDescent="0.2">
      <c r="A209" s="16" t="s">
        <v>414</v>
      </c>
      <c r="B209" s="12" t="s">
        <v>57</v>
      </c>
      <c r="C209" s="9" t="s">
        <v>415</v>
      </c>
      <c r="D209" s="10"/>
      <c r="E209" s="13" t="s">
        <v>36</v>
      </c>
      <c r="F209" s="14">
        <v>2</v>
      </c>
      <c r="G209" s="107"/>
      <c r="H209" s="15">
        <f t="shared" si="35"/>
        <v>0</v>
      </c>
      <c r="I209" s="30"/>
      <c r="J209" s="6"/>
      <c r="K209" s="7"/>
      <c r="L209" s="8"/>
      <c r="M209" s="8"/>
      <c r="N209" s="8"/>
    </row>
    <row r="210" spans="1:14" s="50" customFormat="1" ht="30" customHeight="1" x14ac:dyDescent="0.2">
      <c r="A210" s="33" t="s">
        <v>416</v>
      </c>
      <c r="B210" s="34" t="s">
        <v>298</v>
      </c>
      <c r="C210" s="49" t="s">
        <v>417</v>
      </c>
      <c r="D210" s="43" t="s">
        <v>114</v>
      </c>
      <c r="E210" s="36"/>
      <c r="F210" s="48"/>
      <c r="G210" s="102"/>
      <c r="H210" s="47"/>
      <c r="I210" s="30"/>
      <c r="J210" s="6"/>
      <c r="K210" s="7"/>
      <c r="L210" s="8"/>
      <c r="M210" s="8"/>
      <c r="N210" s="8"/>
    </row>
    <row r="211" spans="1:14" s="50" customFormat="1" ht="30" customHeight="1" x14ac:dyDescent="0.2">
      <c r="A211" s="33" t="s">
        <v>418</v>
      </c>
      <c r="B211" s="42" t="s">
        <v>30</v>
      </c>
      <c r="C211" s="49" t="s">
        <v>419</v>
      </c>
      <c r="D211" s="43"/>
      <c r="E211" s="36" t="s">
        <v>36</v>
      </c>
      <c r="F211" s="48">
        <v>3</v>
      </c>
      <c r="G211" s="101"/>
      <c r="H211" s="38">
        <f>ROUND(G211*F211,2)</f>
        <v>0</v>
      </c>
      <c r="I211" s="30"/>
      <c r="J211" s="6"/>
      <c r="K211" s="7"/>
      <c r="L211" s="8"/>
      <c r="M211" s="8"/>
      <c r="N211" s="8"/>
    </row>
    <row r="212" spans="1:14" s="70" customFormat="1" ht="30" customHeight="1" x14ac:dyDescent="0.2">
      <c r="A212" s="33" t="s">
        <v>121</v>
      </c>
      <c r="B212" s="34" t="s">
        <v>300</v>
      </c>
      <c r="C212" s="49" t="s">
        <v>122</v>
      </c>
      <c r="D212" s="43" t="s">
        <v>114</v>
      </c>
      <c r="E212" s="36"/>
      <c r="F212" s="48"/>
      <c r="G212" s="38"/>
      <c r="H212" s="38"/>
      <c r="I212" s="30"/>
      <c r="J212" s="6"/>
      <c r="K212" s="7"/>
      <c r="L212" s="8"/>
      <c r="M212" s="8"/>
      <c r="N212" s="8"/>
    </row>
    <row r="213" spans="1:14" s="50" customFormat="1" ht="30" customHeight="1" x14ac:dyDescent="0.2">
      <c r="A213" s="33" t="s">
        <v>123</v>
      </c>
      <c r="B213" s="42" t="s">
        <v>30</v>
      </c>
      <c r="C213" s="49" t="s">
        <v>420</v>
      </c>
      <c r="D213" s="43"/>
      <c r="E213" s="36"/>
      <c r="F213" s="48"/>
      <c r="G213" s="102"/>
      <c r="H213" s="47"/>
      <c r="I213" s="30"/>
      <c r="J213" s="6"/>
      <c r="K213" s="7"/>
      <c r="L213" s="8"/>
      <c r="M213" s="8"/>
      <c r="N213" s="8"/>
    </row>
    <row r="214" spans="1:14" s="41" customFormat="1" ht="30" customHeight="1" x14ac:dyDescent="0.2">
      <c r="A214" s="16" t="s">
        <v>421</v>
      </c>
      <c r="B214" s="45" t="s">
        <v>95</v>
      </c>
      <c r="C214" s="35" t="s">
        <v>422</v>
      </c>
      <c r="D214" s="43"/>
      <c r="E214" s="36" t="s">
        <v>36</v>
      </c>
      <c r="F214" s="48">
        <v>1</v>
      </c>
      <c r="G214" s="101"/>
      <c r="H214" s="38">
        <f t="shared" ref="H214:H215" si="36">ROUND(G214*F214,2)</f>
        <v>0</v>
      </c>
      <c r="I214" s="30"/>
      <c r="J214" s="6"/>
      <c r="K214" s="7"/>
      <c r="L214" s="8"/>
      <c r="M214" s="8"/>
      <c r="N214" s="8"/>
    </row>
    <row r="215" spans="1:14" s="39" customFormat="1" ht="30" customHeight="1" x14ac:dyDescent="0.2">
      <c r="A215" s="33" t="s">
        <v>160</v>
      </c>
      <c r="B215" s="34" t="s">
        <v>468</v>
      </c>
      <c r="C215" s="35" t="s">
        <v>161</v>
      </c>
      <c r="D215" s="43" t="s">
        <v>114</v>
      </c>
      <c r="E215" s="36" t="s">
        <v>36</v>
      </c>
      <c r="F215" s="48">
        <v>2</v>
      </c>
      <c r="G215" s="101"/>
      <c r="H215" s="38">
        <f t="shared" si="36"/>
        <v>0</v>
      </c>
      <c r="I215" s="30"/>
      <c r="J215" s="6"/>
      <c r="K215" s="7"/>
      <c r="L215" s="8"/>
      <c r="M215" s="8"/>
      <c r="N215" s="8"/>
    </row>
    <row r="216" spans="1:14" ht="30" customHeight="1" x14ac:dyDescent="0.2">
      <c r="A216" s="31"/>
      <c r="B216" s="148"/>
      <c r="C216" s="133" t="s">
        <v>22</v>
      </c>
      <c r="D216" s="56"/>
      <c r="E216" s="127"/>
      <c r="F216" s="57"/>
      <c r="G216" s="103"/>
      <c r="H216" s="159"/>
      <c r="I216" s="30"/>
      <c r="J216" s="6"/>
      <c r="K216" s="7"/>
      <c r="L216" s="8"/>
      <c r="M216" s="8"/>
      <c r="N216" s="8"/>
    </row>
    <row r="217" spans="1:14" s="41" customFormat="1" ht="30" customHeight="1" x14ac:dyDescent="0.2">
      <c r="A217" s="33" t="s">
        <v>53</v>
      </c>
      <c r="B217" s="34" t="s">
        <v>469</v>
      </c>
      <c r="C217" s="9" t="s">
        <v>208</v>
      </c>
      <c r="D217" s="10" t="s">
        <v>209</v>
      </c>
      <c r="E217" s="36" t="s">
        <v>36</v>
      </c>
      <c r="F217" s="48">
        <v>14</v>
      </c>
      <c r="G217" s="101"/>
      <c r="H217" s="38">
        <f>ROUND(G217*F217,2)</f>
        <v>0</v>
      </c>
      <c r="I217" s="30"/>
      <c r="J217" s="6"/>
      <c r="K217" s="7"/>
      <c r="L217" s="8"/>
      <c r="M217" s="8"/>
      <c r="N217" s="8"/>
    </row>
    <row r="218" spans="1:14" s="41" customFormat="1" ht="30" customHeight="1" x14ac:dyDescent="0.2">
      <c r="A218" s="33" t="s">
        <v>64</v>
      </c>
      <c r="B218" s="34" t="s">
        <v>470</v>
      </c>
      <c r="C218" s="35" t="s">
        <v>72</v>
      </c>
      <c r="D218" s="43" t="s">
        <v>114</v>
      </c>
      <c r="E218" s="36"/>
      <c r="F218" s="48"/>
      <c r="G218" s="38"/>
      <c r="H218" s="47"/>
      <c r="I218" s="30"/>
      <c r="J218" s="6"/>
      <c r="K218" s="7"/>
      <c r="L218" s="8"/>
      <c r="M218" s="8"/>
      <c r="N218" s="8"/>
    </row>
    <row r="219" spans="1:14" s="41" customFormat="1" ht="30" customHeight="1" x14ac:dyDescent="0.2">
      <c r="A219" s="33" t="s">
        <v>73</v>
      </c>
      <c r="B219" s="42" t="s">
        <v>30</v>
      </c>
      <c r="C219" s="35" t="s">
        <v>126</v>
      </c>
      <c r="D219" s="43"/>
      <c r="E219" s="36" t="s">
        <v>65</v>
      </c>
      <c r="F219" s="48">
        <v>1</v>
      </c>
      <c r="G219" s="101"/>
      <c r="H219" s="38">
        <f>ROUND(G219*F219,2)</f>
        <v>0</v>
      </c>
      <c r="I219" s="30"/>
      <c r="J219" s="6"/>
      <c r="K219" s="7"/>
      <c r="L219" s="8"/>
      <c r="M219" s="8"/>
      <c r="N219" s="8"/>
    </row>
    <row r="220" spans="1:14" s="39" customFormat="1" ht="30" customHeight="1" x14ac:dyDescent="0.2">
      <c r="A220" s="33" t="s">
        <v>54</v>
      </c>
      <c r="B220" s="34" t="s">
        <v>471</v>
      </c>
      <c r="C220" s="9" t="s">
        <v>210</v>
      </c>
      <c r="D220" s="10" t="s">
        <v>209</v>
      </c>
      <c r="E220" s="36"/>
      <c r="F220" s="48"/>
      <c r="G220" s="102"/>
      <c r="H220" s="47"/>
      <c r="I220" s="30"/>
      <c r="J220" s="6"/>
      <c r="K220" s="7"/>
      <c r="L220" s="8"/>
      <c r="M220" s="8"/>
      <c r="N220" s="8"/>
    </row>
    <row r="221" spans="1:14" s="41" customFormat="1" ht="30" customHeight="1" x14ac:dyDescent="0.2">
      <c r="A221" s="33" t="s">
        <v>55</v>
      </c>
      <c r="B221" s="42" t="s">
        <v>30</v>
      </c>
      <c r="C221" s="35" t="s">
        <v>127</v>
      </c>
      <c r="D221" s="43"/>
      <c r="E221" s="36" t="s">
        <v>36</v>
      </c>
      <c r="F221" s="48">
        <v>4</v>
      </c>
      <c r="G221" s="101"/>
      <c r="H221" s="38">
        <f t="shared" ref="H221:H226" si="37">ROUND(G221*F221,2)</f>
        <v>0</v>
      </c>
      <c r="I221" s="30"/>
      <c r="J221" s="6"/>
      <c r="K221" s="7"/>
      <c r="L221" s="8"/>
      <c r="M221" s="8"/>
      <c r="N221" s="8"/>
    </row>
    <row r="222" spans="1:14" s="39" customFormat="1" ht="30" customHeight="1" x14ac:dyDescent="0.2">
      <c r="A222" s="33" t="s">
        <v>66</v>
      </c>
      <c r="B222" s="34" t="s">
        <v>472</v>
      </c>
      <c r="C222" s="35" t="s">
        <v>74</v>
      </c>
      <c r="D222" s="10" t="s">
        <v>209</v>
      </c>
      <c r="E222" s="36" t="s">
        <v>36</v>
      </c>
      <c r="F222" s="48">
        <v>22</v>
      </c>
      <c r="G222" s="101"/>
      <c r="H222" s="38">
        <f t="shared" si="37"/>
        <v>0</v>
      </c>
      <c r="I222" s="30"/>
      <c r="J222" s="6"/>
      <c r="K222" s="7"/>
      <c r="L222" s="8"/>
      <c r="M222" s="8"/>
      <c r="N222" s="8"/>
    </row>
    <row r="223" spans="1:14" s="39" customFormat="1" ht="30" customHeight="1" x14ac:dyDescent="0.2">
      <c r="A223" s="33" t="s">
        <v>67</v>
      </c>
      <c r="B223" s="34" t="s">
        <v>473</v>
      </c>
      <c r="C223" s="35" t="s">
        <v>75</v>
      </c>
      <c r="D223" s="10" t="s">
        <v>209</v>
      </c>
      <c r="E223" s="36" t="s">
        <v>36</v>
      </c>
      <c r="F223" s="48">
        <v>1</v>
      </c>
      <c r="G223" s="101"/>
      <c r="H223" s="38">
        <f t="shared" si="37"/>
        <v>0</v>
      </c>
      <c r="I223" s="30"/>
      <c r="J223" s="6"/>
      <c r="K223" s="7"/>
      <c r="L223" s="8"/>
      <c r="M223" s="8"/>
      <c r="N223" s="8"/>
    </row>
    <row r="224" spans="1:14" s="41" customFormat="1" ht="30" customHeight="1" x14ac:dyDescent="0.2">
      <c r="A224" s="33" t="s">
        <v>68</v>
      </c>
      <c r="B224" s="34" t="s">
        <v>474</v>
      </c>
      <c r="C224" s="35" t="s">
        <v>76</v>
      </c>
      <c r="D224" s="10" t="s">
        <v>209</v>
      </c>
      <c r="E224" s="36" t="s">
        <v>36</v>
      </c>
      <c r="F224" s="48">
        <v>30</v>
      </c>
      <c r="G224" s="101"/>
      <c r="H224" s="38">
        <f t="shared" si="37"/>
        <v>0</v>
      </c>
      <c r="I224" s="30"/>
      <c r="J224" s="6"/>
      <c r="K224" s="7"/>
      <c r="L224" s="8"/>
      <c r="M224" s="8"/>
      <c r="N224" s="8"/>
    </row>
    <row r="225" spans="1:14" s="41" customFormat="1" ht="30" customHeight="1" x14ac:dyDescent="0.2">
      <c r="A225" s="16" t="s">
        <v>239</v>
      </c>
      <c r="B225" s="34" t="s">
        <v>475</v>
      </c>
      <c r="C225" s="9" t="s">
        <v>241</v>
      </c>
      <c r="D225" s="10" t="s">
        <v>209</v>
      </c>
      <c r="E225" s="13" t="s">
        <v>36</v>
      </c>
      <c r="F225" s="14">
        <v>10</v>
      </c>
      <c r="G225" s="107"/>
      <c r="H225" s="15">
        <f t="shared" si="37"/>
        <v>0</v>
      </c>
      <c r="I225" s="30"/>
      <c r="J225" s="6"/>
      <c r="K225" s="7"/>
      <c r="L225" s="8"/>
      <c r="M225" s="8"/>
      <c r="N225" s="8"/>
    </row>
    <row r="226" spans="1:14" s="41" customFormat="1" ht="30" customHeight="1" x14ac:dyDescent="0.2">
      <c r="A226" s="33" t="s">
        <v>391</v>
      </c>
      <c r="B226" s="34" t="s">
        <v>476</v>
      </c>
      <c r="C226" s="9" t="s">
        <v>393</v>
      </c>
      <c r="D226" s="10" t="s">
        <v>209</v>
      </c>
      <c r="E226" s="36" t="s">
        <v>36</v>
      </c>
      <c r="F226" s="48">
        <v>6</v>
      </c>
      <c r="G226" s="101"/>
      <c r="H226" s="38">
        <f t="shared" si="37"/>
        <v>0</v>
      </c>
      <c r="I226" s="30"/>
      <c r="J226" s="6"/>
      <c r="K226" s="7"/>
      <c r="L226" s="8"/>
      <c r="M226" s="8"/>
      <c r="N226" s="8"/>
    </row>
    <row r="227" spans="1:14" ht="30" customHeight="1" x14ac:dyDescent="0.2">
      <c r="A227" s="31"/>
      <c r="B227" s="146"/>
      <c r="C227" s="133" t="s">
        <v>23</v>
      </c>
      <c r="D227" s="56"/>
      <c r="E227" s="126"/>
      <c r="F227" s="56"/>
      <c r="G227" s="103"/>
      <c r="H227" s="159"/>
      <c r="I227" s="30"/>
      <c r="J227" s="6"/>
      <c r="K227" s="7"/>
      <c r="L227" s="8"/>
      <c r="M227" s="8"/>
      <c r="N227" s="8"/>
    </row>
    <row r="228" spans="1:14" s="39" customFormat="1" ht="30" customHeight="1" x14ac:dyDescent="0.2">
      <c r="A228" s="44" t="s">
        <v>58</v>
      </c>
      <c r="B228" s="34" t="s">
        <v>537</v>
      </c>
      <c r="C228" s="35" t="s">
        <v>59</v>
      </c>
      <c r="D228" s="43" t="s">
        <v>311</v>
      </c>
      <c r="E228" s="36"/>
      <c r="F228" s="37"/>
      <c r="G228" s="102"/>
      <c r="H228" s="38"/>
      <c r="I228" s="30"/>
      <c r="J228" s="6"/>
      <c r="K228" s="7"/>
      <c r="L228" s="8"/>
      <c r="M228" s="8"/>
      <c r="N228" s="8"/>
    </row>
    <row r="229" spans="1:14" s="41" customFormat="1" ht="30" customHeight="1" x14ac:dyDescent="0.2">
      <c r="A229" s="44" t="s">
        <v>128</v>
      </c>
      <c r="B229" s="42" t="s">
        <v>30</v>
      </c>
      <c r="C229" s="35" t="s">
        <v>129</v>
      </c>
      <c r="D229" s="43"/>
      <c r="E229" s="36" t="s">
        <v>29</v>
      </c>
      <c r="F229" s="37">
        <v>100</v>
      </c>
      <c r="G229" s="101"/>
      <c r="H229" s="38">
        <f>ROUND(G229*F229,2)</f>
        <v>0</v>
      </c>
      <c r="I229" s="30"/>
      <c r="J229" s="6"/>
      <c r="K229" s="7"/>
      <c r="L229" s="8"/>
      <c r="M229" s="8"/>
      <c r="N229" s="8"/>
    </row>
    <row r="230" spans="1:14" s="41" customFormat="1" ht="30" customHeight="1" x14ac:dyDescent="0.2">
      <c r="A230" s="44" t="s">
        <v>60</v>
      </c>
      <c r="B230" s="42" t="s">
        <v>37</v>
      </c>
      <c r="C230" s="35" t="s">
        <v>130</v>
      </c>
      <c r="D230" s="43"/>
      <c r="E230" s="36" t="s">
        <v>29</v>
      </c>
      <c r="F230" s="37">
        <v>2900</v>
      </c>
      <c r="G230" s="101"/>
      <c r="H230" s="38">
        <f>ROUND(G230*F230,2)</f>
        <v>0</v>
      </c>
      <c r="I230" s="30"/>
      <c r="J230" s="6"/>
      <c r="K230" s="7"/>
      <c r="L230" s="8"/>
      <c r="M230" s="8"/>
      <c r="N230" s="8"/>
    </row>
    <row r="231" spans="1:14" s="32" customFormat="1" ht="39.950000000000003" customHeight="1" thickBot="1" x14ac:dyDescent="0.25">
      <c r="A231" s="31"/>
      <c r="B231" s="147" t="str">
        <f>B127</f>
        <v>C</v>
      </c>
      <c r="C231" s="167" t="str">
        <f>C127</f>
        <v>BLECHNER DRIVE from Adsum Drive to Pipeline Road - Concrete Pavement Rehabilitation and Associated Works</v>
      </c>
      <c r="D231" s="168"/>
      <c r="E231" s="168"/>
      <c r="F231" s="169"/>
      <c r="G231" s="104" t="s">
        <v>16</v>
      </c>
      <c r="H231" s="104">
        <f>SUM(H128:H230)</f>
        <v>0</v>
      </c>
      <c r="I231" s="30"/>
      <c r="J231" s="6"/>
      <c r="K231" s="7"/>
      <c r="L231" s="8"/>
      <c r="M231" s="8"/>
      <c r="N231" s="8"/>
    </row>
    <row r="232" spans="1:14" s="32" customFormat="1" ht="39.950000000000003" customHeight="1" thickTop="1" x14ac:dyDescent="0.2">
      <c r="A232" s="31"/>
      <c r="B232" s="144" t="s">
        <v>14</v>
      </c>
      <c r="C232" s="172" t="s">
        <v>328</v>
      </c>
      <c r="D232" s="173"/>
      <c r="E232" s="173"/>
      <c r="F232" s="173"/>
      <c r="G232" s="99"/>
      <c r="H232" s="158"/>
      <c r="I232" s="30"/>
      <c r="J232" s="6"/>
      <c r="K232" s="7"/>
      <c r="L232" s="8"/>
      <c r="M232" s="8"/>
      <c r="N232" s="8"/>
    </row>
    <row r="233" spans="1:14" ht="30" customHeight="1" x14ac:dyDescent="0.2">
      <c r="A233" s="31"/>
      <c r="B233" s="149"/>
      <c r="C233" s="132" t="s">
        <v>18</v>
      </c>
      <c r="D233" s="86"/>
      <c r="E233" s="117" t="s">
        <v>1</v>
      </c>
      <c r="F233" s="117" t="s">
        <v>1</v>
      </c>
      <c r="G233" s="100" t="s">
        <v>1</v>
      </c>
      <c r="H233" s="159"/>
      <c r="I233" s="30"/>
      <c r="J233" s="6"/>
      <c r="K233" s="7"/>
      <c r="L233" s="8"/>
      <c r="M233" s="8"/>
      <c r="N233" s="8"/>
    </row>
    <row r="234" spans="1:14" s="41" customFormat="1" ht="30" customHeight="1" x14ac:dyDescent="0.2">
      <c r="A234" s="33" t="s">
        <v>34</v>
      </c>
      <c r="B234" s="34" t="s">
        <v>266</v>
      </c>
      <c r="C234" s="35" t="s">
        <v>35</v>
      </c>
      <c r="D234" s="43" t="s">
        <v>308</v>
      </c>
      <c r="E234" s="36" t="s">
        <v>29</v>
      </c>
      <c r="F234" s="37">
        <v>350</v>
      </c>
      <c r="G234" s="101"/>
      <c r="H234" s="38">
        <f t="shared" ref="H234" si="38">ROUND(G234*F234,2)</f>
        <v>0</v>
      </c>
      <c r="I234" s="30"/>
      <c r="J234" s="6"/>
      <c r="K234" s="7"/>
      <c r="L234" s="8"/>
      <c r="M234" s="8"/>
      <c r="N234" s="8"/>
    </row>
    <row r="235" spans="1:14" ht="30" customHeight="1" x14ac:dyDescent="0.2">
      <c r="A235" s="31"/>
      <c r="B235" s="146"/>
      <c r="C235" s="133" t="s">
        <v>301</v>
      </c>
      <c r="D235" s="56"/>
      <c r="E235" s="126"/>
      <c r="F235" s="56"/>
      <c r="G235" s="103"/>
      <c r="H235" s="159"/>
      <c r="I235" s="30"/>
      <c r="J235" s="6"/>
      <c r="K235" s="7"/>
      <c r="L235" s="8"/>
      <c r="M235" s="8"/>
      <c r="N235" s="8"/>
    </row>
    <row r="236" spans="1:14" s="39" customFormat="1" ht="30" customHeight="1" x14ac:dyDescent="0.2">
      <c r="A236" s="44" t="s">
        <v>61</v>
      </c>
      <c r="B236" s="34" t="s">
        <v>173</v>
      </c>
      <c r="C236" s="35" t="s">
        <v>62</v>
      </c>
      <c r="D236" s="43" t="s">
        <v>308</v>
      </c>
      <c r="E236" s="36"/>
      <c r="F236" s="37"/>
      <c r="G236" s="102"/>
      <c r="H236" s="38"/>
      <c r="I236" s="30"/>
      <c r="J236" s="6"/>
      <c r="K236" s="7"/>
      <c r="L236" s="8"/>
      <c r="M236" s="8"/>
      <c r="N236" s="8"/>
    </row>
    <row r="237" spans="1:14" s="41" customFormat="1" ht="30" customHeight="1" x14ac:dyDescent="0.2">
      <c r="A237" s="44" t="s">
        <v>144</v>
      </c>
      <c r="B237" s="42" t="s">
        <v>30</v>
      </c>
      <c r="C237" s="35" t="s">
        <v>145</v>
      </c>
      <c r="D237" s="43" t="s">
        <v>1</v>
      </c>
      <c r="E237" s="36" t="s">
        <v>29</v>
      </c>
      <c r="F237" s="37">
        <v>140</v>
      </c>
      <c r="G237" s="101"/>
      <c r="H237" s="38">
        <f>ROUND(G237*F237,2)</f>
        <v>0</v>
      </c>
      <c r="I237" s="30"/>
      <c r="J237" s="6"/>
      <c r="K237" s="7"/>
      <c r="L237" s="8"/>
      <c r="M237" s="8"/>
      <c r="N237" s="8"/>
    </row>
    <row r="238" spans="1:14" s="41" customFormat="1" ht="30" customHeight="1" x14ac:dyDescent="0.2">
      <c r="A238" s="44" t="s">
        <v>353</v>
      </c>
      <c r="B238" s="34" t="s">
        <v>174</v>
      </c>
      <c r="C238" s="35" t="s">
        <v>354</v>
      </c>
      <c r="D238" s="43" t="s">
        <v>355</v>
      </c>
      <c r="E238" s="36"/>
      <c r="F238" s="37"/>
      <c r="G238" s="102"/>
      <c r="H238" s="38"/>
      <c r="I238" s="30"/>
      <c r="J238" s="6"/>
      <c r="K238" s="7"/>
      <c r="L238" s="8"/>
      <c r="M238" s="8"/>
      <c r="N238" s="8"/>
    </row>
    <row r="239" spans="1:14" s="41" customFormat="1" ht="30" customHeight="1" x14ac:dyDescent="0.2">
      <c r="A239" s="44" t="s">
        <v>356</v>
      </c>
      <c r="B239" s="42" t="s">
        <v>30</v>
      </c>
      <c r="C239" s="35" t="s">
        <v>366</v>
      </c>
      <c r="D239" s="43" t="s">
        <v>1</v>
      </c>
      <c r="E239" s="36" t="s">
        <v>29</v>
      </c>
      <c r="F239" s="37">
        <v>7</v>
      </c>
      <c r="G239" s="101"/>
      <c r="H239" s="38">
        <f t="shared" ref="H239:H240" si="39">ROUND(G239*F239,2)</f>
        <v>0</v>
      </c>
      <c r="I239" s="30"/>
      <c r="J239" s="6"/>
      <c r="K239" s="7"/>
      <c r="L239" s="8"/>
      <c r="M239" s="8"/>
      <c r="N239" s="8"/>
    </row>
    <row r="240" spans="1:14" s="41" customFormat="1" ht="30" customHeight="1" x14ac:dyDescent="0.2">
      <c r="A240" s="44" t="s">
        <v>397</v>
      </c>
      <c r="B240" s="42" t="s">
        <v>37</v>
      </c>
      <c r="C240" s="35" t="s">
        <v>400</v>
      </c>
      <c r="D240" s="43" t="s">
        <v>1</v>
      </c>
      <c r="E240" s="36" t="s">
        <v>29</v>
      </c>
      <c r="F240" s="37">
        <v>75</v>
      </c>
      <c r="G240" s="101"/>
      <c r="H240" s="38">
        <f t="shared" si="39"/>
        <v>0</v>
      </c>
      <c r="I240" s="30"/>
      <c r="J240" s="6"/>
      <c r="K240" s="7"/>
      <c r="L240" s="8"/>
      <c r="M240" s="8"/>
      <c r="N240" s="8"/>
    </row>
    <row r="241" spans="1:14" s="41" customFormat="1" ht="30" customHeight="1" x14ac:dyDescent="0.2">
      <c r="A241" s="44" t="s">
        <v>447</v>
      </c>
      <c r="B241" s="34" t="s">
        <v>175</v>
      </c>
      <c r="C241" s="35" t="s">
        <v>448</v>
      </c>
      <c r="D241" s="43" t="s">
        <v>355</v>
      </c>
      <c r="E241" s="36"/>
      <c r="F241" s="37"/>
      <c r="G241" s="102"/>
      <c r="H241" s="38"/>
      <c r="I241" s="30"/>
      <c r="J241" s="6"/>
      <c r="K241" s="7"/>
      <c r="L241" s="8"/>
      <c r="M241" s="8"/>
      <c r="N241" s="8"/>
    </row>
    <row r="242" spans="1:14" s="41" customFormat="1" ht="30" customHeight="1" x14ac:dyDescent="0.2">
      <c r="A242" s="44" t="s">
        <v>453</v>
      </c>
      <c r="B242" s="42" t="s">
        <v>30</v>
      </c>
      <c r="C242" s="35" t="s">
        <v>454</v>
      </c>
      <c r="D242" s="43" t="s">
        <v>1</v>
      </c>
      <c r="E242" s="36" t="s">
        <v>29</v>
      </c>
      <c r="F242" s="37">
        <v>3</v>
      </c>
      <c r="G242" s="101"/>
      <c r="H242" s="38">
        <f t="shared" ref="H242:H244" si="40">ROUND(G242*F242,2)</f>
        <v>0</v>
      </c>
      <c r="I242" s="30"/>
      <c r="J242" s="6"/>
      <c r="K242" s="7"/>
      <c r="L242" s="8"/>
      <c r="M242" s="8"/>
      <c r="N242" s="8"/>
    </row>
    <row r="243" spans="1:14" s="41" customFormat="1" ht="30" customHeight="1" x14ac:dyDescent="0.2">
      <c r="A243" s="44" t="s">
        <v>455</v>
      </c>
      <c r="B243" s="42" t="s">
        <v>37</v>
      </c>
      <c r="C243" s="35" t="s">
        <v>456</v>
      </c>
      <c r="D243" s="43" t="s">
        <v>1</v>
      </c>
      <c r="E243" s="36" t="s">
        <v>29</v>
      </c>
      <c r="F243" s="37">
        <v>25</v>
      </c>
      <c r="G243" s="101"/>
      <c r="H243" s="38">
        <f t="shared" si="40"/>
        <v>0</v>
      </c>
      <c r="I243" s="30"/>
      <c r="J243" s="6"/>
      <c r="K243" s="7"/>
      <c r="L243" s="8"/>
      <c r="M243" s="8"/>
      <c r="N243" s="8"/>
    </row>
    <row r="244" spans="1:14" s="41" customFormat="1" ht="30" customHeight="1" x14ac:dyDescent="0.2">
      <c r="A244" s="44" t="s">
        <v>459</v>
      </c>
      <c r="B244" s="42" t="s">
        <v>47</v>
      </c>
      <c r="C244" s="35" t="s">
        <v>460</v>
      </c>
      <c r="D244" s="43" t="s">
        <v>1</v>
      </c>
      <c r="E244" s="36" t="s">
        <v>29</v>
      </c>
      <c r="F244" s="37">
        <v>40</v>
      </c>
      <c r="G244" s="101"/>
      <c r="H244" s="38">
        <f t="shared" si="40"/>
        <v>0</v>
      </c>
      <c r="I244" s="30"/>
      <c r="J244" s="6"/>
      <c r="K244" s="7"/>
      <c r="L244" s="8"/>
      <c r="M244" s="8"/>
      <c r="N244" s="8"/>
    </row>
    <row r="245" spans="1:14" s="41" customFormat="1" ht="30" customHeight="1" x14ac:dyDescent="0.2">
      <c r="A245" s="44" t="s">
        <v>38</v>
      </c>
      <c r="B245" s="34" t="s">
        <v>267</v>
      </c>
      <c r="C245" s="35" t="s">
        <v>39</v>
      </c>
      <c r="D245" s="43" t="s">
        <v>146</v>
      </c>
      <c r="E245" s="36"/>
      <c r="F245" s="37"/>
      <c r="G245" s="102"/>
      <c r="H245" s="38"/>
      <c r="I245" s="30"/>
      <c r="J245" s="6"/>
      <c r="K245" s="7"/>
      <c r="L245" s="8"/>
      <c r="M245" s="8"/>
      <c r="N245" s="8"/>
    </row>
    <row r="246" spans="1:14" s="41" customFormat="1" ht="30" customHeight="1" x14ac:dyDescent="0.2">
      <c r="A246" s="44" t="s">
        <v>40</v>
      </c>
      <c r="B246" s="42" t="s">
        <v>30</v>
      </c>
      <c r="C246" s="35" t="s">
        <v>41</v>
      </c>
      <c r="D246" s="43" t="s">
        <v>1</v>
      </c>
      <c r="E246" s="36" t="s">
        <v>36</v>
      </c>
      <c r="F246" s="37">
        <v>280</v>
      </c>
      <c r="G246" s="101"/>
      <c r="H246" s="38">
        <f>ROUND(G246*F246,2)</f>
        <v>0</v>
      </c>
      <c r="I246" s="30"/>
      <c r="J246" s="6"/>
      <c r="K246" s="7"/>
      <c r="L246" s="8"/>
      <c r="M246" s="8"/>
      <c r="N246" s="8"/>
    </row>
    <row r="247" spans="1:14" s="41" customFormat="1" ht="30" customHeight="1" x14ac:dyDescent="0.2">
      <c r="A247" s="44" t="s">
        <v>42</v>
      </c>
      <c r="B247" s="34" t="s">
        <v>268</v>
      </c>
      <c r="C247" s="35" t="s">
        <v>43</v>
      </c>
      <c r="D247" s="43" t="s">
        <v>146</v>
      </c>
      <c r="E247" s="36"/>
      <c r="F247" s="37"/>
      <c r="G247" s="102"/>
      <c r="H247" s="38"/>
      <c r="I247" s="30"/>
      <c r="J247" s="6"/>
      <c r="K247" s="7"/>
      <c r="L247" s="8"/>
      <c r="M247" s="8"/>
      <c r="N247" s="8"/>
    </row>
    <row r="248" spans="1:14" s="41" customFormat="1" ht="30" customHeight="1" x14ac:dyDescent="0.2">
      <c r="A248" s="59" t="s">
        <v>147</v>
      </c>
      <c r="B248" s="87" t="s">
        <v>30</v>
      </c>
      <c r="C248" s="135" t="s">
        <v>148</v>
      </c>
      <c r="D248" s="87" t="s">
        <v>1</v>
      </c>
      <c r="E248" s="87" t="s">
        <v>36</v>
      </c>
      <c r="F248" s="37">
        <v>20</v>
      </c>
      <c r="G248" s="101"/>
      <c r="H248" s="38">
        <f>ROUND(G248*F248,2)</f>
        <v>0</v>
      </c>
      <c r="I248" s="30"/>
      <c r="J248" s="6"/>
      <c r="K248" s="7"/>
      <c r="L248" s="8"/>
      <c r="M248" s="8"/>
      <c r="N248" s="8"/>
    </row>
    <row r="249" spans="1:14" s="41" customFormat="1" ht="30" customHeight="1" x14ac:dyDescent="0.2">
      <c r="A249" s="44" t="s">
        <v>44</v>
      </c>
      <c r="B249" s="42" t="s">
        <v>37</v>
      </c>
      <c r="C249" s="35" t="s">
        <v>45</v>
      </c>
      <c r="D249" s="43" t="s">
        <v>1</v>
      </c>
      <c r="E249" s="36" t="s">
        <v>36</v>
      </c>
      <c r="F249" s="37">
        <v>260</v>
      </c>
      <c r="G249" s="101"/>
      <c r="H249" s="38">
        <f>ROUND(G249*F249,2)</f>
        <v>0</v>
      </c>
      <c r="I249" s="30"/>
      <c r="J249" s="6"/>
      <c r="K249" s="7"/>
      <c r="L249" s="8"/>
      <c r="M249" s="8"/>
      <c r="N249" s="8"/>
    </row>
    <row r="250" spans="1:14" s="39" customFormat="1" ht="30" customHeight="1" x14ac:dyDescent="0.2">
      <c r="A250" s="44" t="s">
        <v>178</v>
      </c>
      <c r="B250" s="34" t="s">
        <v>269</v>
      </c>
      <c r="C250" s="35" t="s">
        <v>179</v>
      </c>
      <c r="D250" s="43" t="s">
        <v>541</v>
      </c>
      <c r="E250" s="36"/>
      <c r="F250" s="37"/>
      <c r="G250" s="102"/>
      <c r="H250" s="38"/>
      <c r="I250" s="30"/>
      <c r="J250" s="6"/>
      <c r="K250" s="7"/>
      <c r="L250" s="8"/>
      <c r="M250" s="8"/>
      <c r="N250" s="8"/>
    </row>
    <row r="251" spans="1:14" s="41" customFormat="1" ht="30" customHeight="1" x14ac:dyDescent="0.2">
      <c r="A251" s="44" t="s">
        <v>424</v>
      </c>
      <c r="B251" s="42" t="s">
        <v>30</v>
      </c>
      <c r="C251" s="35" t="s">
        <v>426</v>
      </c>
      <c r="D251" s="43" t="s">
        <v>157</v>
      </c>
      <c r="E251" s="36" t="s">
        <v>29</v>
      </c>
      <c r="F251" s="37">
        <v>10</v>
      </c>
      <c r="G251" s="101"/>
      <c r="H251" s="38">
        <f>ROUND(G251*F251,2)</f>
        <v>0</v>
      </c>
      <c r="I251" s="30"/>
      <c r="J251" s="6"/>
      <c r="K251" s="7"/>
      <c r="L251" s="8"/>
      <c r="M251" s="8"/>
      <c r="N251" s="8"/>
    </row>
    <row r="252" spans="1:14" s="41" customFormat="1" ht="30" customHeight="1" x14ac:dyDescent="0.2">
      <c r="A252" s="44" t="s">
        <v>180</v>
      </c>
      <c r="B252" s="42" t="s">
        <v>37</v>
      </c>
      <c r="C252" s="35" t="s">
        <v>309</v>
      </c>
      <c r="D252" s="43" t="s">
        <v>181</v>
      </c>
      <c r="E252" s="36"/>
      <c r="F252" s="37"/>
      <c r="G252" s="102"/>
      <c r="H252" s="38"/>
      <c r="I252" s="30"/>
      <c r="J252" s="6"/>
      <c r="K252" s="7"/>
      <c r="L252" s="8"/>
      <c r="M252" s="8"/>
      <c r="N252" s="8"/>
    </row>
    <row r="253" spans="1:14" s="41" customFormat="1" ht="30" customHeight="1" x14ac:dyDescent="0.2">
      <c r="A253" s="44" t="s">
        <v>182</v>
      </c>
      <c r="B253" s="45" t="s">
        <v>95</v>
      </c>
      <c r="C253" s="35" t="s">
        <v>183</v>
      </c>
      <c r="D253" s="43"/>
      <c r="E253" s="36" t="s">
        <v>29</v>
      </c>
      <c r="F253" s="37">
        <v>15</v>
      </c>
      <c r="G253" s="101"/>
      <c r="H253" s="38">
        <f>ROUND(G253*F253,2)</f>
        <v>0</v>
      </c>
      <c r="I253" s="30"/>
      <c r="J253" s="6"/>
      <c r="K253" s="7"/>
      <c r="L253" s="8"/>
      <c r="M253" s="8"/>
      <c r="N253" s="8"/>
    </row>
    <row r="254" spans="1:14" s="41" customFormat="1" ht="30" customHeight="1" x14ac:dyDescent="0.2">
      <c r="A254" s="44" t="s">
        <v>184</v>
      </c>
      <c r="B254" s="45" t="s">
        <v>96</v>
      </c>
      <c r="C254" s="35" t="s">
        <v>185</v>
      </c>
      <c r="D254" s="43"/>
      <c r="E254" s="36" t="s">
        <v>29</v>
      </c>
      <c r="F254" s="37">
        <v>90</v>
      </c>
      <c r="G254" s="101"/>
      <c r="H254" s="38">
        <f>ROUND(G254*F254,2)</f>
        <v>0</v>
      </c>
      <c r="I254" s="30"/>
      <c r="J254" s="6"/>
      <c r="K254" s="7"/>
      <c r="L254" s="8"/>
      <c r="M254" s="8"/>
      <c r="N254" s="8"/>
    </row>
    <row r="255" spans="1:14" s="41" customFormat="1" ht="30" customHeight="1" x14ac:dyDescent="0.2">
      <c r="A255" s="44" t="s">
        <v>216</v>
      </c>
      <c r="B255" s="45" t="s">
        <v>97</v>
      </c>
      <c r="C255" s="35" t="s">
        <v>217</v>
      </c>
      <c r="D255" s="43" t="s">
        <v>1</v>
      </c>
      <c r="E255" s="36" t="s">
        <v>29</v>
      </c>
      <c r="F255" s="37">
        <v>110</v>
      </c>
      <c r="G255" s="101"/>
      <c r="H255" s="38">
        <f>ROUND(G255*F255,2)</f>
        <v>0</v>
      </c>
      <c r="I255" s="30"/>
      <c r="J255" s="6"/>
      <c r="K255" s="7"/>
      <c r="L255" s="8"/>
      <c r="M255" s="8"/>
      <c r="N255" s="8"/>
    </row>
    <row r="256" spans="1:14" s="41" customFormat="1" ht="30" customHeight="1" x14ac:dyDescent="0.2">
      <c r="A256" s="44" t="s">
        <v>404</v>
      </c>
      <c r="B256" s="42" t="s">
        <v>47</v>
      </c>
      <c r="C256" s="35" t="s">
        <v>425</v>
      </c>
      <c r="D256" s="43" t="s">
        <v>1</v>
      </c>
      <c r="E256" s="36"/>
      <c r="F256" s="37"/>
      <c r="G256" s="38"/>
      <c r="H256" s="38"/>
      <c r="I256" s="30"/>
      <c r="J256" s="6"/>
      <c r="K256" s="7"/>
      <c r="L256" s="8"/>
      <c r="M256" s="8"/>
      <c r="N256" s="8"/>
    </row>
    <row r="257" spans="1:14" s="41" customFormat="1" ht="30" customHeight="1" x14ac:dyDescent="0.2">
      <c r="A257" s="44" t="s">
        <v>406</v>
      </c>
      <c r="B257" s="45" t="s">
        <v>95</v>
      </c>
      <c r="C257" s="35" t="s">
        <v>185</v>
      </c>
      <c r="D257" s="43"/>
      <c r="E257" s="36" t="s">
        <v>29</v>
      </c>
      <c r="F257" s="37">
        <v>20</v>
      </c>
      <c r="G257" s="101"/>
      <c r="H257" s="38">
        <f t="shared" ref="H257:H261" si="41">ROUND(G257*F257,2)</f>
        <v>0</v>
      </c>
      <c r="I257" s="30"/>
      <c r="J257" s="6"/>
      <c r="K257" s="7"/>
      <c r="L257" s="8"/>
      <c r="M257" s="8"/>
      <c r="N257" s="8"/>
    </row>
    <row r="258" spans="1:14" s="41" customFormat="1" ht="30" customHeight="1" x14ac:dyDescent="0.2">
      <c r="A258" s="44" t="s">
        <v>361</v>
      </c>
      <c r="B258" s="42" t="s">
        <v>57</v>
      </c>
      <c r="C258" s="35" t="s">
        <v>403</v>
      </c>
      <c r="D258" s="43" t="s">
        <v>158</v>
      </c>
      <c r="E258" s="36" t="s">
        <v>29</v>
      </c>
      <c r="F258" s="37">
        <v>4</v>
      </c>
      <c r="G258" s="101"/>
      <c r="H258" s="38">
        <f t="shared" si="41"/>
        <v>0</v>
      </c>
      <c r="I258" s="30"/>
      <c r="J258" s="6"/>
      <c r="K258" s="7"/>
      <c r="L258" s="8"/>
      <c r="M258" s="8"/>
      <c r="N258" s="8"/>
    </row>
    <row r="259" spans="1:14" s="39" customFormat="1" ht="30" customHeight="1" x14ac:dyDescent="0.2">
      <c r="A259" s="44" t="s">
        <v>218</v>
      </c>
      <c r="B259" s="34" t="s">
        <v>477</v>
      </c>
      <c r="C259" s="35" t="s">
        <v>427</v>
      </c>
      <c r="D259" s="43" t="s">
        <v>93</v>
      </c>
      <c r="E259" s="36" t="s">
        <v>29</v>
      </c>
      <c r="F259" s="48">
        <v>3</v>
      </c>
      <c r="G259" s="101"/>
      <c r="H259" s="38">
        <f t="shared" si="41"/>
        <v>0</v>
      </c>
      <c r="I259" s="30"/>
      <c r="J259" s="6"/>
      <c r="K259" s="7"/>
      <c r="L259" s="8"/>
      <c r="M259" s="8"/>
      <c r="N259" s="8"/>
    </row>
    <row r="260" spans="1:14" s="41" customFormat="1" ht="30" customHeight="1" x14ac:dyDescent="0.2">
      <c r="A260" s="44" t="s">
        <v>283</v>
      </c>
      <c r="B260" s="34" t="s">
        <v>478</v>
      </c>
      <c r="C260" s="35" t="s">
        <v>284</v>
      </c>
      <c r="D260" s="43" t="s">
        <v>93</v>
      </c>
      <c r="E260" s="36" t="s">
        <v>29</v>
      </c>
      <c r="F260" s="37">
        <v>1</v>
      </c>
      <c r="G260" s="101"/>
      <c r="H260" s="38">
        <f t="shared" si="41"/>
        <v>0</v>
      </c>
      <c r="I260" s="30"/>
      <c r="J260" s="6"/>
      <c r="K260" s="7"/>
      <c r="L260" s="8"/>
      <c r="M260" s="8"/>
      <c r="N260" s="8"/>
    </row>
    <row r="261" spans="1:14" s="41" customFormat="1" ht="30" customHeight="1" x14ac:dyDescent="0.2">
      <c r="A261" s="44" t="s">
        <v>362</v>
      </c>
      <c r="B261" s="34" t="s">
        <v>479</v>
      </c>
      <c r="C261" s="35" t="s">
        <v>363</v>
      </c>
      <c r="D261" s="43" t="s">
        <v>93</v>
      </c>
      <c r="E261" s="36" t="s">
        <v>29</v>
      </c>
      <c r="F261" s="37">
        <v>1</v>
      </c>
      <c r="G261" s="101"/>
      <c r="H261" s="38">
        <f t="shared" si="41"/>
        <v>0</v>
      </c>
      <c r="I261" s="30"/>
      <c r="J261" s="6"/>
      <c r="K261" s="7"/>
      <c r="L261" s="8"/>
      <c r="M261" s="8"/>
      <c r="N261" s="8"/>
    </row>
    <row r="262" spans="1:14" s="39" customFormat="1" ht="30" customHeight="1" x14ac:dyDescent="0.2">
      <c r="A262" s="44" t="s">
        <v>186</v>
      </c>
      <c r="B262" s="34" t="s">
        <v>480</v>
      </c>
      <c r="C262" s="35" t="s">
        <v>187</v>
      </c>
      <c r="D262" s="43" t="s">
        <v>188</v>
      </c>
      <c r="E262" s="36"/>
      <c r="F262" s="37"/>
      <c r="G262" s="102"/>
      <c r="H262" s="38"/>
      <c r="I262" s="30"/>
      <c r="J262" s="6"/>
      <c r="K262" s="7"/>
      <c r="L262" s="8"/>
      <c r="M262" s="8"/>
      <c r="N262" s="8"/>
    </row>
    <row r="263" spans="1:14" s="41" customFormat="1" ht="30" customHeight="1" x14ac:dyDescent="0.2">
      <c r="A263" s="44" t="s">
        <v>189</v>
      </c>
      <c r="B263" s="42" t="s">
        <v>30</v>
      </c>
      <c r="C263" s="35" t="s">
        <v>190</v>
      </c>
      <c r="D263" s="43" t="s">
        <v>191</v>
      </c>
      <c r="E263" s="36" t="s">
        <v>46</v>
      </c>
      <c r="F263" s="37">
        <v>40</v>
      </c>
      <c r="G263" s="101"/>
      <c r="H263" s="38">
        <f t="shared" ref="H263" si="42">ROUND(G263*F263,2)</f>
        <v>0</v>
      </c>
      <c r="I263" s="30"/>
      <c r="J263" s="6"/>
      <c r="K263" s="7"/>
      <c r="L263" s="8"/>
      <c r="M263" s="8"/>
      <c r="N263" s="8"/>
    </row>
    <row r="264" spans="1:14" s="41" customFormat="1" ht="30" customHeight="1" x14ac:dyDescent="0.2">
      <c r="A264" s="44" t="s">
        <v>192</v>
      </c>
      <c r="B264" s="34" t="s">
        <v>481</v>
      </c>
      <c r="C264" s="35" t="s">
        <v>193</v>
      </c>
      <c r="D264" s="43" t="s">
        <v>188</v>
      </c>
      <c r="E264" s="36"/>
      <c r="F264" s="37"/>
      <c r="G264" s="102"/>
      <c r="H264" s="38"/>
      <c r="I264" s="30"/>
      <c r="J264" s="6"/>
      <c r="K264" s="7"/>
      <c r="L264" s="8"/>
      <c r="M264" s="8"/>
      <c r="N264" s="8"/>
    </row>
    <row r="265" spans="1:14" s="41" customFormat="1" ht="30" customHeight="1" x14ac:dyDescent="0.2">
      <c r="A265" s="44" t="s">
        <v>194</v>
      </c>
      <c r="B265" s="42" t="s">
        <v>30</v>
      </c>
      <c r="C265" s="35" t="s">
        <v>409</v>
      </c>
      <c r="D265" s="43" t="s">
        <v>101</v>
      </c>
      <c r="E265" s="36" t="s">
        <v>46</v>
      </c>
      <c r="F265" s="37">
        <v>40</v>
      </c>
      <c r="G265" s="101"/>
      <c r="H265" s="38">
        <f t="shared" ref="H265" si="43">ROUND(G265*F265,2)</f>
        <v>0</v>
      </c>
      <c r="I265" s="30"/>
      <c r="J265" s="6"/>
      <c r="K265" s="7"/>
      <c r="L265" s="8"/>
      <c r="M265" s="8"/>
      <c r="N265" s="8"/>
    </row>
    <row r="266" spans="1:14" s="41" customFormat="1" ht="30" customHeight="1" x14ac:dyDescent="0.2">
      <c r="A266" s="44" t="s">
        <v>98</v>
      </c>
      <c r="B266" s="34" t="s">
        <v>482</v>
      </c>
      <c r="C266" s="35" t="s">
        <v>48</v>
      </c>
      <c r="D266" s="43" t="s">
        <v>149</v>
      </c>
      <c r="E266" s="36"/>
      <c r="F266" s="37"/>
      <c r="G266" s="102"/>
      <c r="H266" s="38"/>
      <c r="I266" s="30"/>
      <c r="J266" s="6"/>
      <c r="K266" s="7"/>
      <c r="L266" s="8"/>
      <c r="M266" s="8"/>
      <c r="N266" s="8"/>
    </row>
    <row r="267" spans="1:14" s="41" customFormat="1" ht="30" customHeight="1" x14ac:dyDescent="0.2">
      <c r="A267" s="44" t="s">
        <v>100</v>
      </c>
      <c r="B267" s="42" t="s">
        <v>30</v>
      </c>
      <c r="C267" s="35" t="s">
        <v>409</v>
      </c>
      <c r="D267" s="43" t="s">
        <v>101</v>
      </c>
      <c r="E267" s="36" t="s">
        <v>46</v>
      </c>
      <c r="F267" s="37">
        <v>2</v>
      </c>
      <c r="G267" s="101"/>
      <c r="H267" s="38">
        <f t="shared" ref="H267:H270" si="44">ROUND(G267*F267,2)</f>
        <v>0</v>
      </c>
      <c r="I267" s="30"/>
      <c r="J267" s="6"/>
      <c r="K267" s="7"/>
      <c r="L267" s="8"/>
      <c r="M267" s="8"/>
      <c r="N267" s="8"/>
    </row>
    <row r="268" spans="1:14" s="41" customFormat="1" ht="30" customHeight="1" x14ac:dyDescent="0.2">
      <c r="A268" s="44" t="s">
        <v>335</v>
      </c>
      <c r="B268" s="42" t="s">
        <v>37</v>
      </c>
      <c r="C268" s="35" t="s">
        <v>376</v>
      </c>
      <c r="D268" s="43" t="s">
        <v>191</v>
      </c>
      <c r="E268" s="36" t="s">
        <v>46</v>
      </c>
      <c r="F268" s="37">
        <v>80</v>
      </c>
      <c r="G268" s="101"/>
      <c r="H268" s="38">
        <f t="shared" si="44"/>
        <v>0</v>
      </c>
      <c r="I268" s="30"/>
      <c r="J268" s="6"/>
      <c r="K268" s="7"/>
      <c r="L268" s="8"/>
      <c r="M268" s="8"/>
      <c r="N268" s="8"/>
    </row>
    <row r="269" spans="1:14" s="53" customFormat="1" ht="30" customHeight="1" x14ac:dyDescent="0.2">
      <c r="A269" s="44" t="s">
        <v>150</v>
      </c>
      <c r="B269" s="42" t="s">
        <v>47</v>
      </c>
      <c r="C269" s="35" t="s">
        <v>310</v>
      </c>
      <c r="D269" s="43" t="s">
        <v>377</v>
      </c>
      <c r="E269" s="36" t="s">
        <v>46</v>
      </c>
      <c r="F269" s="37">
        <v>30</v>
      </c>
      <c r="G269" s="101"/>
      <c r="H269" s="38">
        <f t="shared" si="44"/>
        <v>0</v>
      </c>
      <c r="I269" s="30"/>
      <c r="J269" s="6"/>
      <c r="K269" s="7"/>
      <c r="L269" s="8"/>
      <c r="M269" s="8"/>
      <c r="N269" s="8"/>
    </row>
    <row r="270" spans="1:14" s="41" customFormat="1" ht="30" customHeight="1" x14ac:dyDescent="0.2">
      <c r="A270" s="44" t="s">
        <v>195</v>
      </c>
      <c r="B270" s="34" t="s">
        <v>483</v>
      </c>
      <c r="C270" s="35" t="s">
        <v>196</v>
      </c>
      <c r="D270" s="43" t="s">
        <v>197</v>
      </c>
      <c r="E270" s="36" t="s">
        <v>29</v>
      </c>
      <c r="F270" s="37">
        <v>5</v>
      </c>
      <c r="G270" s="101"/>
      <c r="H270" s="38">
        <f t="shared" si="44"/>
        <v>0</v>
      </c>
      <c r="I270" s="30"/>
      <c r="J270" s="6"/>
      <c r="K270" s="7"/>
      <c r="L270" s="8"/>
      <c r="M270" s="8"/>
      <c r="N270" s="8"/>
    </row>
    <row r="271" spans="1:14" s="41" customFormat="1" ht="30" customHeight="1" x14ac:dyDescent="0.2">
      <c r="A271" s="44" t="s">
        <v>151</v>
      </c>
      <c r="B271" s="34" t="s">
        <v>484</v>
      </c>
      <c r="C271" s="35" t="s">
        <v>152</v>
      </c>
      <c r="D271" s="43" t="s">
        <v>462</v>
      </c>
      <c r="E271" s="36"/>
      <c r="F271" s="37"/>
      <c r="G271" s="38"/>
      <c r="H271" s="38"/>
      <c r="I271" s="30"/>
      <c r="J271" s="6"/>
      <c r="K271" s="7"/>
      <c r="L271" s="8"/>
      <c r="M271" s="8"/>
      <c r="N271" s="8"/>
    </row>
    <row r="272" spans="1:14" s="41" customFormat="1" ht="30" customHeight="1" x14ac:dyDescent="0.2">
      <c r="A272" s="44" t="s">
        <v>198</v>
      </c>
      <c r="B272" s="42" t="s">
        <v>30</v>
      </c>
      <c r="C272" s="35" t="s">
        <v>199</v>
      </c>
      <c r="D272" s="43"/>
      <c r="E272" s="36"/>
      <c r="F272" s="37"/>
      <c r="G272" s="38"/>
      <c r="H272" s="38"/>
      <c r="I272" s="30"/>
      <c r="J272" s="6"/>
      <c r="K272" s="7"/>
      <c r="L272" s="8"/>
      <c r="M272" s="8"/>
      <c r="N272" s="8"/>
    </row>
    <row r="273" spans="1:14" s="41" customFormat="1" ht="30" customHeight="1" x14ac:dyDescent="0.2">
      <c r="A273" s="44" t="s">
        <v>378</v>
      </c>
      <c r="B273" s="45" t="s">
        <v>95</v>
      </c>
      <c r="C273" s="35" t="s">
        <v>337</v>
      </c>
      <c r="D273" s="43"/>
      <c r="E273" s="36" t="s">
        <v>31</v>
      </c>
      <c r="F273" s="37">
        <v>180</v>
      </c>
      <c r="G273" s="101"/>
      <c r="H273" s="38">
        <f>ROUND(G273*F273,2)</f>
        <v>0</v>
      </c>
      <c r="I273" s="30"/>
      <c r="J273" s="6"/>
      <c r="K273" s="7"/>
      <c r="L273" s="8"/>
      <c r="M273" s="8"/>
      <c r="N273" s="8"/>
    </row>
    <row r="274" spans="1:14" s="41" customFormat="1" ht="30" customHeight="1" x14ac:dyDescent="0.2">
      <c r="A274" s="44" t="s">
        <v>153</v>
      </c>
      <c r="B274" s="42" t="s">
        <v>37</v>
      </c>
      <c r="C274" s="35" t="s">
        <v>63</v>
      </c>
      <c r="D274" s="43"/>
      <c r="E274" s="36"/>
      <c r="F274" s="37"/>
      <c r="G274" s="38"/>
      <c r="H274" s="38"/>
      <c r="I274" s="30"/>
      <c r="J274" s="6"/>
      <c r="K274" s="7"/>
      <c r="L274" s="8"/>
      <c r="M274" s="8"/>
      <c r="N274" s="8"/>
    </row>
    <row r="275" spans="1:14" s="41" customFormat="1" ht="30" customHeight="1" x14ac:dyDescent="0.2">
      <c r="A275" s="44" t="s">
        <v>410</v>
      </c>
      <c r="B275" s="45" t="s">
        <v>95</v>
      </c>
      <c r="C275" s="35" t="s">
        <v>337</v>
      </c>
      <c r="D275" s="43"/>
      <c r="E275" s="36" t="s">
        <v>31</v>
      </c>
      <c r="F275" s="37">
        <v>20</v>
      </c>
      <c r="G275" s="101"/>
      <c r="H275" s="38">
        <f t="shared" ref="H275:H278" si="45">ROUND(G275*F275,2)</f>
        <v>0</v>
      </c>
      <c r="I275" s="30"/>
      <c r="J275" s="6"/>
      <c r="K275" s="7"/>
      <c r="L275" s="8"/>
      <c r="M275" s="8"/>
      <c r="N275" s="8"/>
    </row>
    <row r="276" spans="1:14" s="39" customFormat="1" ht="30" customHeight="1" x14ac:dyDescent="0.2">
      <c r="A276" s="44" t="s">
        <v>379</v>
      </c>
      <c r="B276" s="34" t="s">
        <v>485</v>
      </c>
      <c r="C276" s="35" t="s">
        <v>380</v>
      </c>
      <c r="D276" s="43" t="s">
        <v>531</v>
      </c>
      <c r="E276" s="36"/>
      <c r="F276" s="48"/>
      <c r="G276" s="38"/>
      <c r="H276" s="38">
        <f t="shared" si="45"/>
        <v>0</v>
      </c>
      <c r="I276" s="30"/>
      <c r="J276" s="6"/>
      <c r="K276" s="7"/>
      <c r="L276" s="8"/>
      <c r="M276" s="8"/>
      <c r="N276" s="8"/>
    </row>
    <row r="277" spans="1:14" s="39" customFormat="1" ht="30" customHeight="1" x14ac:dyDescent="0.2">
      <c r="A277" s="44" t="s">
        <v>381</v>
      </c>
      <c r="B277" s="42" t="s">
        <v>30</v>
      </c>
      <c r="C277" s="35" t="s">
        <v>382</v>
      </c>
      <c r="D277" s="43"/>
      <c r="E277" s="36" t="s">
        <v>29</v>
      </c>
      <c r="F277" s="48">
        <v>150</v>
      </c>
      <c r="G277" s="101"/>
      <c r="H277" s="38">
        <f t="shared" si="45"/>
        <v>0</v>
      </c>
      <c r="I277" s="30"/>
      <c r="J277" s="6"/>
      <c r="K277" s="7"/>
      <c r="L277" s="8"/>
      <c r="M277" s="8"/>
      <c r="N277" s="8"/>
    </row>
    <row r="278" spans="1:14" s="41" customFormat="1" ht="30" customHeight="1" x14ac:dyDescent="0.2">
      <c r="A278" s="44" t="s">
        <v>105</v>
      </c>
      <c r="B278" s="34" t="s">
        <v>486</v>
      </c>
      <c r="C278" s="35" t="s">
        <v>107</v>
      </c>
      <c r="D278" s="43" t="s">
        <v>156</v>
      </c>
      <c r="E278" s="36" t="s">
        <v>36</v>
      </c>
      <c r="F278" s="48">
        <v>6</v>
      </c>
      <c r="G278" s="101"/>
      <c r="H278" s="38">
        <f t="shared" si="45"/>
        <v>0</v>
      </c>
      <c r="I278" s="30"/>
      <c r="J278" s="6"/>
      <c r="K278" s="7"/>
      <c r="L278" s="8"/>
      <c r="M278" s="8"/>
      <c r="N278" s="8"/>
    </row>
    <row r="279" spans="1:14" ht="30" customHeight="1" x14ac:dyDescent="0.2">
      <c r="A279" s="31"/>
      <c r="B279" s="57"/>
      <c r="C279" s="133" t="s">
        <v>20</v>
      </c>
      <c r="D279" s="56"/>
      <c r="E279" s="127"/>
      <c r="F279" s="57"/>
      <c r="G279" s="103"/>
      <c r="H279" s="159"/>
      <c r="I279" s="30"/>
      <c r="J279" s="6"/>
      <c r="K279" s="7"/>
      <c r="L279" s="8"/>
      <c r="M279" s="8"/>
      <c r="N279" s="8"/>
    </row>
    <row r="280" spans="1:14" s="39" customFormat="1" ht="30" customHeight="1" x14ac:dyDescent="0.2">
      <c r="A280" s="33" t="s">
        <v>51</v>
      </c>
      <c r="B280" s="34" t="s">
        <v>487</v>
      </c>
      <c r="C280" s="35" t="s">
        <v>52</v>
      </c>
      <c r="D280" s="43" t="s">
        <v>111</v>
      </c>
      <c r="E280" s="36" t="s">
        <v>46</v>
      </c>
      <c r="F280" s="48">
        <v>100</v>
      </c>
      <c r="G280" s="101"/>
      <c r="H280" s="38">
        <f>ROUND(G280*F280,2)</f>
        <v>0</v>
      </c>
      <c r="I280" s="30"/>
      <c r="J280" s="6"/>
      <c r="K280" s="7"/>
      <c r="L280" s="8"/>
      <c r="M280" s="8"/>
      <c r="N280" s="8"/>
    </row>
    <row r="281" spans="1:14" ht="30" customHeight="1" x14ac:dyDescent="0.2">
      <c r="A281" s="31"/>
      <c r="B281" s="148"/>
      <c r="C281" s="133" t="s">
        <v>22</v>
      </c>
      <c r="D281" s="56"/>
      <c r="E281" s="127"/>
      <c r="F281" s="57"/>
      <c r="G281" s="103"/>
      <c r="H281" s="159"/>
      <c r="I281" s="30"/>
      <c r="J281" s="6"/>
      <c r="K281" s="7"/>
      <c r="L281" s="8"/>
      <c r="M281" s="8"/>
      <c r="N281" s="8"/>
    </row>
    <row r="282" spans="1:14" s="41" customFormat="1" ht="30" customHeight="1" x14ac:dyDescent="0.2">
      <c r="A282" s="33" t="s">
        <v>53</v>
      </c>
      <c r="B282" s="34" t="s">
        <v>488</v>
      </c>
      <c r="C282" s="9" t="s">
        <v>208</v>
      </c>
      <c r="D282" s="10" t="s">
        <v>209</v>
      </c>
      <c r="E282" s="36" t="s">
        <v>36</v>
      </c>
      <c r="F282" s="48">
        <v>1</v>
      </c>
      <c r="G282" s="101"/>
      <c r="H282" s="38">
        <f>ROUND(G282*F282,2)</f>
        <v>0</v>
      </c>
      <c r="I282" s="30"/>
      <c r="J282" s="6"/>
      <c r="K282" s="7"/>
      <c r="L282" s="8"/>
      <c r="M282" s="8"/>
      <c r="N282" s="8"/>
    </row>
    <row r="283" spans="1:14" s="39" customFormat="1" ht="30" customHeight="1" x14ac:dyDescent="0.2">
      <c r="A283" s="33" t="s">
        <v>66</v>
      </c>
      <c r="B283" s="34" t="s">
        <v>489</v>
      </c>
      <c r="C283" s="35" t="s">
        <v>74</v>
      </c>
      <c r="D283" s="10" t="s">
        <v>209</v>
      </c>
      <c r="E283" s="36" t="s">
        <v>36</v>
      </c>
      <c r="F283" s="48">
        <v>2</v>
      </c>
      <c r="G283" s="101"/>
      <c r="H283" s="38">
        <f t="shared" ref="H283:H284" si="46">ROUND(G283*F283,2)</f>
        <v>0</v>
      </c>
      <c r="I283" s="30"/>
      <c r="J283" s="6"/>
      <c r="K283" s="7"/>
      <c r="L283" s="8"/>
      <c r="M283" s="8"/>
      <c r="N283" s="8"/>
    </row>
    <row r="284" spans="1:14" s="41" customFormat="1" ht="30" customHeight="1" x14ac:dyDescent="0.2">
      <c r="A284" s="33" t="s">
        <v>68</v>
      </c>
      <c r="B284" s="34" t="s">
        <v>490</v>
      </c>
      <c r="C284" s="35" t="s">
        <v>76</v>
      </c>
      <c r="D284" s="10" t="s">
        <v>209</v>
      </c>
      <c r="E284" s="36" t="s">
        <v>36</v>
      </c>
      <c r="F284" s="48">
        <v>5</v>
      </c>
      <c r="G284" s="101"/>
      <c r="H284" s="38">
        <f t="shared" si="46"/>
        <v>0</v>
      </c>
      <c r="I284" s="30"/>
      <c r="J284" s="6"/>
      <c r="K284" s="7"/>
      <c r="L284" s="8"/>
      <c r="M284" s="8"/>
      <c r="N284" s="8"/>
    </row>
    <row r="285" spans="1:14" ht="30" customHeight="1" x14ac:dyDescent="0.2">
      <c r="A285" s="31"/>
      <c r="B285" s="146"/>
      <c r="C285" s="133" t="s">
        <v>23</v>
      </c>
      <c r="D285" s="56"/>
      <c r="E285" s="126"/>
      <c r="F285" s="56"/>
      <c r="G285" s="103"/>
      <c r="H285" s="159"/>
      <c r="I285" s="30"/>
      <c r="J285" s="6"/>
      <c r="K285" s="7"/>
      <c r="L285" s="8"/>
      <c r="M285" s="8"/>
      <c r="N285" s="8"/>
    </row>
    <row r="286" spans="1:14" s="39" customFormat="1" ht="30" customHeight="1" x14ac:dyDescent="0.2">
      <c r="A286" s="44" t="s">
        <v>58</v>
      </c>
      <c r="B286" s="34" t="s">
        <v>491</v>
      </c>
      <c r="C286" s="35" t="s">
        <v>59</v>
      </c>
      <c r="D286" s="43" t="s">
        <v>311</v>
      </c>
      <c r="E286" s="36"/>
      <c r="F286" s="37"/>
      <c r="G286" s="102"/>
      <c r="H286" s="38"/>
      <c r="I286" s="30"/>
      <c r="J286" s="6"/>
      <c r="K286" s="7"/>
      <c r="L286" s="8"/>
      <c r="M286" s="8"/>
      <c r="N286" s="8"/>
    </row>
    <row r="287" spans="1:14" s="41" customFormat="1" ht="30" customHeight="1" x14ac:dyDescent="0.2">
      <c r="A287" s="44" t="s">
        <v>128</v>
      </c>
      <c r="B287" s="42" t="s">
        <v>30</v>
      </c>
      <c r="C287" s="35" t="s">
        <v>129</v>
      </c>
      <c r="D287" s="43"/>
      <c r="E287" s="36" t="s">
        <v>29</v>
      </c>
      <c r="F287" s="37">
        <v>10</v>
      </c>
      <c r="G287" s="101"/>
      <c r="H287" s="38">
        <f>ROUND(G287*F287,2)</f>
        <v>0</v>
      </c>
      <c r="I287" s="30"/>
      <c r="J287" s="6"/>
      <c r="K287" s="7"/>
      <c r="L287" s="8"/>
      <c r="M287" s="8"/>
      <c r="N287" s="8"/>
    </row>
    <row r="288" spans="1:14" s="41" customFormat="1" ht="30" customHeight="1" x14ac:dyDescent="0.2">
      <c r="A288" s="44" t="s">
        <v>60</v>
      </c>
      <c r="B288" s="42" t="s">
        <v>37</v>
      </c>
      <c r="C288" s="35" t="s">
        <v>130</v>
      </c>
      <c r="D288" s="43"/>
      <c r="E288" s="36" t="s">
        <v>29</v>
      </c>
      <c r="F288" s="37">
        <v>340</v>
      </c>
      <c r="G288" s="101"/>
      <c r="H288" s="38">
        <f>ROUND(G288*F288,2)</f>
        <v>0</v>
      </c>
      <c r="I288" s="30"/>
      <c r="J288" s="6"/>
      <c r="K288" s="7"/>
      <c r="L288" s="8"/>
      <c r="M288" s="8"/>
      <c r="N288" s="8"/>
    </row>
    <row r="289" spans="1:14" s="32" customFormat="1" ht="39.950000000000003" customHeight="1" thickBot="1" x14ac:dyDescent="0.25">
      <c r="A289" s="31"/>
      <c r="B289" s="147" t="str">
        <f>B232</f>
        <v>D</v>
      </c>
      <c r="C289" s="167" t="str">
        <f>C232</f>
        <v>MARNIE PLACE from Jefferson Avenue to Blechner Drive - Concrete Pavement Rehabilitation and Associated Works</v>
      </c>
      <c r="D289" s="168"/>
      <c r="E289" s="168"/>
      <c r="F289" s="169"/>
      <c r="G289" s="104" t="s">
        <v>16</v>
      </c>
      <c r="H289" s="104">
        <f>SUM(H233:H288)</f>
        <v>0</v>
      </c>
      <c r="I289" s="30"/>
      <c r="J289" s="6"/>
      <c r="K289" s="7"/>
      <c r="L289" s="8"/>
      <c r="M289" s="8"/>
      <c r="N289" s="8"/>
    </row>
    <row r="290" spans="1:14" s="32" customFormat="1" ht="39.950000000000003" customHeight="1" thickTop="1" x14ac:dyDescent="0.2">
      <c r="A290" s="31"/>
      <c r="B290" s="144" t="s">
        <v>15</v>
      </c>
      <c r="C290" s="172" t="s">
        <v>329</v>
      </c>
      <c r="D290" s="173"/>
      <c r="E290" s="173"/>
      <c r="F290" s="173"/>
      <c r="G290" s="99"/>
      <c r="H290" s="158"/>
      <c r="I290" s="30"/>
      <c r="J290" s="6"/>
      <c r="K290" s="7"/>
      <c r="L290" s="8"/>
      <c r="M290" s="8"/>
      <c r="N290" s="8"/>
    </row>
    <row r="291" spans="1:14" ht="30" customHeight="1" x14ac:dyDescent="0.2">
      <c r="A291" s="31"/>
      <c r="B291" s="149"/>
      <c r="C291" s="132" t="s">
        <v>18</v>
      </c>
      <c r="D291" s="86"/>
      <c r="E291" s="117" t="s">
        <v>1</v>
      </c>
      <c r="F291" s="117" t="s">
        <v>1</v>
      </c>
      <c r="G291" s="100" t="s">
        <v>1</v>
      </c>
      <c r="H291" s="159"/>
      <c r="I291" s="30"/>
      <c r="J291" s="6"/>
      <c r="K291" s="7"/>
      <c r="L291" s="8"/>
      <c r="M291" s="8"/>
      <c r="N291" s="8"/>
    </row>
    <row r="292" spans="1:14" s="39" customFormat="1" ht="30" customHeight="1" x14ac:dyDescent="0.2">
      <c r="A292" s="33" t="s">
        <v>77</v>
      </c>
      <c r="B292" s="34" t="s">
        <v>274</v>
      </c>
      <c r="C292" s="35" t="s">
        <v>78</v>
      </c>
      <c r="D292" s="43" t="s">
        <v>308</v>
      </c>
      <c r="E292" s="36" t="s">
        <v>27</v>
      </c>
      <c r="F292" s="37">
        <v>15</v>
      </c>
      <c r="G292" s="101"/>
      <c r="H292" s="38">
        <f t="shared" ref="H292:H293" si="47">ROUND(G292*F292,2)</f>
        <v>0</v>
      </c>
      <c r="I292" s="30"/>
      <c r="J292" s="6"/>
      <c r="K292" s="7"/>
      <c r="L292" s="8"/>
      <c r="M292" s="8"/>
      <c r="N292" s="8"/>
    </row>
    <row r="293" spans="1:14" s="41" customFormat="1" ht="30" customHeight="1" x14ac:dyDescent="0.2">
      <c r="A293" s="33" t="s">
        <v>34</v>
      </c>
      <c r="B293" s="34" t="s">
        <v>275</v>
      </c>
      <c r="C293" s="35" t="s">
        <v>35</v>
      </c>
      <c r="D293" s="43" t="s">
        <v>308</v>
      </c>
      <c r="E293" s="36" t="s">
        <v>29</v>
      </c>
      <c r="F293" s="37">
        <v>60</v>
      </c>
      <c r="G293" s="101"/>
      <c r="H293" s="38">
        <f t="shared" si="47"/>
        <v>0</v>
      </c>
      <c r="I293" s="30"/>
      <c r="J293" s="6"/>
      <c r="K293" s="7"/>
      <c r="L293" s="8"/>
      <c r="M293" s="8"/>
      <c r="N293" s="8"/>
    </row>
    <row r="294" spans="1:14" ht="30" customHeight="1" x14ac:dyDescent="0.2">
      <c r="A294" s="31"/>
      <c r="B294" s="149"/>
      <c r="C294" s="133" t="s">
        <v>301</v>
      </c>
      <c r="D294" s="56"/>
      <c r="E294" s="126"/>
      <c r="F294" s="56"/>
      <c r="G294" s="103"/>
      <c r="H294" s="159"/>
      <c r="I294" s="30"/>
      <c r="J294" s="6"/>
      <c r="K294" s="7"/>
      <c r="L294" s="8"/>
      <c r="M294" s="8"/>
      <c r="N294" s="8"/>
    </row>
    <row r="295" spans="1:14" s="39" customFormat="1" ht="30" customHeight="1" x14ac:dyDescent="0.2">
      <c r="A295" s="44" t="s">
        <v>178</v>
      </c>
      <c r="B295" s="34" t="s">
        <v>276</v>
      </c>
      <c r="C295" s="35" t="s">
        <v>179</v>
      </c>
      <c r="D295" s="43" t="s">
        <v>541</v>
      </c>
      <c r="E295" s="36"/>
      <c r="F295" s="37"/>
      <c r="G295" s="102"/>
      <c r="H295" s="38"/>
      <c r="I295" s="30"/>
      <c r="J295" s="6"/>
      <c r="K295" s="7"/>
      <c r="L295" s="8"/>
      <c r="M295" s="8"/>
      <c r="N295" s="8"/>
    </row>
    <row r="296" spans="1:14" s="41" customFormat="1" ht="30" customHeight="1" x14ac:dyDescent="0.2">
      <c r="A296" s="44" t="s">
        <v>180</v>
      </c>
      <c r="B296" s="42" t="s">
        <v>30</v>
      </c>
      <c r="C296" s="35" t="s">
        <v>309</v>
      </c>
      <c r="D296" s="43" t="s">
        <v>181</v>
      </c>
      <c r="E296" s="36"/>
      <c r="F296" s="37"/>
      <c r="G296" s="102"/>
      <c r="H296" s="38"/>
      <c r="I296" s="30"/>
      <c r="J296" s="6"/>
      <c r="K296" s="7"/>
      <c r="L296" s="8"/>
      <c r="M296" s="8"/>
      <c r="N296" s="8"/>
    </row>
    <row r="297" spans="1:14" s="41" customFormat="1" ht="30" customHeight="1" x14ac:dyDescent="0.2">
      <c r="A297" s="44" t="s">
        <v>216</v>
      </c>
      <c r="B297" s="45" t="s">
        <v>95</v>
      </c>
      <c r="C297" s="35" t="s">
        <v>217</v>
      </c>
      <c r="D297" s="43" t="s">
        <v>1</v>
      </c>
      <c r="E297" s="36" t="s">
        <v>29</v>
      </c>
      <c r="F297" s="37">
        <v>40</v>
      </c>
      <c r="G297" s="101"/>
      <c r="H297" s="38">
        <f>ROUND(G297*F297,2)</f>
        <v>0</v>
      </c>
      <c r="I297" s="30"/>
      <c r="J297" s="6"/>
      <c r="K297" s="7"/>
      <c r="L297" s="8"/>
      <c r="M297" s="8"/>
      <c r="N297" s="8"/>
    </row>
    <row r="298" spans="1:14" s="39" customFormat="1" ht="30" customHeight="1" x14ac:dyDescent="0.2">
      <c r="A298" s="44" t="s">
        <v>186</v>
      </c>
      <c r="B298" s="34" t="s">
        <v>277</v>
      </c>
      <c r="C298" s="35" t="s">
        <v>187</v>
      </c>
      <c r="D298" s="43" t="s">
        <v>188</v>
      </c>
      <c r="E298" s="36"/>
      <c r="F298" s="37"/>
      <c r="G298" s="102"/>
      <c r="H298" s="38"/>
      <c r="I298" s="30"/>
      <c r="J298" s="6"/>
      <c r="K298" s="7"/>
      <c r="L298" s="8"/>
      <c r="M298" s="8"/>
      <c r="N298" s="8"/>
    </row>
    <row r="299" spans="1:14" s="41" customFormat="1" ht="30" customHeight="1" x14ac:dyDescent="0.2">
      <c r="A299" s="44" t="s">
        <v>364</v>
      </c>
      <c r="B299" s="42" t="s">
        <v>30</v>
      </c>
      <c r="C299" s="35" t="s">
        <v>365</v>
      </c>
      <c r="D299" s="43" t="s">
        <v>1</v>
      </c>
      <c r="E299" s="36" t="s">
        <v>46</v>
      </c>
      <c r="F299" s="37">
        <v>14</v>
      </c>
      <c r="G299" s="101"/>
      <c r="H299" s="38">
        <f t="shared" ref="H299:H300" si="48">ROUND(G299*F299,2)</f>
        <v>0</v>
      </c>
      <c r="I299" s="30"/>
      <c r="J299" s="6"/>
      <c r="K299" s="7"/>
      <c r="L299" s="8"/>
      <c r="M299" s="8"/>
      <c r="N299" s="8"/>
    </row>
    <row r="300" spans="1:14" s="41" customFormat="1" ht="30" customHeight="1" x14ac:dyDescent="0.2">
      <c r="A300" s="71" t="s">
        <v>154</v>
      </c>
      <c r="B300" s="34" t="s">
        <v>278</v>
      </c>
      <c r="C300" s="35" t="s">
        <v>155</v>
      </c>
      <c r="D300" s="43" t="s">
        <v>539</v>
      </c>
      <c r="E300" s="36" t="s">
        <v>29</v>
      </c>
      <c r="F300" s="37">
        <v>2</v>
      </c>
      <c r="G300" s="101"/>
      <c r="H300" s="38">
        <f t="shared" si="48"/>
        <v>0</v>
      </c>
      <c r="I300" s="30"/>
      <c r="J300" s="6"/>
      <c r="K300" s="7"/>
      <c r="L300" s="8"/>
      <c r="M300" s="8"/>
      <c r="N300" s="8"/>
    </row>
    <row r="301" spans="1:14" ht="30" customHeight="1" x14ac:dyDescent="0.2">
      <c r="A301" s="31"/>
      <c r="B301" s="148"/>
      <c r="C301" s="133" t="s">
        <v>19</v>
      </c>
      <c r="D301" s="56"/>
      <c r="E301" s="127"/>
      <c r="F301" s="57"/>
      <c r="G301" s="103"/>
      <c r="H301" s="159"/>
      <c r="I301" s="30"/>
      <c r="J301" s="6"/>
      <c r="K301" s="7"/>
      <c r="L301" s="8"/>
      <c r="M301" s="8"/>
      <c r="N301" s="8"/>
    </row>
    <row r="302" spans="1:14" s="39" customFormat="1" ht="30" customHeight="1" x14ac:dyDescent="0.2">
      <c r="A302" s="33" t="s">
        <v>49</v>
      </c>
      <c r="B302" s="34" t="s">
        <v>279</v>
      </c>
      <c r="C302" s="35" t="s">
        <v>50</v>
      </c>
      <c r="D302" s="43" t="s">
        <v>536</v>
      </c>
      <c r="E302" s="36"/>
      <c r="F302" s="48"/>
      <c r="G302" s="102"/>
      <c r="H302" s="47"/>
      <c r="I302" s="30"/>
      <c r="J302" s="6"/>
      <c r="K302" s="7"/>
      <c r="L302" s="8"/>
      <c r="M302" s="8"/>
      <c r="N302" s="8"/>
    </row>
    <row r="303" spans="1:14" s="39" customFormat="1" ht="30" customHeight="1" x14ac:dyDescent="0.2">
      <c r="A303" s="33" t="s">
        <v>285</v>
      </c>
      <c r="B303" s="42" t="s">
        <v>30</v>
      </c>
      <c r="C303" s="35" t="s">
        <v>428</v>
      </c>
      <c r="D303" s="43" t="s">
        <v>1</v>
      </c>
      <c r="E303" s="36" t="s">
        <v>29</v>
      </c>
      <c r="F303" s="48">
        <v>24</v>
      </c>
      <c r="G303" s="101"/>
      <c r="H303" s="38">
        <f t="shared" ref="H303:H304" si="49">ROUND(G303*F303,2)</f>
        <v>0</v>
      </c>
      <c r="I303" s="30"/>
      <c r="J303" s="6"/>
      <c r="K303" s="7"/>
      <c r="L303" s="8"/>
      <c r="M303" s="8"/>
      <c r="N303" s="8"/>
    </row>
    <row r="304" spans="1:14" s="39" customFormat="1" ht="30" customHeight="1" x14ac:dyDescent="0.2">
      <c r="A304" s="33" t="s">
        <v>429</v>
      </c>
      <c r="B304" s="42" t="s">
        <v>37</v>
      </c>
      <c r="C304" s="35" t="s">
        <v>538</v>
      </c>
      <c r="D304" s="43" t="s">
        <v>430</v>
      </c>
      <c r="E304" s="36" t="s">
        <v>29</v>
      </c>
      <c r="F304" s="48">
        <v>65</v>
      </c>
      <c r="G304" s="101"/>
      <c r="H304" s="38">
        <f t="shared" si="49"/>
        <v>0</v>
      </c>
      <c r="I304" s="30"/>
      <c r="J304" s="6"/>
      <c r="K304" s="7"/>
      <c r="L304" s="8"/>
      <c r="M304" s="8"/>
      <c r="N304" s="8"/>
    </row>
    <row r="305" spans="1:14" ht="30" customHeight="1" x14ac:dyDescent="0.2">
      <c r="A305" s="31"/>
      <c r="B305" s="131"/>
      <c r="C305" s="133" t="s">
        <v>23</v>
      </c>
      <c r="D305" s="56"/>
      <c r="E305" s="127"/>
      <c r="F305" s="57"/>
      <c r="G305" s="103"/>
      <c r="H305" s="159"/>
      <c r="I305" s="30"/>
      <c r="J305" s="6"/>
      <c r="K305" s="7"/>
      <c r="L305" s="8"/>
      <c r="M305" s="8"/>
      <c r="N305" s="8"/>
    </row>
    <row r="306" spans="1:14" s="39" customFormat="1" ht="30" customHeight="1" x14ac:dyDescent="0.2">
      <c r="A306" s="44" t="s">
        <v>58</v>
      </c>
      <c r="B306" s="34" t="s">
        <v>280</v>
      </c>
      <c r="C306" s="35" t="s">
        <v>59</v>
      </c>
      <c r="D306" s="43" t="s">
        <v>311</v>
      </c>
      <c r="E306" s="36"/>
      <c r="F306" s="37"/>
      <c r="G306" s="102"/>
      <c r="H306" s="38"/>
      <c r="I306" s="30"/>
      <c r="J306" s="6"/>
      <c r="K306" s="7"/>
      <c r="L306" s="8"/>
      <c r="M306" s="8"/>
      <c r="N306" s="8"/>
    </row>
    <row r="307" spans="1:14" s="41" customFormat="1" ht="30" customHeight="1" x14ac:dyDescent="0.2">
      <c r="A307" s="44" t="s">
        <v>128</v>
      </c>
      <c r="B307" s="42" t="s">
        <v>30</v>
      </c>
      <c r="C307" s="35" t="s">
        <v>129</v>
      </c>
      <c r="D307" s="43"/>
      <c r="E307" s="36" t="s">
        <v>29</v>
      </c>
      <c r="F307" s="37">
        <v>5</v>
      </c>
      <c r="G307" s="101"/>
      <c r="H307" s="38">
        <f>ROUND(G307*F307,2)</f>
        <v>0</v>
      </c>
      <c r="I307" s="30"/>
      <c r="J307" s="6"/>
      <c r="K307" s="7"/>
      <c r="L307" s="8"/>
      <c r="M307" s="8"/>
      <c r="N307" s="8"/>
    </row>
    <row r="308" spans="1:14" s="41" customFormat="1" ht="30" customHeight="1" x14ac:dyDescent="0.2">
      <c r="A308" s="44" t="s">
        <v>60</v>
      </c>
      <c r="B308" s="42" t="s">
        <v>37</v>
      </c>
      <c r="C308" s="35" t="s">
        <v>130</v>
      </c>
      <c r="D308" s="43"/>
      <c r="E308" s="36" t="s">
        <v>29</v>
      </c>
      <c r="F308" s="37">
        <v>55</v>
      </c>
      <c r="G308" s="101"/>
      <c r="H308" s="38">
        <f>ROUND(G308*F308,2)</f>
        <v>0</v>
      </c>
      <c r="I308" s="30"/>
      <c r="J308" s="6"/>
      <c r="K308" s="7"/>
      <c r="L308" s="8"/>
      <c r="M308" s="8"/>
      <c r="N308" s="8"/>
    </row>
    <row r="309" spans="1:14" s="32" customFormat="1" ht="39.950000000000003" customHeight="1" thickBot="1" x14ac:dyDescent="0.25">
      <c r="A309" s="31"/>
      <c r="B309" s="147" t="str">
        <f>B290</f>
        <v>E</v>
      </c>
      <c r="C309" s="167" t="str">
        <f>C290</f>
        <v>McGREGOR STREET from Partridge Avenue to Leila Avenue - New Concrete Transit Stop and Associated Works</v>
      </c>
      <c r="D309" s="168"/>
      <c r="E309" s="168"/>
      <c r="F309" s="169"/>
      <c r="G309" s="104" t="s">
        <v>16</v>
      </c>
      <c r="H309" s="104">
        <f>SUM(H291:H308)</f>
        <v>0</v>
      </c>
      <c r="I309" s="30"/>
      <c r="J309" s="6"/>
      <c r="K309" s="7"/>
      <c r="L309" s="8"/>
      <c r="M309" s="8"/>
      <c r="N309" s="8"/>
    </row>
    <row r="310" spans="1:14" s="32" customFormat="1" ht="39.950000000000003" customHeight="1" thickTop="1" x14ac:dyDescent="0.2">
      <c r="A310" s="31"/>
      <c r="B310" s="144" t="s">
        <v>176</v>
      </c>
      <c r="C310" s="172" t="s">
        <v>446</v>
      </c>
      <c r="D310" s="173"/>
      <c r="E310" s="173"/>
      <c r="F310" s="173"/>
      <c r="G310" s="99"/>
      <c r="H310" s="160"/>
      <c r="I310" s="30"/>
      <c r="J310" s="6"/>
      <c r="K310" s="7"/>
      <c r="L310" s="8"/>
      <c r="M310" s="8"/>
      <c r="N310" s="8"/>
    </row>
    <row r="311" spans="1:14" ht="30" customHeight="1" x14ac:dyDescent="0.2">
      <c r="A311" s="31"/>
      <c r="B311" s="149"/>
      <c r="C311" s="132" t="s">
        <v>18</v>
      </c>
      <c r="D311" s="86"/>
      <c r="E311" s="117" t="s">
        <v>1</v>
      </c>
      <c r="F311" s="117" t="s">
        <v>1</v>
      </c>
      <c r="G311" s="100" t="s">
        <v>1</v>
      </c>
      <c r="H311" s="100"/>
      <c r="I311" s="30"/>
      <c r="J311" s="6"/>
      <c r="K311" s="7"/>
      <c r="L311" s="8"/>
      <c r="M311" s="8"/>
      <c r="N311" s="8"/>
    </row>
    <row r="312" spans="1:14" s="39" customFormat="1" ht="30" customHeight="1" x14ac:dyDescent="0.2">
      <c r="A312" s="33" t="s">
        <v>77</v>
      </c>
      <c r="B312" s="34" t="s">
        <v>305</v>
      </c>
      <c r="C312" s="35" t="s">
        <v>78</v>
      </c>
      <c r="D312" s="43" t="s">
        <v>308</v>
      </c>
      <c r="E312" s="36" t="s">
        <v>27</v>
      </c>
      <c r="F312" s="37">
        <v>88</v>
      </c>
      <c r="G312" s="101"/>
      <c r="H312" s="38">
        <f t="shared" ref="H312:H313" si="50">ROUND(G312*F312,2)</f>
        <v>0</v>
      </c>
      <c r="I312" s="30"/>
      <c r="J312" s="6"/>
      <c r="K312" s="7"/>
      <c r="L312" s="8"/>
      <c r="M312" s="8"/>
      <c r="N312" s="8"/>
    </row>
    <row r="313" spans="1:14" s="41" customFormat="1" ht="30" customHeight="1" x14ac:dyDescent="0.2">
      <c r="A313" s="33" t="s">
        <v>34</v>
      </c>
      <c r="B313" s="34" t="s">
        <v>383</v>
      </c>
      <c r="C313" s="35" t="s">
        <v>35</v>
      </c>
      <c r="D313" s="43" t="s">
        <v>308</v>
      </c>
      <c r="E313" s="36" t="s">
        <v>29</v>
      </c>
      <c r="F313" s="37">
        <v>1600</v>
      </c>
      <c r="G313" s="101"/>
      <c r="H313" s="38">
        <f t="shared" si="50"/>
        <v>0</v>
      </c>
      <c r="I313" s="30"/>
      <c r="J313" s="6"/>
      <c r="K313" s="7"/>
      <c r="L313" s="8"/>
      <c r="M313" s="8"/>
      <c r="N313" s="8"/>
    </row>
    <row r="314" spans="1:14" ht="30" customHeight="1" x14ac:dyDescent="0.2">
      <c r="A314" s="31"/>
      <c r="B314" s="146"/>
      <c r="C314" s="133" t="s">
        <v>301</v>
      </c>
      <c r="D314" s="56"/>
      <c r="E314" s="126"/>
      <c r="F314" s="56"/>
      <c r="G314" s="103"/>
      <c r="H314" s="103"/>
      <c r="I314" s="30"/>
      <c r="J314" s="6"/>
      <c r="K314" s="7"/>
      <c r="L314" s="8"/>
      <c r="M314" s="8"/>
      <c r="N314" s="8"/>
    </row>
    <row r="315" spans="1:14" s="39" customFormat="1" ht="30" customHeight="1" x14ac:dyDescent="0.2">
      <c r="A315" s="44" t="s">
        <v>61</v>
      </c>
      <c r="B315" s="34" t="s">
        <v>423</v>
      </c>
      <c r="C315" s="35" t="s">
        <v>62</v>
      </c>
      <c r="D315" s="43" t="s">
        <v>308</v>
      </c>
      <c r="E315" s="36"/>
      <c r="F315" s="37"/>
      <c r="G315" s="102"/>
      <c r="H315" s="38"/>
      <c r="I315" s="30"/>
      <c r="J315" s="6"/>
      <c r="K315" s="7"/>
      <c r="L315" s="8"/>
      <c r="M315" s="8"/>
      <c r="N315" s="8"/>
    </row>
    <row r="316" spans="1:14" s="41" customFormat="1" ht="30" customHeight="1" x14ac:dyDescent="0.2">
      <c r="A316" s="44" t="s">
        <v>144</v>
      </c>
      <c r="B316" s="42" t="s">
        <v>30</v>
      </c>
      <c r="C316" s="35" t="s">
        <v>145</v>
      </c>
      <c r="D316" s="43" t="s">
        <v>1</v>
      </c>
      <c r="E316" s="36" t="s">
        <v>29</v>
      </c>
      <c r="F316" s="37">
        <v>244</v>
      </c>
      <c r="G316" s="101"/>
      <c r="H316" s="38">
        <f>ROUND(G316*F316,2)</f>
        <v>0</v>
      </c>
      <c r="I316" s="30"/>
      <c r="J316" s="6"/>
      <c r="K316" s="7"/>
      <c r="L316" s="8"/>
      <c r="M316" s="8"/>
      <c r="N316" s="8"/>
    </row>
    <row r="317" spans="1:14" s="41" customFormat="1" ht="30" customHeight="1" x14ac:dyDescent="0.2">
      <c r="A317" s="44" t="s">
        <v>349</v>
      </c>
      <c r="B317" s="34" t="s">
        <v>384</v>
      </c>
      <c r="C317" s="35" t="s">
        <v>350</v>
      </c>
      <c r="D317" s="43" t="s">
        <v>146</v>
      </c>
      <c r="E317" s="36"/>
      <c r="F317" s="37"/>
      <c r="G317" s="102"/>
      <c r="H317" s="38"/>
      <c r="I317" s="30"/>
      <c r="J317" s="6"/>
      <c r="K317" s="7"/>
      <c r="L317" s="8"/>
      <c r="M317" s="8"/>
      <c r="N317" s="8"/>
    </row>
    <row r="318" spans="1:14" s="41" customFormat="1" ht="30" customHeight="1" x14ac:dyDescent="0.2">
      <c r="A318" s="44" t="s">
        <v>351</v>
      </c>
      <c r="B318" s="42" t="s">
        <v>30</v>
      </c>
      <c r="C318" s="35" t="s">
        <v>352</v>
      </c>
      <c r="D318" s="43" t="s">
        <v>1</v>
      </c>
      <c r="E318" s="36" t="s">
        <v>29</v>
      </c>
      <c r="F318" s="37">
        <v>104</v>
      </c>
      <c r="G318" s="101"/>
      <c r="H318" s="38">
        <f>ROUND(G318*F318,2)</f>
        <v>0</v>
      </c>
      <c r="I318" s="30"/>
      <c r="J318" s="6"/>
      <c r="K318" s="7"/>
      <c r="L318" s="8"/>
      <c r="M318" s="8"/>
      <c r="N318" s="8"/>
    </row>
    <row r="319" spans="1:14" s="41" customFormat="1" ht="30" customHeight="1" x14ac:dyDescent="0.2">
      <c r="A319" s="44" t="s">
        <v>353</v>
      </c>
      <c r="B319" s="34" t="s">
        <v>385</v>
      </c>
      <c r="C319" s="35" t="s">
        <v>354</v>
      </c>
      <c r="D319" s="43" t="s">
        <v>355</v>
      </c>
      <c r="E319" s="36"/>
      <c r="F319" s="37"/>
      <c r="G319" s="102"/>
      <c r="H319" s="38"/>
      <c r="I319" s="30"/>
      <c r="J319" s="6"/>
      <c r="K319" s="7"/>
      <c r="L319" s="8"/>
      <c r="M319" s="8"/>
      <c r="N319" s="8"/>
    </row>
    <row r="320" spans="1:14" s="41" customFormat="1" ht="30" customHeight="1" x14ac:dyDescent="0.2">
      <c r="A320" s="44" t="s">
        <v>356</v>
      </c>
      <c r="B320" s="42" t="s">
        <v>30</v>
      </c>
      <c r="C320" s="35" t="s">
        <v>366</v>
      </c>
      <c r="D320" s="43" t="s">
        <v>1</v>
      </c>
      <c r="E320" s="36" t="s">
        <v>29</v>
      </c>
      <c r="F320" s="37">
        <v>39</v>
      </c>
      <c r="G320" s="101"/>
      <c r="H320" s="38">
        <f t="shared" ref="H320:H323" si="51">ROUND(G320*F320,2)</f>
        <v>0</v>
      </c>
      <c r="I320" s="30"/>
      <c r="J320" s="6"/>
      <c r="K320" s="7"/>
      <c r="L320" s="8"/>
      <c r="M320" s="8"/>
      <c r="N320" s="8"/>
    </row>
    <row r="321" spans="1:14" s="41" customFormat="1" ht="30" customHeight="1" x14ac:dyDescent="0.2">
      <c r="A321" s="44" t="s">
        <v>397</v>
      </c>
      <c r="B321" s="42" t="s">
        <v>37</v>
      </c>
      <c r="C321" s="35" t="s">
        <v>400</v>
      </c>
      <c r="D321" s="43" t="s">
        <v>1</v>
      </c>
      <c r="E321" s="36" t="s">
        <v>29</v>
      </c>
      <c r="F321" s="37">
        <v>154</v>
      </c>
      <c r="G321" s="101"/>
      <c r="H321" s="38">
        <f t="shared" si="51"/>
        <v>0</v>
      </c>
      <c r="I321" s="30"/>
      <c r="J321" s="6"/>
      <c r="K321" s="7"/>
      <c r="L321" s="8"/>
      <c r="M321" s="8"/>
      <c r="N321" s="8"/>
    </row>
    <row r="322" spans="1:14" s="41" customFormat="1" ht="30" customHeight="1" x14ac:dyDescent="0.2">
      <c r="A322" s="44" t="s">
        <v>398</v>
      </c>
      <c r="B322" s="42" t="s">
        <v>47</v>
      </c>
      <c r="C322" s="35" t="s">
        <v>401</v>
      </c>
      <c r="D322" s="43" t="s">
        <v>1</v>
      </c>
      <c r="E322" s="36" t="s">
        <v>29</v>
      </c>
      <c r="F322" s="37">
        <v>20</v>
      </c>
      <c r="G322" s="101"/>
      <c r="H322" s="38">
        <f t="shared" si="51"/>
        <v>0</v>
      </c>
      <c r="I322" s="30"/>
      <c r="J322" s="6"/>
      <c r="K322" s="7"/>
      <c r="L322" s="8"/>
      <c r="M322" s="8"/>
      <c r="N322" s="8"/>
    </row>
    <row r="323" spans="1:14" s="41" customFormat="1" ht="30" customHeight="1" x14ac:dyDescent="0.2">
      <c r="A323" s="44" t="s">
        <v>399</v>
      </c>
      <c r="B323" s="42" t="s">
        <v>57</v>
      </c>
      <c r="C323" s="35" t="s">
        <v>402</v>
      </c>
      <c r="D323" s="43" t="s">
        <v>1</v>
      </c>
      <c r="E323" s="36" t="s">
        <v>29</v>
      </c>
      <c r="F323" s="37">
        <v>188</v>
      </c>
      <c r="G323" s="101"/>
      <c r="H323" s="38">
        <f t="shared" si="51"/>
        <v>0</v>
      </c>
      <c r="I323" s="30"/>
      <c r="J323" s="6"/>
      <c r="K323" s="7"/>
      <c r="L323" s="8"/>
      <c r="M323" s="8"/>
      <c r="N323" s="8"/>
    </row>
    <row r="324" spans="1:14" s="41" customFormat="1" ht="30" customHeight="1" x14ac:dyDescent="0.2">
      <c r="A324" s="44" t="s">
        <v>447</v>
      </c>
      <c r="B324" s="34" t="s">
        <v>386</v>
      </c>
      <c r="C324" s="35" t="s">
        <v>448</v>
      </c>
      <c r="D324" s="43" t="s">
        <v>355</v>
      </c>
      <c r="E324" s="36"/>
      <c r="F324" s="37"/>
      <c r="G324" s="102"/>
      <c r="H324" s="38"/>
      <c r="I324" s="30"/>
      <c r="J324" s="6"/>
      <c r="K324" s="7"/>
      <c r="L324" s="8"/>
      <c r="M324" s="8"/>
      <c r="N324" s="8"/>
    </row>
    <row r="325" spans="1:14" s="41" customFormat="1" ht="30" customHeight="1" x14ac:dyDescent="0.2">
      <c r="A325" s="44" t="s">
        <v>449</v>
      </c>
      <c r="B325" s="42" t="s">
        <v>30</v>
      </c>
      <c r="C325" s="35" t="s">
        <v>450</v>
      </c>
      <c r="D325" s="43" t="s">
        <v>1</v>
      </c>
      <c r="E325" s="36" t="s">
        <v>29</v>
      </c>
      <c r="F325" s="37">
        <v>40</v>
      </c>
      <c r="G325" s="101"/>
      <c r="H325" s="38">
        <f>ROUND(G325*F325,2)</f>
        <v>0</v>
      </c>
      <c r="I325" s="30"/>
      <c r="J325" s="6"/>
      <c r="K325" s="7"/>
      <c r="L325" s="8"/>
      <c r="M325" s="8"/>
      <c r="N325" s="8"/>
    </row>
    <row r="326" spans="1:14" s="41" customFormat="1" ht="30" customHeight="1" x14ac:dyDescent="0.2">
      <c r="A326" s="44" t="s">
        <v>451</v>
      </c>
      <c r="B326" s="34" t="s">
        <v>387</v>
      </c>
      <c r="C326" s="35" t="s">
        <v>452</v>
      </c>
      <c r="D326" s="43" t="s">
        <v>146</v>
      </c>
      <c r="E326" s="36"/>
      <c r="F326" s="37"/>
      <c r="G326" s="102"/>
      <c r="H326" s="38"/>
      <c r="I326" s="30"/>
      <c r="J326" s="6"/>
      <c r="K326" s="7"/>
      <c r="L326" s="8"/>
      <c r="M326" s="8"/>
      <c r="N326" s="8"/>
    </row>
    <row r="327" spans="1:14" s="41" customFormat="1" ht="30" customHeight="1" x14ac:dyDescent="0.2">
      <c r="A327" s="44" t="s">
        <v>453</v>
      </c>
      <c r="B327" s="42" t="s">
        <v>30</v>
      </c>
      <c r="C327" s="35" t="s">
        <v>454</v>
      </c>
      <c r="D327" s="43" t="s">
        <v>1</v>
      </c>
      <c r="E327" s="36" t="s">
        <v>29</v>
      </c>
      <c r="F327" s="37">
        <v>3</v>
      </c>
      <c r="G327" s="101"/>
      <c r="H327" s="38">
        <f t="shared" ref="H327:H329" si="52">ROUND(G327*F327,2)</f>
        <v>0</v>
      </c>
      <c r="I327" s="30"/>
      <c r="J327" s="6"/>
      <c r="K327" s="7"/>
      <c r="L327" s="8"/>
      <c r="M327" s="8"/>
      <c r="N327" s="8"/>
    </row>
    <row r="328" spans="1:14" s="41" customFormat="1" ht="30" customHeight="1" x14ac:dyDescent="0.2">
      <c r="A328" s="44" t="s">
        <v>455</v>
      </c>
      <c r="B328" s="42" t="s">
        <v>37</v>
      </c>
      <c r="C328" s="35" t="s">
        <v>456</v>
      </c>
      <c r="D328" s="43" t="s">
        <v>1</v>
      </c>
      <c r="E328" s="36" t="s">
        <v>29</v>
      </c>
      <c r="F328" s="37">
        <v>46</v>
      </c>
      <c r="G328" s="101"/>
      <c r="H328" s="38">
        <f t="shared" si="52"/>
        <v>0</v>
      </c>
      <c r="I328" s="30"/>
      <c r="J328" s="6"/>
      <c r="K328" s="7"/>
      <c r="L328" s="8"/>
      <c r="M328" s="8"/>
      <c r="N328" s="8"/>
    </row>
    <row r="329" spans="1:14" s="41" customFormat="1" ht="30" customHeight="1" x14ac:dyDescent="0.2">
      <c r="A329" s="44" t="s">
        <v>459</v>
      </c>
      <c r="B329" s="42" t="s">
        <v>47</v>
      </c>
      <c r="C329" s="35" t="s">
        <v>460</v>
      </c>
      <c r="D329" s="43" t="s">
        <v>1</v>
      </c>
      <c r="E329" s="36" t="s">
        <v>29</v>
      </c>
      <c r="F329" s="37">
        <v>82</v>
      </c>
      <c r="G329" s="101"/>
      <c r="H329" s="38">
        <f t="shared" si="52"/>
        <v>0</v>
      </c>
      <c r="I329" s="30"/>
      <c r="J329" s="6"/>
      <c r="K329" s="7"/>
      <c r="L329" s="8"/>
      <c r="M329" s="8"/>
      <c r="N329" s="8"/>
    </row>
    <row r="330" spans="1:14" s="41" customFormat="1" ht="30" customHeight="1" x14ac:dyDescent="0.2">
      <c r="A330" s="44" t="s">
        <v>38</v>
      </c>
      <c r="B330" s="34" t="s">
        <v>388</v>
      </c>
      <c r="C330" s="35" t="s">
        <v>39</v>
      </c>
      <c r="D330" s="43" t="s">
        <v>146</v>
      </c>
      <c r="E330" s="36"/>
      <c r="F330" s="37"/>
      <c r="G330" s="102"/>
      <c r="H330" s="38"/>
      <c r="I330" s="30"/>
      <c r="J330" s="6"/>
      <c r="K330" s="7"/>
      <c r="L330" s="8"/>
      <c r="M330" s="8"/>
      <c r="N330" s="8"/>
    </row>
    <row r="331" spans="1:14" s="41" customFormat="1" ht="30" customHeight="1" x14ac:dyDescent="0.2">
      <c r="A331" s="44" t="s">
        <v>40</v>
      </c>
      <c r="B331" s="42" t="s">
        <v>30</v>
      </c>
      <c r="C331" s="35" t="s">
        <v>41</v>
      </c>
      <c r="D331" s="43" t="s">
        <v>1</v>
      </c>
      <c r="E331" s="36" t="s">
        <v>36</v>
      </c>
      <c r="F331" s="37">
        <v>370</v>
      </c>
      <c r="G331" s="101"/>
      <c r="H331" s="38">
        <f>ROUND(G331*F331,2)</f>
        <v>0</v>
      </c>
      <c r="I331" s="30"/>
      <c r="J331" s="6"/>
      <c r="K331" s="7"/>
      <c r="L331" s="8"/>
      <c r="M331" s="8"/>
      <c r="N331" s="8"/>
    </row>
    <row r="332" spans="1:14" s="41" customFormat="1" ht="30" customHeight="1" x14ac:dyDescent="0.2">
      <c r="A332" s="44" t="s">
        <v>42</v>
      </c>
      <c r="B332" s="34" t="s">
        <v>389</v>
      </c>
      <c r="C332" s="35" t="s">
        <v>43</v>
      </c>
      <c r="D332" s="43" t="s">
        <v>146</v>
      </c>
      <c r="E332" s="36"/>
      <c r="F332" s="37"/>
      <c r="G332" s="102"/>
      <c r="H332" s="38"/>
      <c r="I332" s="30"/>
      <c r="J332" s="6"/>
      <c r="K332" s="7"/>
      <c r="L332" s="8"/>
      <c r="M332" s="8"/>
      <c r="N332" s="8"/>
    </row>
    <row r="333" spans="1:14" s="41" customFormat="1" ht="30" customHeight="1" x14ac:dyDescent="0.2">
      <c r="A333" s="59" t="s">
        <v>147</v>
      </c>
      <c r="B333" s="87" t="s">
        <v>30</v>
      </c>
      <c r="C333" s="135" t="s">
        <v>148</v>
      </c>
      <c r="D333" s="87" t="s">
        <v>1</v>
      </c>
      <c r="E333" s="87" t="s">
        <v>36</v>
      </c>
      <c r="F333" s="37">
        <v>20</v>
      </c>
      <c r="G333" s="101"/>
      <c r="H333" s="38">
        <f>ROUND(G333*F333,2)</f>
        <v>0</v>
      </c>
      <c r="I333" s="30"/>
      <c r="J333" s="6"/>
      <c r="K333" s="7"/>
      <c r="L333" s="8"/>
      <c r="M333" s="8"/>
      <c r="N333" s="8"/>
    </row>
    <row r="334" spans="1:14" s="41" customFormat="1" ht="30" customHeight="1" x14ac:dyDescent="0.2">
      <c r="A334" s="44" t="s">
        <v>44</v>
      </c>
      <c r="B334" s="42" t="s">
        <v>37</v>
      </c>
      <c r="C334" s="35" t="s">
        <v>45</v>
      </c>
      <c r="D334" s="43" t="s">
        <v>1</v>
      </c>
      <c r="E334" s="36" t="s">
        <v>36</v>
      </c>
      <c r="F334" s="37">
        <v>1280</v>
      </c>
      <c r="G334" s="101"/>
      <c r="H334" s="38">
        <f>ROUND(G334*F334,2)</f>
        <v>0</v>
      </c>
      <c r="I334" s="30"/>
      <c r="J334" s="6"/>
      <c r="K334" s="7"/>
      <c r="L334" s="8"/>
      <c r="M334" s="8"/>
      <c r="N334" s="8"/>
    </row>
    <row r="335" spans="1:14" s="39" customFormat="1" ht="30" customHeight="1" x14ac:dyDescent="0.2">
      <c r="A335" s="44" t="s">
        <v>178</v>
      </c>
      <c r="B335" s="34" t="s">
        <v>390</v>
      </c>
      <c r="C335" s="35" t="s">
        <v>179</v>
      </c>
      <c r="D335" s="43" t="s">
        <v>541</v>
      </c>
      <c r="E335" s="36"/>
      <c r="F335" s="37"/>
      <c r="G335" s="102"/>
      <c r="H335" s="38"/>
      <c r="I335" s="30"/>
      <c r="J335" s="6"/>
      <c r="K335" s="7"/>
      <c r="L335" s="8"/>
      <c r="M335" s="8"/>
      <c r="N335" s="8"/>
    </row>
    <row r="336" spans="1:14" s="41" customFormat="1" ht="30" customHeight="1" x14ac:dyDescent="0.2">
      <c r="A336" s="44" t="s">
        <v>180</v>
      </c>
      <c r="B336" s="42" t="s">
        <v>348</v>
      </c>
      <c r="C336" s="35" t="s">
        <v>309</v>
      </c>
      <c r="D336" s="43" t="s">
        <v>181</v>
      </c>
      <c r="E336" s="36"/>
      <c r="F336" s="37"/>
      <c r="G336" s="102"/>
      <c r="H336" s="38"/>
      <c r="I336" s="30"/>
      <c r="J336" s="6"/>
      <c r="K336" s="7"/>
      <c r="L336" s="8"/>
      <c r="M336" s="8"/>
      <c r="N336" s="8"/>
    </row>
    <row r="337" spans="1:14" s="41" customFormat="1" ht="30" customHeight="1" x14ac:dyDescent="0.2">
      <c r="A337" s="44" t="s">
        <v>182</v>
      </c>
      <c r="B337" s="45" t="s">
        <v>95</v>
      </c>
      <c r="C337" s="35" t="s">
        <v>183</v>
      </c>
      <c r="D337" s="43"/>
      <c r="E337" s="36" t="s">
        <v>29</v>
      </c>
      <c r="F337" s="37">
        <v>30</v>
      </c>
      <c r="G337" s="101"/>
      <c r="H337" s="38">
        <f>ROUND(G337*F337,2)</f>
        <v>0</v>
      </c>
      <c r="I337" s="30"/>
      <c r="J337" s="6"/>
      <c r="K337" s="7"/>
      <c r="L337" s="8"/>
      <c r="M337" s="8"/>
      <c r="N337" s="8"/>
    </row>
    <row r="338" spans="1:14" s="41" customFormat="1" ht="30" customHeight="1" x14ac:dyDescent="0.2">
      <c r="A338" s="44" t="s">
        <v>184</v>
      </c>
      <c r="B338" s="45" t="s">
        <v>96</v>
      </c>
      <c r="C338" s="35" t="s">
        <v>185</v>
      </c>
      <c r="D338" s="43"/>
      <c r="E338" s="36" t="s">
        <v>29</v>
      </c>
      <c r="F338" s="37">
        <v>115</v>
      </c>
      <c r="G338" s="101"/>
      <c r="H338" s="38">
        <f>ROUND(G338*F338,2)</f>
        <v>0</v>
      </c>
      <c r="I338" s="30"/>
      <c r="J338" s="6"/>
      <c r="K338" s="7"/>
      <c r="L338" s="8"/>
      <c r="M338" s="8"/>
      <c r="N338" s="8"/>
    </row>
    <row r="339" spans="1:14" s="41" customFormat="1" ht="30" customHeight="1" x14ac:dyDescent="0.2">
      <c r="A339" s="44" t="s">
        <v>216</v>
      </c>
      <c r="B339" s="45" t="s">
        <v>97</v>
      </c>
      <c r="C339" s="35" t="s">
        <v>217</v>
      </c>
      <c r="D339" s="43" t="s">
        <v>1</v>
      </c>
      <c r="E339" s="36" t="s">
        <v>29</v>
      </c>
      <c r="F339" s="37">
        <v>35</v>
      </c>
      <c r="G339" s="101"/>
      <c r="H339" s="38">
        <f>ROUND(G339*F339,2)</f>
        <v>0</v>
      </c>
      <c r="I339" s="30"/>
      <c r="J339" s="6"/>
      <c r="K339" s="7"/>
      <c r="L339" s="8"/>
      <c r="M339" s="8"/>
      <c r="N339" s="8"/>
    </row>
    <row r="340" spans="1:14" s="41" customFormat="1" ht="30" customHeight="1" x14ac:dyDescent="0.2">
      <c r="A340" s="44" t="s">
        <v>404</v>
      </c>
      <c r="B340" s="42" t="s">
        <v>37</v>
      </c>
      <c r="C340" s="35" t="s">
        <v>425</v>
      </c>
      <c r="D340" s="43" t="s">
        <v>1</v>
      </c>
      <c r="E340" s="36"/>
      <c r="F340" s="37"/>
      <c r="G340" s="38"/>
      <c r="H340" s="38"/>
      <c r="I340" s="30"/>
      <c r="J340" s="6"/>
      <c r="K340" s="7"/>
      <c r="L340" s="8"/>
      <c r="M340" s="8"/>
      <c r="N340" s="8"/>
    </row>
    <row r="341" spans="1:14" s="41" customFormat="1" ht="30" customHeight="1" x14ac:dyDescent="0.2">
      <c r="A341" s="44" t="s">
        <v>406</v>
      </c>
      <c r="B341" s="45" t="s">
        <v>95</v>
      </c>
      <c r="C341" s="35" t="s">
        <v>185</v>
      </c>
      <c r="D341" s="43"/>
      <c r="E341" s="36" t="s">
        <v>29</v>
      </c>
      <c r="F341" s="37">
        <v>8</v>
      </c>
      <c r="G341" s="101"/>
      <c r="H341" s="38">
        <f t="shared" ref="H341" si="53">ROUND(G341*F341,2)</f>
        <v>0</v>
      </c>
      <c r="I341" s="30"/>
      <c r="J341" s="6"/>
      <c r="K341" s="7"/>
      <c r="L341" s="8"/>
      <c r="M341" s="8"/>
      <c r="N341" s="8"/>
    </row>
    <row r="342" spans="1:14" s="39" customFormat="1" ht="30" customHeight="1" x14ac:dyDescent="0.2">
      <c r="A342" s="44" t="s">
        <v>186</v>
      </c>
      <c r="B342" s="34" t="s">
        <v>392</v>
      </c>
      <c r="C342" s="35" t="s">
        <v>187</v>
      </c>
      <c r="D342" s="43" t="s">
        <v>188</v>
      </c>
      <c r="E342" s="36"/>
      <c r="F342" s="37"/>
      <c r="G342" s="102"/>
      <c r="H342" s="38"/>
      <c r="I342" s="30"/>
      <c r="J342" s="6"/>
      <c r="K342" s="7"/>
      <c r="L342" s="8"/>
      <c r="M342" s="8"/>
      <c r="N342" s="8"/>
    </row>
    <row r="343" spans="1:14" s="41" customFormat="1" ht="30" customHeight="1" x14ac:dyDescent="0.2">
      <c r="A343" s="44" t="s">
        <v>364</v>
      </c>
      <c r="B343" s="42" t="s">
        <v>30</v>
      </c>
      <c r="C343" s="35" t="s">
        <v>365</v>
      </c>
      <c r="D343" s="43" t="s">
        <v>1</v>
      </c>
      <c r="E343" s="36" t="s">
        <v>46</v>
      </c>
      <c r="F343" s="37">
        <v>90</v>
      </c>
      <c r="G343" s="101"/>
      <c r="H343" s="38">
        <f t="shared" ref="H343:H344" si="54">ROUND(G343*F343,2)</f>
        <v>0</v>
      </c>
      <c r="I343" s="30"/>
      <c r="J343" s="6"/>
      <c r="K343" s="7"/>
      <c r="L343" s="8"/>
      <c r="M343" s="8"/>
      <c r="N343" s="8"/>
    </row>
    <row r="344" spans="1:14" s="41" customFormat="1" ht="30" customHeight="1" x14ac:dyDescent="0.2">
      <c r="A344" s="44" t="s">
        <v>431</v>
      </c>
      <c r="B344" s="42" t="s">
        <v>37</v>
      </c>
      <c r="C344" s="35" t="s">
        <v>432</v>
      </c>
      <c r="D344" s="43" t="s">
        <v>1</v>
      </c>
      <c r="E344" s="36" t="s">
        <v>46</v>
      </c>
      <c r="F344" s="37">
        <v>17</v>
      </c>
      <c r="G344" s="101"/>
      <c r="H344" s="38">
        <f t="shared" si="54"/>
        <v>0</v>
      </c>
      <c r="I344" s="30"/>
      <c r="J344" s="6"/>
      <c r="K344" s="7"/>
      <c r="L344" s="8"/>
      <c r="M344" s="8"/>
      <c r="N344" s="8"/>
    </row>
    <row r="345" spans="1:14" s="41" customFormat="1" ht="30" customHeight="1" x14ac:dyDescent="0.2">
      <c r="A345" s="44" t="s">
        <v>192</v>
      </c>
      <c r="B345" s="34" t="s">
        <v>492</v>
      </c>
      <c r="C345" s="35" t="s">
        <v>193</v>
      </c>
      <c r="D345" s="43" t="s">
        <v>188</v>
      </c>
      <c r="E345" s="36"/>
      <c r="F345" s="37"/>
      <c r="G345" s="102"/>
      <c r="H345" s="38"/>
      <c r="I345" s="30"/>
      <c r="J345" s="6"/>
      <c r="K345" s="7"/>
      <c r="L345" s="8"/>
      <c r="M345" s="8"/>
      <c r="N345" s="8"/>
    </row>
    <row r="346" spans="1:14" s="41" customFormat="1" ht="30" customHeight="1" x14ac:dyDescent="0.2">
      <c r="A346" s="44" t="s">
        <v>194</v>
      </c>
      <c r="B346" s="42" t="s">
        <v>30</v>
      </c>
      <c r="C346" s="35" t="s">
        <v>409</v>
      </c>
      <c r="D346" s="43" t="s">
        <v>101</v>
      </c>
      <c r="E346" s="36" t="s">
        <v>46</v>
      </c>
      <c r="F346" s="37">
        <v>64</v>
      </c>
      <c r="G346" s="101"/>
      <c r="H346" s="38">
        <f t="shared" ref="H346:H348" si="55">ROUND(G346*F346,2)</f>
        <v>0</v>
      </c>
      <c r="I346" s="30"/>
      <c r="J346" s="6"/>
      <c r="K346" s="7"/>
      <c r="L346" s="8"/>
      <c r="M346" s="8"/>
      <c r="N346" s="8"/>
    </row>
    <row r="347" spans="1:14" s="39" customFormat="1" ht="50.25" customHeight="1" x14ac:dyDescent="0.2">
      <c r="A347" s="44" t="s">
        <v>433</v>
      </c>
      <c r="B347" s="42" t="s">
        <v>37</v>
      </c>
      <c r="C347" s="35" t="s">
        <v>434</v>
      </c>
      <c r="D347" s="43" t="s">
        <v>286</v>
      </c>
      <c r="E347" s="36" t="s">
        <v>46</v>
      </c>
      <c r="F347" s="48">
        <v>17</v>
      </c>
      <c r="G347" s="101"/>
      <c r="H347" s="38">
        <f t="shared" si="55"/>
        <v>0</v>
      </c>
      <c r="I347" s="30"/>
      <c r="J347" s="6"/>
      <c r="K347" s="7"/>
      <c r="L347" s="8"/>
      <c r="M347" s="8"/>
      <c r="N347" s="8"/>
    </row>
    <row r="348" spans="1:14" s="53" customFormat="1" ht="30" customHeight="1" x14ac:dyDescent="0.2">
      <c r="A348" s="44" t="s">
        <v>369</v>
      </c>
      <c r="B348" s="42" t="s">
        <v>47</v>
      </c>
      <c r="C348" s="35" t="s">
        <v>310</v>
      </c>
      <c r="D348" s="43" t="s">
        <v>370</v>
      </c>
      <c r="E348" s="36" t="s">
        <v>46</v>
      </c>
      <c r="F348" s="37">
        <v>26</v>
      </c>
      <c r="G348" s="101"/>
      <c r="H348" s="38">
        <f t="shared" si="55"/>
        <v>0</v>
      </c>
      <c r="I348" s="30"/>
      <c r="J348" s="6"/>
      <c r="K348" s="7"/>
      <c r="L348" s="8"/>
      <c r="M348" s="8"/>
      <c r="N348" s="8"/>
    </row>
    <row r="349" spans="1:14" s="41" customFormat="1" ht="30" customHeight="1" x14ac:dyDescent="0.2">
      <c r="A349" s="44" t="s">
        <v>98</v>
      </c>
      <c r="B349" s="34" t="s">
        <v>493</v>
      </c>
      <c r="C349" s="35" t="s">
        <v>48</v>
      </c>
      <c r="D349" s="43" t="s">
        <v>149</v>
      </c>
      <c r="E349" s="36"/>
      <c r="F349" s="37"/>
      <c r="G349" s="102"/>
      <c r="H349" s="38"/>
      <c r="I349" s="30"/>
      <c r="J349" s="6"/>
      <c r="K349" s="7"/>
      <c r="L349" s="8"/>
      <c r="M349" s="8"/>
      <c r="N349" s="8"/>
    </row>
    <row r="350" spans="1:14" s="41" customFormat="1" ht="30" customHeight="1" x14ac:dyDescent="0.2">
      <c r="A350" s="44" t="s">
        <v>270</v>
      </c>
      <c r="B350" s="42" t="s">
        <v>30</v>
      </c>
      <c r="C350" s="35" t="s">
        <v>435</v>
      </c>
      <c r="D350" s="43" t="s">
        <v>271</v>
      </c>
      <c r="E350" s="36"/>
      <c r="F350" s="37"/>
      <c r="G350" s="38"/>
      <c r="H350" s="38"/>
      <c r="I350" s="30"/>
      <c r="J350" s="6"/>
      <c r="K350" s="7"/>
      <c r="L350" s="8"/>
      <c r="M350" s="8"/>
      <c r="N350" s="8"/>
    </row>
    <row r="351" spans="1:14" s="41" customFormat="1" ht="30" customHeight="1" x14ac:dyDescent="0.2">
      <c r="A351" s="44" t="s">
        <v>317</v>
      </c>
      <c r="B351" s="45" t="s">
        <v>95</v>
      </c>
      <c r="C351" s="35" t="s">
        <v>281</v>
      </c>
      <c r="D351" s="43"/>
      <c r="E351" s="36" t="s">
        <v>46</v>
      </c>
      <c r="F351" s="37">
        <v>12</v>
      </c>
      <c r="G351" s="101"/>
      <c r="H351" s="38">
        <f>ROUND(G351*F351,2)</f>
        <v>0</v>
      </c>
      <c r="I351" s="30"/>
      <c r="J351" s="6"/>
      <c r="K351" s="7"/>
      <c r="L351" s="8"/>
      <c r="M351" s="8"/>
      <c r="N351" s="8"/>
    </row>
    <row r="352" spans="1:14" s="41" customFormat="1" ht="30" customHeight="1" x14ac:dyDescent="0.2">
      <c r="A352" s="44" t="s">
        <v>374</v>
      </c>
      <c r="B352" s="45" t="s">
        <v>96</v>
      </c>
      <c r="C352" s="35" t="s">
        <v>371</v>
      </c>
      <c r="D352" s="43"/>
      <c r="E352" s="36" t="s">
        <v>46</v>
      </c>
      <c r="F352" s="37">
        <v>160</v>
      </c>
      <c r="G352" s="101"/>
      <c r="H352" s="38">
        <f>ROUND(G352*F352,2)</f>
        <v>0</v>
      </c>
      <c r="I352" s="30"/>
      <c r="J352" s="6"/>
      <c r="K352" s="7"/>
      <c r="L352" s="8"/>
      <c r="M352" s="8"/>
      <c r="N352" s="8"/>
    </row>
    <row r="353" spans="1:14" s="41" customFormat="1" ht="30" customHeight="1" x14ac:dyDescent="0.2">
      <c r="A353" s="44" t="s">
        <v>375</v>
      </c>
      <c r="B353" s="45" t="s">
        <v>372</v>
      </c>
      <c r="C353" s="35" t="s">
        <v>373</v>
      </c>
      <c r="D353" s="43" t="s">
        <v>1</v>
      </c>
      <c r="E353" s="36" t="s">
        <v>46</v>
      </c>
      <c r="F353" s="37">
        <v>37</v>
      </c>
      <c r="G353" s="101"/>
      <c r="H353" s="38">
        <f>ROUND(G353*F353,2)</f>
        <v>0</v>
      </c>
      <c r="I353" s="30"/>
      <c r="J353" s="6"/>
      <c r="K353" s="7"/>
      <c r="L353" s="8"/>
      <c r="M353" s="8"/>
      <c r="N353" s="8"/>
    </row>
    <row r="354" spans="1:14" s="41" customFormat="1" ht="30" customHeight="1" x14ac:dyDescent="0.2">
      <c r="A354" s="44" t="s">
        <v>100</v>
      </c>
      <c r="B354" s="42" t="s">
        <v>37</v>
      </c>
      <c r="C354" s="35" t="s">
        <v>409</v>
      </c>
      <c r="D354" s="43" t="s">
        <v>101</v>
      </c>
      <c r="E354" s="36" t="s">
        <v>46</v>
      </c>
      <c r="F354" s="37">
        <v>15</v>
      </c>
      <c r="G354" s="101"/>
      <c r="H354" s="38">
        <f t="shared" ref="H354:H355" si="56">ROUND(G354*F354,2)</f>
        <v>0</v>
      </c>
      <c r="I354" s="30"/>
      <c r="J354" s="6"/>
      <c r="K354" s="7"/>
      <c r="L354" s="8"/>
      <c r="M354" s="8"/>
      <c r="N354" s="8"/>
    </row>
    <row r="355" spans="1:14" s="53" customFormat="1" ht="30" customHeight="1" x14ac:dyDescent="0.2">
      <c r="A355" s="44" t="s">
        <v>150</v>
      </c>
      <c r="B355" s="42" t="s">
        <v>47</v>
      </c>
      <c r="C355" s="35" t="s">
        <v>310</v>
      </c>
      <c r="D355" s="43" t="s">
        <v>377</v>
      </c>
      <c r="E355" s="36" t="s">
        <v>46</v>
      </c>
      <c r="F355" s="37">
        <v>70</v>
      </c>
      <c r="G355" s="101"/>
      <c r="H355" s="38">
        <f t="shared" si="56"/>
        <v>0</v>
      </c>
      <c r="I355" s="30"/>
      <c r="J355" s="6"/>
      <c r="K355" s="7"/>
      <c r="L355" s="8"/>
      <c r="M355" s="8"/>
      <c r="N355" s="8"/>
    </row>
    <row r="356" spans="1:14" s="41" customFormat="1" ht="30" customHeight="1" x14ac:dyDescent="0.2">
      <c r="A356" s="44" t="s">
        <v>151</v>
      </c>
      <c r="B356" s="34" t="s">
        <v>494</v>
      </c>
      <c r="C356" s="35" t="s">
        <v>152</v>
      </c>
      <c r="D356" s="43" t="s">
        <v>462</v>
      </c>
      <c r="E356" s="36"/>
      <c r="F356" s="37"/>
      <c r="G356" s="38"/>
      <c r="H356" s="38"/>
      <c r="I356" s="30"/>
      <c r="J356" s="6"/>
      <c r="K356" s="7"/>
      <c r="L356" s="8"/>
      <c r="M356" s="8"/>
      <c r="N356" s="8"/>
    </row>
    <row r="357" spans="1:14" s="41" customFormat="1" ht="30" customHeight="1" x14ac:dyDescent="0.2">
      <c r="A357" s="44" t="s">
        <v>198</v>
      </c>
      <c r="B357" s="42" t="s">
        <v>30</v>
      </c>
      <c r="C357" s="35" t="s">
        <v>199</v>
      </c>
      <c r="D357" s="43"/>
      <c r="E357" s="36"/>
      <c r="F357" s="37"/>
      <c r="G357" s="38"/>
      <c r="H357" s="38"/>
      <c r="I357" s="30"/>
      <c r="J357" s="6"/>
      <c r="K357" s="7"/>
      <c r="L357" s="8"/>
      <c r="M357" s="8"/>
      <c r="N357" s="8"/>
    </row>
    <row r="358" spans="1:14" s="41" customFormat="1" ht="30" customHeight="1" x14ac:dyDescent="0.2">
      <c r="A358" s="44" t="s">
        <v>378</v>
      </c>
      <c r="B358" s="45" t="s">
        <v>95</v>
      </c>
      <c r="C358" s="35" t="s">
        <v>337</v>
      </c>
      <c r="D358" s="43"/>
      <c r="E358" s="36" t="s">
        <v>31</v>
      </c>
      <c r="F358" s="37">
        <v>450</v>
      </c>
      <c r="G358" s="101"/>
      <c r="H358" s="38">
        <f>ROUND(G358*F358,2)</f>
        <v>0</v>
      </c>
      <c r="I358" s="30"/>
      <c r="J358" s="6"/>
      <c r="K358" s="7"/>
      <c r="L358" s="8"/>
      <c r="M358" s="8"/>
      <c r="N358" s="8"/>
    </row>
    <row r="359" spans="1:14" s="41" customFormat="1" ht="30" customHeight="1" x14ac:dyDescent="0.2">
      <c r="A359" s="44" t="s">
        <v>153</v>
      </c>
      <c r="B359" s="42" t="s">
        <v>37</v>
      </c>
      <c r="C359" s="35" t="s">
        <v>63</v>
      </c>
      <c r="D359" s="43"/>
      <c r="E359" s="36"/>
      <c r="F359" s="37"/>
      <c r="G359" s="38"/>
      <c r="H359" s="38"/>
      <c r="I359" s="30"/>
      <c r="J359" s="6"/>
      <c r="K359" s="7"/>
      <c r="L359" s="8"/>
      <c r="M359" s="8"/>
      <c r="N359" s="8"/>
    </row>
    <row r="360" spans="1:14" s="41" customFormat="1" ht="30" customHeight="1" x14ac:dyDescent="0.2">
      <c r="A360" s="44" t="s">
        <v>410</v>
      </c>
      <c r="B360" s="45" t="s">
        <v>95</v>
      </c>
      <c r="C360" s="35" t="s">
        <v>337</v>
      </c>
      <c r="D360" s="43"/>
      <c r="E360" s="36" t="s">
        <v>31</v>
      </c>
      <c r="F360" s="37">
        <v>30</v>
      </c>
      <c r="G360" s="101"/>
      <c r="H360" s="38">
        <f t="shared" ref="H360:H365" si="57">ROUND(G360*F360,2)</f>
        <v>0</v>
      </c>
      <c r="I360" s="30"/>
      <c r="J360" s="6"/>
      <c r="K360" s="7"/>
      <c r="L360" s="8"/>
      <c r="M360" s="8"/>
      <c r="N360" s="8"/>
    </row>
    <row r="361" spans="1:14" s="39" customFormat="1" ht="30" customHeight="1" x14ac:dyDescent="0.2">
      <c r="A361" s="44" t="s">
        <v>102</v>
      </c>
      <c r="B361" s="34" t="s">
        <v>495</v>
      </c>
      <c r="C361" s="35" t="s">
        <v>104</v>
      </c>
      <c r="D361" s="43" t="s">
        <v>200</v>
      </c>
      <c r="E361" s="36"/>
      <c r="F361" s="37"/>
      <c r="G361" s="102"/>
      <c r="H361" s="38"/>
      <c r="I361" s="30"/>
      <c r="J361" s="6"/>
      <c r="K361" s="7"/>
      <c r="L361" s="8"/>
      <c r="M361" s="8"/>
      <c r="N361" s="8"/>
    </row>
    <row r="362" spans="1:14" s="41" customFormat="1" ht="30" customHeight="1" x14ac:dyDescent="0.2">
      <c r="A362" s="44" t="s">
        <v>201</v>
      </c>
      <c r="B362" s="42" t="s">
        <v>30</v>
      </c>
      <c r="C362" s="35" t="s">
        <v>202</v>
      </c>
      <c r="D362" s="43" t="s">
        <v>1</v>
      </c>
      <c r="E362" s="36" t="s">
        <v>29</v>
      </c>
      <c r="F362" s="37">
        <v>35</v>
      </c>
      <c r="G362" s="101"/>
      <c r="H362" s="38">
        <f t="shared" ref="H362" si="58">ROUND(G362*F362,2)</f>
        <v>0</v>
      </c>
      <c r="I362" s="30"/>
      <c r="J362" s="6"/>
      <c r="K362" s="7"/>
      <c r="L362" s="8"/>
      <c r="M362" s="8"/>
      <c r="N362" s="8"/>
    </row>
    <row r="363" spans="1:14" s="39" customFormat="1" ht="30" customHeight="1" x14ac:dyDescent="0.2">
      <c r="A363" s="44" t="s">
        <v>379</v>
      </c>
      <c r="B363" s="34" t="s">
        <v>496</v>
      </c>
      <c r="C363" s="35" t="s">
        <v>380</v>
      </c>
      <c r="D363" s="43" t="s">
        <v>531</v>
      </c>
      <c r="E363" s="36"/>
      <c r="F363" s="48"/>
      <c r="G363" s="38"/>
      <c r="H363" s="38">
        <f t="shared" si="57"/>
        <v>0</v>
      </c>
      <c r="I363" s="30"/>
      <c r="J363" s="6"/>
      <c r="K363" s="7"/>
      <c r="L363" s="8"/>
      <c r="M363" s="8"/>
      <c r="N363" s="8"/>
    </row>
    <row r="364" spans="1:14" s="39" customFormat="1" ht="30" customHeight="1" x14ac:dyDescent="0.2">
      <c r="A364" s="44" t="s">
        <v>381</v>
      </c>
      <c r="B364" s="42" t="s">
        <v>30</v>
      </c>
      <c r="C364" s="35" t="s">
        <v>382</v>
      </c>
      <c r="D364" s="43"/>
      <c r="E364" s="36" t="s">
        <v>29</v>
      </c>
      <c r="F364" s="48">
        <v>400</v>
      </c>
      <c r="G364" s="101"/>
      <c r="H364" s="38">
        <f t="shared" si="57"/>
        <v>0</v>
      </c>
      <c r="I364" s="30"/>
      <c r="J364" s="6"/>
      <c r="K364" s="7"/>
      <c r="L364" s="8"/>
      <c r="M364" s="8"/>
      <c r="N364" s="8"/>
    </row>
    <row r="365" spans="1:14" s="41" customFormat="1" ht="30" customHeight="1" x14ac:dyDescent="0.2">
      <c r="A365" s="44" t="s">
        <v>105</v>
      </c>
      <c r="B365" s="34" t="s">
        <v>497</v>
      </c>
      <c r="C365" s="35" t="s">
        <v>107</v>
      </c>
      <c r="D365" s="43" t="s">
        <v>156</v>
      </c>
      <c r="E365" s="36" t="s">
        <v>36</v>
      </c>
      <c r="F365" s="48">
        <v>20</v>
      </c>
      <c r="G365" s="101"/>
      <c r="H365" s="38">
        <f t="shared" si="57"/>
        <v>0</v>
      </c>
      <c r="I365" s="30"/>
      <c r="J365" s="6"/>
      <c r="K365" s="7"/>
      <c r="L365" s="8"/>
      <c r="M365" s="8"/>
      <c r="N365" s="8"/>
    </row>
    <row r="366" spans="1:14" ht="30" customHeight="1" x14ac:dyDescent="0.2">
      <c r="A366" s="31"/>
      <c r="B366" s="148"/>
      <c r="C366" s="133" t="s">
        <v>19</v>
      </c>
      <c r="D366" s="56"/>
      <c r="E366" s="127"/>
      <c r="F366" s="57"/>
      <c r="G366" s="103"/>
      <c r="H366" s="159"/>
      <c r="I366" s="30"/>
      <c r="J366" s="6"/>
      <c r="K366" s="7"/>
      <c r="L366" s="8"/>
      <c r="M366" s="8"/>
      <c r="N366" s="8"/>
    </row>
    <row r="367" spans="1:14" s="39" customFormat="1" ht="30" customHeight="1" x14ac:dyDescent="0.2">
      <c r="A367" s="33" t="s">
        <v>49</v>
      </c>
      <c r="B367" s="34" t="s">
        <v>498</v>
      </c>
      <c r="C367" s="35" t="s">
        <v>50</v>
      </c>
      <c r="D367" s="43" t="s">
        <v>536</v>
      </c>
      <c r="E367" s="36"/>
      <c r="F367" s="48"/>
      <c r="G367" s="102"/>
      <c r="H367" s="47"/>
      <c r="I367" s="30"/>
      <c r="J367" s="6"/>
      <c r="K367" s="7"/>
      <c r="L367" s="8"/>
      <c r="M367" s="8"/>
      <c r="N367" s="8"/>
    </row>
    <row r="368" spans="1:14" s="39" customFormat="1" ht="30" customHeight="1" x14ac:dyDescent="0.2">
      <c r="A368" s="33" t="s">
        <v>285</v>
      </c>
      <c r="B368" s="42" t="s">
        <v>30</v>
      </c>
      <c r="C368" s="35" t="s">
        <v>321</v>
      </c>
      <c r="D368" s="43" t="s">
        <v>1</v>
      </c>
      <c r="E368" s="36" t="s">
        <v>29</v>
      </c>
      <c r="F368" s="48">
        <v>8</v>
      </c>
      <c r="G368" s="101"/>
      <c r="H368" s="38">
        <f t="shared" ref="H368:H369" si="59">ROUND(G368*F368,2)</f>
        <v>0</v>
      </c>
      <c r="I368" s="30"/>
      <c r="J368" s="6"/>
      <c r="K368" s="7"/>
      <c r="L368" s="8"/>
      <c r="M368" s="8"/>
      <c r="N368" s="8"/>
    </row>
    <row r="369" spans="1:14" s="39" customFormat="1" ht="30" customHeight="1" x14ac:dyDescent="0.2">
      <c r="A369" s="33" t="s">
        <v>140</v>
      </c>
      <c r="B369" s="34" t="s">
        <v>499</v>
      </c>
      <c r="C369" s="35" t="s">
        <v>309</v>
      </c>
      <c r="D369" s="43" t="s">
        <v>542</v>
      </c>
      <c r="E369" s="36" t="s">
        <v>29</v>
      </c>
      <c r="F369" s="48">
        <v>474</v>
      </c>
      <c r="G369" s="101"/>
      <c r="H369" s="38">
        <f t="shared" si="59"/>
        <v>0</v>
      </c>
      <c r="I369" s="30"/>
      <c r="J369" s="6"/>
      <c r="K369" s="7"/>
      <c r="L369" s="8"/>
      <c r="M369" s="8"/>
      <c r="N369" s="8"/>
    </row>
    <row r="370" spans="1:14" ht="30" customHeight="1" x14ac:dyDescent="0.2">
      <c r="A370" s="31"/>
      <c r="B370" s="57"/>
      <c r="C370" s="133" t="s">
        <v>20</v>
      </c>
      <c r="D370" s="56"/>
      <c r="E370" s="127"/>
      <c r="F370" s="57"/>
      <c r="G370" s="103"/>
      <c r="H370" s="159"/>
      <c r="I370" s="30"/>
      <c r="J370" s="6"/>
      <c r="K370" s="7"/>
      <c r="L370" s="8"/>
      <c r="M370" s="8"/>
      <c r="N370" s="8"/>
    </row>
    <row r="371" spans="1:14" s="39" customFormat="1" ht="30" customHeight="1" x14ac:dyDescent="0.2">
      <c r="A371" s="33" t="s">
        <v>51</v>
      </c>
      <c r="B371" s="34" t="s">
        <v>500</v>
      </c>
      <c r="C371" s="35" t="s">
        <v>52</v>
      </c>
      <c r="D371" s="43" t="s">
        <v>111</v>
      </c>
      <c r="E371" s="36" t="s">
        <v>46</v>
      </c>
      <c r="F371" s="48">
        <v>220</v>
      </c>
      <c r="G371" s="101"/>
      <c r="H371" s="38">
        <f>ROUND(G371*F371,2)</f>
        <v>0</v>
      </c>
      <c r="I371" s="30"/>
      <c r="J371" s="6"/>
      <c r="K371" s="7"/>
      <c r="L371" s="8"/>
      <c r="M371" s="8"/>
      <c r="N371" s="8"/>
    </row>
    <row r="372" spans="1:14" ht="30" customHeight="1" x14ac:dyDescent="0.2">
      <c r="A372" s="31"/>
      <c r="B372" s="57"/>
      <c r="C372" s="133" t="s">
        <v>21</v>
      </c>
      <c r="D372" s="56"/>
      <c r="E372" s="127"/>
      <c r="F372" s="57"/>
      <c r="G372" s="103"/>
      <c r="H372" s="159"/>
      <c r="I372" s="30"/>
      <c r="J372" s="6"/>
      <c r="K372" s="7"/>
      <c r="L372" s="8"/>
      <c r="M372" s="8"/>
      <c r="N372" s="8"/>
    </row>
    <row r="373" spans="1:14" s="39" customFormat="1" ht="30" customHeight="1" x14ac:dyDescent="0.2">
      <c r="A373" s="33" t="s">
        <v>134</v>
      </c>
      <c r="B373" s="34" t="s">
        <v>501</v>
      </c>
      <c r="C373" s="35" t="s">
        <v>135</v>
      </c>
      <c r="D373" s="43" t="s">
        <v>545</v>
      </c>
      <c r="E373" s="36"/>
      <c r="F373" s="48"/>
      <c r="G373" s="102"/>
      <c r="H373" s="47"/>
      <c r="I373" s="30"/>
      <c r="J373" s="6"/>
      <c r="K373" s="7"/>
      <c r="L373" s="8"/>
      <c r="M373" s="8"/>
      <c r="N373" s="8"/>
    </row>
    <row r="374" spans="1:14" s="39" customFormat="1" ht="30" customHeight="1" x14ac:dyDescent="0.2">
      <c r="A374" s="33" t="s">
        <v>136</v>
      </c>
      <c r="B374" s="42" t="s">
        <v>30</v>
      </c>
      <c r="C374" s="35" t="s">
        <v>137</v>
      </c>
      <c r="D374" s="43"/>
      <c r="E374" s="36" t="s">
        <v>36</v>
      </c>
      <c r="F374" s="48">
        <v>4</v>
      </c>
      <c r="G374" s="101"/>
      <c r="H374" s="38">
        <f>ROUND(G374*F374,2)</f>
        <v>0</v>
      </c>
      <c r="I374" s="30"/>
      <c r="J374" s="6"/>
      <c r="K374" s="7"/>
      <c r="L374" s="8"/>
      <c r="M374" s="8"/>
      <c r="N374" s="8"/>
    </row>
    <row r="375" spans="1:14" s="41" customFormat="1" ht="30" customHeight="1" x14ac:dyDescent="0.2">
      <c r="A375" s="33" t="s">
        <v>138</v>
      </c>
      <c r="B375" s="34" t="s">
        <v>502</v>
      </c>
      <c r="C375" s="35" t="s">
        <v>139</v>
      </c>
      <c r="D375" s="43" t="s">
        <v>114</v>
      </c>
      <c r="E375" s="36" t="s">
        <v>46</v>
      </c>
      <c r="F375" s="48">
        <v>8</v>
      </c>
      <c r="G375" s="101"/>
      <c r="H375" s="38">
        <f>ROUND(G375*F375,2)</f>
        <v>0</v>
      </c>
      <c r="I375" s="30"/>
      <c r="J375" s="6"/>
      <c r="K375" s="7"/>
      <c r="L375" s="8"/>
      <c r="M375" s="8"/>
      <c r="N375" s="8"/>
    </row>
    <row r="376" spans="1:14" s="41" customFormat="1" ht="30" customHeight="1" x14ac:dyDescent="0.2">
      <c r="A376" s="60" t="s">
        <v>163</v>
      </c>
      <c r="B376" s="61" t="s">
        <v>503</v>
      </c>
      <c r="C376" s="62" t="s">
        <v>532</v>
      </c>
      <c r="D376" s="63" t="s">
        <v>114</v>
      </c>
      <c r="E376" s="64"/>
      <c r="F376" s="65"/>
      <c r="G376" s="102"/>
      <c r="H376" s="66"/>
      <c r="I376" s="30"/>
      <c r="J376" s="6"/>
      <c r="K376" s="7"/>
      <c r="L376" s="8"/>
      <c r="M376" s="8"/>
      <c r="N376" s="8"/>
    </row>
    <row r="377" spans="1:14" s="41" customFormat="1" ht="30" customHeight="1" x14ac:dyDescent="0.2">
      <c r="A377" s="60" t="s">
        <v>290</v>
      </c>
      <c r="B377" s="67" t="s">
        <v>30</v>
      </c>
      <c r="C377" s="62" t="s">
        <v>540</v>
      </c>
      <c r="D377" s="63"/>
      <c r="E377" s="64"/>
      <c r="F377" s="65"/>
      <c r="G377" s="102"/>
      <c r="H377" s="66"/>
      <c r="I377" s="30"/>
      <c r="J377" s="6"/>
      <c r="K377" s="7"/>
      <c r="L377" s="8"/>
      <c r="M377" s="8"/>
      <c r="N377" s="8"/>
    </row>
    <row r="378" spans="1:14" s="41" customFormat="1" ht="30" customHeight="1" x14ac:dyDescent="0.2">
      <c r="A378" s="60" t="s">
        <v>291</v>
      </c>
      <c r="B378" s="68" t="s">
        <v>95</v>
      </c>
      <c r="C378" s="62" t="s">
        <v>164</v>
      </c>
      <c r="D378" s="63"/>
      <c r="E378" s="64" t="s">
        <v>36</v>
      </c>
      <c r="F378" s="65">
        <v>1</v>
      </c>
      <c r="G378" s="106"/>
      <c r="H378" s="69">
        <f>ROUND(G378*F378,2)</f>
        <v>0</v>
      </c>
      <c r="I378" s="30"/>
      <c r="J378" s="6"/>
      <c r="K378" s="7"/>
      <c r="L378" s="8"/>
      <c r="M378" s="8"/>
      <c r="N378" s="8"/>
    </row>
    <row r="379" spans="1:14" s="41" customFormat="1" ht="30" customHeight="1" x14ac:dyDescent="0.2">
      <c r="A379" s="60" t="s">
        <v>165</v>
      </c>
      <c r="B379" s="61" t="s">
        <v>504</v>
      </c>
      <c r="C379" s="5" t="s">
        <v>535</v>
      </c>
      <c r="D379" s="1" t="s">
        <v>534</v>
      </c>
      <c r="E379" s="64"/>
      <c r="F379" s="65"/>
      <c r="G379" s="102"/>
      <c r="H379" s="66"/>
      <c r="I379" s="30"/>
      <c r="J379" s="6"/>
      <c r="K379" s="7"/>
      <c r="L379" s="8"/>
      <c r="M379" s="8"/>
      <c r="N379" s="8"/>
    </row>
    <row r="380" spans="1:14" s="41" customFormat="1" ht="30" customHeight="1" x14ac:dyDescent="0.2">
      <c r="A380" s="60" t="s">
        <v>292</v>
      </c>
      <c r="B380" s="67" t="s">
        <v>30</v>
      </c>
      <c r="C380" s="62" t="s">
        <v>540</v>
      </c>
      <c r="D380" s="63"/>
      <c r="E380" s="36" t="s">
        <v>46</v>
      </c>
      <c r="F380" s="48">
        <v>5</v>
      </c>
      <c r="G380" s="101"/>
      <c r="H380" s="38">
        <f t="shared" ref="H380" si="60">ROUND(G380*F380,2)</f>
        <v>0</v>
      </c>
      <c r="I380" s="30"/>
      <c r="J380" s="6"/>
      <c r="K380" s="7"/>
      <c r="L380" s="8"/>
      <c r="M380" s="8"/>
      <c r="N380" s="8"/>
    </row>
    <row r="381" spans="1:14" s="50" customFormat="1" ht="30" customHeight="1" x14ac:dyDescent="0.2">
      <c r="A381" s="33" t="s">
        <v>69</v>
      </c>
      <c r="B381" s="34" t="s">
        <v>505</v>
      </c>
      <c r="C381" s="11" t="s">
        <v>203</v>
      </c>
      <c r="D381" s="10" t="s">
        <v>209</v>
      </c>
      <c r="E381" s="36"/>
      <c r="F381" s="48"/>
      <c r="G381" s="102"/>
      <c r="H381" s="47"/>
      <c r="I381" s="30"/>
      <c r="J381" s="6"/>
      <c r="K381" s="7"/>
      <c r="L381" s="8"/>
      <c r="M381" s="8"/>
      <c r="N381" s="8"/>
    </row>
    <row r="382" spans="1:14" s="41" customFormat="1" ht="30" customHeight="1" x14ac:dyDescent="0.2">
      <c r="A382" s="33" t="s">
        <v>70</v>
      </c>
      <c r="B382" s="42" t="s">
        <v>30</v>
      </c>
      <c r="C382" s="9" t="s">
        <v>272</v>
      </c>
      <c r="D382" s="43"/>
      <c r="E382" s="36" t="s">
        <v>36</v>
      </c>
      <c r="F382" s="48">
        <v>1</v>
      </c>
      <c r="G382" s="101"/>
      <c r="H382" s="38">
        <f t="shared" ref="H382:H384" si="61">ROUND(G382*F382,2)</f>
        <v>0</v>
      </c>
      <c r="I382" s="30"/>
      <c r="J382" s="6"/>
      <c r="K382" s="7"/>
      <c r="L382" s="8"/>
      <c r="M382" s="8"/>
      <c r="N382" s="8"/>
    </row>
    <row r="383" spans="1:14" s="41" customFormat="1" ht="30" customHeight="1" x14ac:dyDescent="0.2">
      <c r="A383" s="33" t="s">
        <v>71</v>
      </c>
      <c r="B383" s="42" t="s">
        <v>37</v>
      </c>
      <c r="C383" s="9" t="s">
        <v>273</v>
      </c>
      <c r="D383" s="43"/>
      <c r="E383" s="36" t="s">
        <v>36</v>
      </c>
      <c r="F383" s="48">
        <v>1</v>
      </c>
      <c r="G383" s="101"/>
      <c r="H383" s="38">
        <f t="shared" si="61"/>
        <v>0</v>
      </c>
      <c r="I383" s="30"/>
      <c r="J383" s="6"/>
      <c r="K383" s="7"/>
      <c r="L383" s="8"/>
      <c r="M383" s="8"/>
      <c r="N383" s="8"/>
    </row>
    <row r="384" spans="1:14" s="41" customFormat="1" ht="30" customHeight="1" x14ac:dyDescent="0.2">
      <c r="A384" s="33" t="s">
        <v>159</v>
      </c>
      <c r="B384" s="42" t="s">
        <v>47</v>
      </c>
      <c r="C384" s="9" t="s">
        <v>439</v>
      </c>
      <c r="D384" s="43"/>
      <c r="E384" s="36" t="s">
        <v>36</v>
      </c>
      <c r="F384" s="48">
        <v>1</v>
      </c>
      <c r="G384" s="101"/>
      <c r="H384" s="38">
        <f t="shared" si="61"/>
        <v>0</v>
      </c>
      <c r="I384" s="30"/>
      <c r="J384" s="6"/>
      <c r="K384" s="7"/>
      <c r="L384" s="8"/>
      <c r="M384" s="8"/>
      <c r="N384" s="8"/>
    </row>
    <row r="385" spans="1:14" s="50" customFormat="1" ht="30" customHeight="1" x14ac:dyDescent="0.2">
      <c r="A385" s="33" t="s">
        <v>416</v>
      </c>
      <c r="B385" s="34" t="s">
        <v>506</v>
      </c>
      <c r="C385" s="49" t="s">
        <v>417</v>
      </c>
      <c r="D385" s="43" t="s">
        <v>114</v>
      </c>
      <c r="E385" s="36"/>
      <c r="F385" s="48"/>
      <c r="G385" s="102"/>
      <c r="H385" s="47"/>
      <c r="I385" s="30"/>
      <c r="J385" s="6"/>
      <c r="K385" s="7"/>
      <c r="L385" s="8"/>
      <c r="M385" s="8"/>
      <c r="N385" s="8"/>
    </row>
    <row r="386" spans="1:14" s="50" customFormat="1" ht="30" customHeight="1" x14ac:dyDescent="0.2">
      <c r="A386" s="33" t="s">
        <v>418</v>
      </c>
      <c r="B386" s="42" t="s">
        <v>30</v>
      </c>
      <c r="C386" s="49" t="s">
        <v>419</v>
      </c>
      <c r="D386" s="43"/>
      <c r="E386" s="36" t="s">
        <v>36</v>
      </c>
      <c r="F386" s="48">
        <v>4</v>
      </c>
      <c r="G386" s="101"/>
      <c r="H386" s="38">
        <f>ROUND(G386*F386,2)</f>
        <v>0</v>
      </c>
      <c r="I386" s="30"/>
      <c r="J386" s="6"/>
      <c r="K386" s="7"/>
      <c r="L386" s="8"/>
      <c r="M386" s="8"/>
      <c r="N386" s="8"/>
    </row>
    <row r="387" spans="1:14" s="41" customFormat="1" ht="30" customHeight="1" x14ac:dyDescent="0.2">
      <c r="A387" s="33" t="s">
        <v>124</v>
      </c>
      <c r="B387" s="34" t="s">
        <v>507</v>
      </c>
      <c r="C387" s="35" t="s">
        <v>125</v>
      </c>
      <c r="D387" s="43" t="s">
        <v>114</v>
      </c>
      <c r="E387" s="36" t="s">
        <v>36</v>
      </c>
      <c r="F387" s="48">
        <v>4</v>
      </c>
      <c r="G387" s="101"/>
      <c r="H387" s="38">
        <f t="shared" ref="H387" si="62">ROUND(G387*F387,2)</f>
        <v>0</v>
      </c>
      <c r="I387" s="30"/>
      <c r="J387" s="6"/>
      <c r="K387" s="7"/>
      <c r="L387" s="8"/>
      <c r="M387" s="8"/>
      <c r="N387" s="8"/>
    </row>
    <row r="388" spans="1:14" ht="30" customHeight="1" x14ac:dyDescent="0.2">
      <c r="A388" s="31"/>
      <c r="B388" s="148"/>
      <c r="C388" s="133" t="s">
        <v>22</v>
      </c>
      <c r="D388" s="56"/>
      <c r="E388" s="127"/>
      <c r="F388" s="57"/>
      <c r="G388" s="103"/>
      <c r="H388" s="159"/>
      <c r="I388" s="30"/>
      <c r="J388" s="6"/>
      <c r="K388" s="7"/>
      <c r="L388" s="8"/>
      <c r="M388" s="8"/>
      <c r="N388" s="8"/>
    </row>
    <row r="389" spans="1:14" s="41" customFormat="1" ht="30" customHeight="1" x14ac:dyDescent="0.2">
      <c r="A389" s="33" t="s">
        <v>53</v>
      </c>
      <c r="B389" s="34" t="s">
        <v>508</v>
      </c>
      <c r="C389" s="9" t="s">
        <v>208</v>
      </c>
      <c r="D389" s="10" t="s">
        <v>209</v>
      </c>
      <c r="E389" s="36" t="s">
        <v>36</v>
      </c>
      <c r="F389" s="48">
        <v>3</v>
      </c>
      <c r="G389" s="101"/>
      <c r="H389" s="38">
        <f>ROUND(G389*F389,2)</f>
        <v>0</v>
      </c>
      <c r="I389" s="30"/>
      <c r="J389" s="6"/>
      <c r="K389" s="7"/>
      <c r="L389" s="8"/>
      <c r="M389" s="8"/>
      <c r="N389" s="8"/>
    </row>
    <row r="390" spans="1:14" s="41" customFormat="1" ht="30" customHeight="1" x14ac:dyDescent="0.2">
      <c r="A390" s="33" t="s">
        <v>64</v>
      </c>
      <c r="B390" s="34" t="s">
        <v>509</v>
      </c>
      <c r="C390" s="35" t="s">
        <v>72</v>
      </c>
      <c r="D390" s="43" t="s">
        <v>114</v>
      </c>
      <c r="E390" s="36"/>
      <c r="F390" s="48"/>
      <c r="G390" s="38"/>
      <c r="H390" s="47"/>
      <c r="I390" s="30"/>
      <c r="J390" s="6"/>
      <c r="K390" s="7"/>
      <c r="L390" s="8"/>
      <c r="M390" s="8"/>
      <c r="N390" s="8"/>
    </row>
    <row r="391" spans="1:14" s="41" customFormat="1" ht="30" customHeight="1" x14ac:dyDescent="0.2">
      <c r="A391" s="33" t="s">
        <v>73</v>
      </c>
      <c r="B391" s="42" t="s">
        <v>30</v>
      </c>
      <c r="C391" s="35" t="s">
        <v>126</v>
      </c>
      <c r="D391" s="43"/>
      <c r="E391" s="36" t="s">
        <v>65</v>
      </c>
      <c r="F391" s="48">
        <v>2</v>
      </c>
      <c r="G391" s="101"/>
      <c r="H391" s="38">
        <f>ROUND(G391*F391,2)</f>
        <v>0</v>
      </c>
      <c r="I391" s="30"/>
      <c r="J391" s="6"/>
      <c r="K391" s="7"/>
      <c r="L391" s="8"/>
      <c r="M391" s="8"/>
      <c r="N391" s="8"/>
    </row>
    <row r="392" spans="1:14" s="39" customFormat="1" ht="30" customHeight="1" x14ac:dyDescent="0.2">
      <c r="A392" s="33" t="s">
        <v>54</v>
      </c>
      <c r="B392" s="34" t="s">
        <v>510</v>
      </c>
      <c r="C392" s="9" t="s">
        <v>210</v>
      </c>
      <c r="D392" s="10" t="s">
        <v>209</v>
      </c>
      <c r="E392" s="36"/>
      <c r="F392" s="48"/>
      <c r="G392" s="102"/>
      <c r="H392" s="47"/>
      <c r="I392" s="30"/>
      <c r="J392" s="6"/>
      <c r="K392" s="7"/>
      <c r="L392" s="8"/>
      <c r="M392" s="8"/>
      <c r="N392" s="8"/>
    </row>
    <row r="393" spans="1:14" s="41" customFormat="1" ht="30" customHeight="1" x14ac:dyDescent="0.2">
      <c r="A393" s="33" t="s">
        <v>55</v>
      </c>
      <c r="B393" s="42" t="s">
        <v>30</v>
      </c>
      <c r="C393" s="35" t="s">
        <v>127</v>
      </c>
      <c r="D393" s="43"/>
      <c r="E393" s="36" t="s">
        <v>36</v>
      </c>
      <c r="F393" s="48">
        <v>2</v>
      </c>
      <c r="G393" s="101"/>
      <c r="H393" s="38">
        <f t="shared" ref="H393:H395" si="63">ROUND(G393*F393,2)</f>
        <v>0</v>
      </c>
      <c r="I393" s="30"/>
      <c r="J393" s="6"/>
      <c r="K393" s="7"/>
      <c r="L393" s="8"/>
      <c r="M393" s="8"/>
      <c r="N393" s="8"/>
    </row>
    <row r="394" spans="1:14" s="41" customFormat="1" ht="30" customHeight="1" x14ac:dyDescent="0.2">
      <c r="A394" s="33" t="s">
        <v>56</v>
      </c>
      <c r="B394" s="42" t="s">
        <v>37</v>
      </c>
      <c r="C394" s="35" t="s">
        <v>141</v>
      </c>
      <c r="D394" s="43"/>
      <c r="E394" s="36" t="s">
        <v>36</v>
      </c>
      <c r="F394" s="48">
        <v>2</v>
      </c>
      <c r="G394" s="101"/>
      <c r="H394" s="38">
        <f t="shared" si="63"/>
        <v>0</v>
      </c>
      <c r="I394" s="30"/>
      <c r="J394" s="6"/>
      <c r="K394" s="7"/>
      <c r="L394" s="8"/>
      <c r="M394" s="8"/>
      <c r="N394" s="8"/>
    </row>
    <row r="395" spans="1:14" s="39" customFormat="1" ht="30" customHeight="1" x14ac:dyDescent="0.2">
      <c r="A395" s="33" t="s">
        <v>66</v>
      </c>
      <c r="B395" s="34" t="s">
        <v>511</v>
      </c>
      <c r="C395" s="35" t="s">
        <v>74</v>
      </c>
      <c r="D395" s="10" t="s">
        <v>209</v>
      </c>
      <c r="E395" s="36" t="s">
        <v>36</v>
      </c>
      <c r="F395" s="48">
        <v>12</v>
      </c>
      <c r="G395" s="101"/>
      <c r="H395" s="38">
        <f t="shared" si="63"/>
        <v>0</v>
      </c>
      <c r="I395" s="30"/>
      <c r="J395" s="6"/>
      <c r="K395" s="7"/>
      <c r="L395" s="8"/>
      <c r="M395" s="8"/>
      <c r="N395" s="8"/>
    </row>
    <row r="396" spans="1:14" ht="30" customHeight="1" x14ac:dyDescent="0.2">
      <c r="A396" s="31"/>
      <c r="B396" s="146"/>
      <c r="C396" s="133" t="s">
        <v>23</v>
      </c>
      <c r="D396" s="56"/>
      <c r="E396" s="126"/>
      <c r="F396" s="56"/>
      <c r="G396" s="103"/>
      <c r="H396" s="159"/>
      <c r="I396" s="30"/>
      <c r="J396" s="6"/>
      <c r="K396" s="7"/>
      <c r="L396" s="8"/>
      <c r="M396" s="8"/>
      <c r="N396" s="8"/>
    </row>
    <row r="397" spans="1:14" s="39" customFormat="1" ht="30" customHeight="1" x14ac:dyDescent="0.2">
      <c r="A397" s="44" t="s">
        <v>58</v>
      </c>
      <c r="B397" s="34" t="s">
        <v>512</v>
      </c>
      <c r="C397" s="35" t="s">
        <v>59</v>
      </c>
      <c r="D397" s="43" t="s">
        <v>311</v>
      </c>
      <c r="E397" s="36"/>
      <c r="F397" s="37"/>
      <c r="G397" s="102"/>
      <c r="H397" s="38"/>
      <c r="I397" s="30"/>
      <c r="J397" s="6"/>
      <c r="K397" s="7"/>
      <c r="L397" s="8"/>
      <c r="M397" s="8"/>
      <c r="N397" s="8"/>
    </row>
    <row r="398" spans="1:14" s="41" customFormat="1" ht="30" customHeight="1" x14ac:dyDescent="0.2">
      <c r="A398" s="44" t="s">
        <v>128</v>
      </c>
      <c r="B398" s="42" t="s">
        <v>30</v>
      </c>
      <c r="C398" s="35" t="s">
        <v>129</v>
      </c>
      <c r="D398" s="43"/>
      <c r="E398" s="36" t="s">
        <v>29</v>
      </c>
      <c r="F398" s="37">
        <v>40</v>
      </c>
      <c r="G398" s="101"/>
      <c r="H398" s="38">
        <f>ROUND(G398*F398,2)</f>
        <v>0</v>
      </c>
      <c r="I398" s="30"/>
      <c r="J398" s="6"/>
      <c r="K398" s="7"/>
      <c r="L398" s="8"/>
      <c r="M398" s="8"/>
      <c r="N398" s="8"/>
    </row>
    <row r="399" spans="1:14" s="41" customFormat="1" ht="30" customHeight="1" x14ac:dyDescent="0.2">
      <c r="A399" s="44" t="s">
        <v>60</v>
      </c>
      <c r="B399" s="42" t="s">
        <v>37</v>
      </c>
      <c r="C399" s="35" t="s">
        <v>130</v>
      </c>
      <c r="D399" s="43"/>
      <c r="E399" s="36" t="s">
        <v>29</v>
      </c>
      <c r="F399" s="37">
        <v>1560</v>
      </c>
      <c r="G399" s="101"/>
      <c r="H399" s="38">
        <f t="shared" ref="H399" si="64">ROUND(G399*F399,2)</f>
        <v>0</v>
      </c>
      <c r="I399" s="30"/>
      <c r="J399" s="6"/>
      <c r="K399" s="7"/>
      <c r="L399" s="8"/>
      <c r="M399" s="8"/>
      <c r="N399" s="8"/>
    </row>
    <row r="400" spans="1:14" s="32" customFormat="1" ht="39.950000000000003" customHeight="1" thickBot="1" x14ac:dyDescent="0.25">
      <c r="A400" s="31"/>
      <c r="B400" s="147" t="str">
        <f>B310</f>
        <v>F</v>
      </c>
      <c r="C400" s="167" t="str">
        <f>C310</f>
        <v>McKENZIE STREET from Church Avenue to Atlantic Avenue - Major Concrete Pavement Rehabilitation, New Concrete Sidewalk and Associated Works</v>
      </c>
      <c r="D400" s="168"/>
      <c r="E400" s="168"/>
      <c r="F400" s="169"/>
      <c r="G400" s="104" t="s">
        <v>16</v>
      </c>
      <c r="H400" s="104">
        <f>SUM(H311:H399)</f>
        <v>0</v>
      </c>
      <c r="I400" s="30"/>
      <c r="J400" s="6"/>
      <c r="K400" s="7"/>
      <c r="L400" s="8"/>
      <c r="M400" s="8"/>
      <c r="N400" s="8"/>
    </row>
    <row r="401" spans="1:14" s="32" customFormat="1" ht="39.950000000000003" customHeight="1" thickTop="1" x14ac:dyDescent="0.2">
      <c r="A401" s="31"/>
      <c r="B401" s="144" t="s">
        <v>303</v>
      </c>
      <c r="C401" s="172" t="s">
        <v>461</v>
      </c>
      <c r="D401" s="173"/>
      <c r="E401" s="173"/>
      <c r="F401" s="173"/>
      <c r="G401" s="99"/>
      <c r="H401" s="158"/>
      <c r="I401" s="30"/>
      <c r="J401" s="6"/>
      <c r="K401" s="7"/>
      <c r="L401" s="8"/>
      <c r="M401" s="8"/>
      <c r="N401" s="8"/>
    </row>
    <row r="402" spans="1:14" ht="30" customHeight="1" x14ac:dyDescent="0.2">
      <c r="A402" s="31"/>
      <c r="B402" s="149"/>
      <c r="C402" s="132" t="s">
        <v>18</v>
      </c>
      <c r="D402" s="86"/>
      <c r="E402" s="117" t="s">
        <v>1</v>
      </c>
      <c r="F402" s="117" t="s">
        <v>1</v>
      </c>
      <c r="G402" s="100" t="s">
        <v>1</v>
      </c>
      <c r="H402" s="159"/>
      <c r="I402" s="30"/>
      <c r="J402" s="6"/>
      <c r="K402" s="7"/>
      <c r="L402" s="8"/>
      <c r="M402" s="8"/>
      <c r="N402" s="8"/>
    </row>
    <row r="403" spans="1:14" s="39" customFormat="1" ht="30" customHeight="1" x14ac:dyDescent="0.2">
      <c r="A403" s="33" t="s">
        <v>77</v>
      </c>
      <c r="B403" s="34" t="s">
        <v>304</v>
      </c>
      <c r="C403" s="35" t="s">
        <v>78</v>
      </c>
      <c r="D403" s="43" t="s">
        <v>308</v>
      </c>
      <c r="E403" s="36" t="s">
        <v>27</v>
      </c>
      <c r="F403" s="37">
        <v>17</v>
      </c>
      <c r="G403" s="101"/>
      <c r="H403" s="38">
        <f t="shared" ref="H403:H404" si="65">ROUND(G403*F403,2)</f>
        <v>0</v>
      </c>
      <c r="I403" s="30"/>
      <c r="J403" s="6"/>
      <c r="K403" s="7"/>
      <c r="L403" s="8"/>
      <c r="M403" s="8"/>
      <c r="N403" s="8"/>
    </row>
    <row r="404" spans="1:14" s="41" customFormat="1" ht="30" customHeight="1" x14ac:dyDescent="0.2">
      <c r="A404" s="33" t="s">
        <v>34</v>
      </c>
      <c r="B404" s="34" t="s">
        <v>513</v>
      </c>
      <c r="C404" s="35" t="s">
        <v>35</v>
      </c>
      <c r="D404" s="43" t="s">
        <v>308</v>
      </c>
      <c r="E404" s="36" t="s">
        <v>29</v>
      </c>
      <c r="F404" s="37">
        <v>200</v>
      </c>
      <c r="G404" s="101"/>
      <c r="H404" s="38">
        <f t="shared" si="65"/>
        <v>0</v>
      </c>
      <c r="I404" s="30"/>
      <c r="J404" s="6"/>
      <c r="K404" s="7"/>
      <c r="L404" s="8"/>
      <c r="M404" s="8"/>
      <c r="N404" s="8"/>
    </row>
    <row r="405" spans="1:14" ht="30" customHeight="1" x14ac:dyDescent="0.2">
      <c r="A405" s="31"/>
      <c r="B405" s="146"/>
      <c r="C405" s="133" t="s">
        <v>301</v>
      </c>
      <c r="D405" s="56"/>
      <c r="E405" s="126"/>
      <c r="F405" s="56"/>
      <c r="G405" s="103"/>
      <c r="H405" s="159"/>
      <c r="I405" s="30"/>
      <c r="J405" s="6"/>
      <c r="K405" s="7"/>
      <c r="L405" s="8"/>
      <c r="M405" s="8"/>
      <c r="N405" s="8"/>
    </row>
    <row r="406" spans="1:14" s="39" customFormat="1" ht="30" customHeight="1" x14ac:dyDescent="0.2">
      <c r="A406" s="44" t="s">
        <v>61</v>
      </c>
      <c r="B406" s="34" t="s">
        <v>514</v>
      </c>
      <c r="C406" s="35" t="s">
        <v>62</v>
      </c>
      <c r="D406" s="43" t="s">
        <v>308</v>
      </c>
      <c r="E406" s="36"/>
      <c r="F406" s="37"/>
      <c r="G406" s="102"/>
      <c r="H406" s="38"/>
      <c r="I406" s="30"/>
      <c r="J406" s="6"/>
      <c r="K406" s="7"/>
      <c r="L406" s="8"/>
      <c r="M406" s="8"/>
      <c r="N406" s="8"/>
    </row>
    <row r="407" spans="1:14" s="41" customFormat="1" ht="30" customHeight="1" x14ac:dyDescent="0.2">
      <c r="A407" s="44" t="s">
        <v>144</v>
      </c>
      <c r="B407" s="42" t="s">
        <v>30</v>
      </c>
      <c r="C407" s="35" t="s">
        <v>145</v>
      </c>
      <c r="D407" s="43" t="s">
        <v>1</v>
      </c>
      <c r="E407" s="36" t="s">
        <v>29</v>
      </c>
      <c r="F407" s="37">
        <v>36</v>
      </c>
      <c r="G407" s="101"/>
      <c r="H407" s="38">
        <f>ROUND(G407*F407,2)</f>
        <v>0</v>
      </c>
      <c r="I407" s="30"/>
      <c r="J407" s="6"/>
      <c r="K407" s="7"/>
      <c r="L407" s="8"/>
      <c r="M407" s="8"/>
      <c r="N407" s="8"/>
    </row>
    <row r="408" spans="1:14" s="41" customFormat="1" ht="30" customHeight="1" x14ac:dyDescent="0.2">
      <c r="A408" s="44" t="s">
        <v>349</v>
      </c>
      <c r="B408" s="34" t="s">
        <v>515</v>
      </c>
      <c r="C408" s="35" t="s">
        <v>350</v>
      </c>
      <c r="D408" s="43" t="s">
        <v>146</v>
      </c>
      <c r="E408" s="36"/>
      <c r="F408" s="37"/>
      <c r="G408" s="102"/>
      <c r="H408" s="38"/>
      <c r="I408" s="30"/>
      <c r="J408" s="6"/>
      <c r="K408" s="7"/>
      <c r="L408" s="8"/>
      <c r="M408" s="8"/>
      <c r="N408" s="8"/>
    </row>
    <row r="409" spans="1:14" s="41" customFormat="1" ht="30" customHeight="1" x14ac:dyDescent="0.2">
      <c r="A409" s="44" t="s">
        <v>351</v>
      </c>
      <c r="B409" s="42" t="s">
        <v>30</v>
      </c>
      <c r="C409" s="35" t="s">
        <v>352</v>
      </c>
      <c r="D409" s="43" t="s">
        <v>1</v>
      </c>
      <c r="E409" s="36" t="s">
        <v>29</v>
      </c>
      <c r="F409" s="37">
        <v>26</v>
      </c>
      <c r="G409" s="101"/>
      <c r="H409" s="38">
        <f>ROUND(G409*F409,2)</f>
        <v>0</v>
      </c>
      <c r="I409" s="30"/>
      <c r="J409" s="6"/>
      <c r="K409" s="7"/>
      <c r="L409" s="8"/>
      <c r="M409" s="8"/>
      <c r="N409" s="8"/>
    </row>
    <row r="410" spans="1:14" s="41" customFormat="1" ht="30" customHeight="1" x14ac:dyDescent="0.2">
      <c r="A410" s="44" t="s">
        <v>353</v>
      </c>
      <c r="B410" s="34" t="s">
        <v>516</v>
      </c>
      <c r="C410" s="35" t="s">
        <v>354</v>
      </c>
      <c r="D410" s="43" t="s">
        <v>355</v>
      </c>
      <c r="E410" s="36"/>
      <c r="F410" s="37"/>
      <c r="G410" s="102"/>
      <c r="H410" s="38"/>
      <c r="I410" s="30"/>
      <c r="J410" s="6"/>
      <c r="K410" s="7"/>
      <c r="L410" s="8"/>
      <c r="M410" s="8"/>
      <c r="N410" s="8"/>
    </row>
    <row r="411" spans="1:14" s="41" customFormat="1" ht="30" customHeight="1" x14ac:dyDescent="0.2">
      <c r="A411" s="44" t="s">
        <v>356</v>
      </c>
      <c r="B411" s="42" t="s">
        <v>30</v>
      </c>
      <c r="C411" s="35" t="s">
        <v>366</v>
      </c>
      <c r="D411" s="43" t="s">
        <v>1</v>
      </c>
      <c r="E411" s="36" t="s">
        <v>29</v>
      </c>
      <c r="F411" s="37">
        <v>7</v>
      </c>
      <c r="G411" s="101"/>
      <c r="H411" s="38">
        <f t="shared" ref="H411:H412" si="66">ROUND(G411*F411,2)</f>
        <v>0</v>
      </c>
      <c r="I411" s="30"/>
      <c r="J411" s="6"/>
      <c r="K411" s="7"/>
      <c r="L411" s="8"/>
      <c r="M411" s="8"/>
      <c r="N411" s="8"/>
    </row>
    <row r="412" spans="1:14" s="41" customFormat="1" ht="30" customHeight="1" x14ac:dyDescent="0.2">
      <c r="A412" s="44" t="s">
        <v>397</v>
      </c>
      <c r="B412" s="42" t="s">
        <v>37</v>
      </c>
      <c r="C412" s="35" t="s">
        <v>400</v>
      </c>
      <c r="D412" s="43" t="s">
        <v>1</v>
      </c>
      <c r="E412" s="36" t="s">
        <v>29</v>
      </c>
      <c r="F412" s="37">
        <v>56</v>
      </c>
      <c r="G412" s="101"/>
      <c r="H412" s="38">
        <f t="shared" si="66"/>
        <v>0</v>
      </c>
      <c r="I412" s="30"/>
      <c r="J412" s="6"/>
      <c r="K412" s="7"/>
      <c r="L412" s="8"/>
      <c r="M412" s="8"/>
      <c r="N412" s="8"/>
    </row>
    <row r="413" spans="1:14" s="41" customFormat="1" ht="30" customHeight="1" x14ac:dyDescent="0.2">
      <c r="A413" s="44" t="s">
        <v>451</v>
      </c>
      <c r="B413" s="34" t="s">
        <v>517</v>
      </c>
      <c r="C413" s="35" t="s">
        <v>452</v>
      </c>
      <c r="D413" s="43" t="s">
        <v>146</v>
      </c>
      <c r="E413" s="36"/>
      <c r="F413" s="37"/>
      <c r="G413" s="102"/>
      <c r="H413" s="38"/>
      <c r="I413" s="30"/>
      <c r="J413" s="6"/>
      <c r="K413" s="7"/>
      <c r="L413" s="8"/>
      <c r="M413" s="8"/>
      <c r="N413" s="8"/>
    </row>
    <row r="414" spans="1:14" s="41" customFormat="1" ht="30" customHeight="1" x14ac:dyDescent="0.2">
      <c r="A414" s="44" t="s">
        <v>453</v>
      </c>
      <c r="B414" s="42" t="s">
        <v>30</v>
      </c>
      <c r="C414" s="35" t="s">
        <v>454</v>
      </c>
      <c r="D414" s="43" t="s">
        <v>1</v>
      </c>
      <c r="E414" s="36" t="s">
        <v>29</v>
      </c>
      <c r="F414" s="37">
        <v>1</v>
      </c>
      <c r="G414" s="101"/>
      <c r="H414" s="38">
        <f t="shared" ref="H414:H415" si="67">ROUND(G414*F414,2)</f>
        <v>0</v>
      </c>
      <c r="I414" s="30"/>
      <c r="J414" s="6"/>
      <c r="K414" s="7"/>
      <c r="L414" s="8"/>
      <c r="M414" s="8"/>
      <c r="N414" s="8"/>
    </row>
    <row r="415" spans="1:14" s="41" customFormat="1" ht="30" customHeight="1" x14ac:dyDescent="0.2">
      <c r="A415" s="44" t="s">
        <v>455</v>
      </c>
      <c r="B415" s="42" t="s">
        <v>37</v>
      </c>
      <c r="C415" s="35" t="s">
        <v>456</v>
      </c>
      <c r="D415" s="43" t="s">
        <v>1</v>
      </c>
      <c r="E415" s="36" t="s">
        <v>29</v>
      </c>
      <c r="F415" s="37">
        <v>4</v>
      </c>
      <c r="G415" s="101"/>
      <c r="H415" s="38">
        <f t="shared" si="67"/>
        <v>0</v>
      </c>
      <c r="I415" s="30"/>
      <c r="J415" s="6"/>
      <c r="K415" s="7"/>
      <c r="L415" s="8"/>
      <c r="M415" s="8"/>
      <c r="N415" s="8"/>
    </row>
    <row r="416" spans="1:14" s="41" customFormat="1" ht="30" customHeight="1" x14ac:dyDescent="0.2">
      <c r="A416" s="44" t="s">
        <v>38</v>
      </c>
      <c r="B416" s="34" t="s">
        <v>518</v>
      </c>
      <c r="C416" s="35" t="s">
        <v>39</v>
      </c>
      <c r="D416" s="43" t="s">
        <v>146</v>
      </c>
      <c r="E416" s="36"/>
      <c r="F416" s="37"/>
      <c r="G416" s="102"/>
      <c r="H416" s="38"/>
      <c r="I416" s="30"/>
      <c r="J416" s="6"/>
      <c r="K416" s="7"/>
      <c r="L416" s="8"/>
      <c r="M416" s="8"/>
      <c r="N416" s="8"/>
    </row>
    <row r="417" spans="1:14" s="41" customFormat="1" ht="30" customHeight="1" x14ac:dyDescent="0.2">
      <c r="A417" s="44" t="s">
        <v>40</v>
      </c>
      <c r="B417" s="42" t="s">
        <v>30</v>
      </c>
      <c r="C417" s="35" t="s">
        <v>41</v>
      </c>
      <c r="D417" s="43" t="s">
        <v>1</v>
      </c>
      <c r="E417" s="36" t="s">
        <v>36</v>
      </c>
      <c r="F417" s="37">
        <v>130</v>
      </c>
      <c r="G417" s="101"/>
      <c r="H417" s="38">
        <f>ROUND(G417*F417,2)</f>
        <v>0</v>
      </c>
      <c r="I417" s="30"/>
      <c r="J417" s="6"/>
      <c r="K417" s="7"/>
      <c r="L417" s="8"/>
      <c r="M417" s="8"/>
      <c r="N417" s="8"/>
    </row>
    <row r="418" spans="1:14" s="41" customFormat="1" ht="30" customHeight="1" x14ac:dyDescent="0.2">
      <c r="A418" s="44" t="s">
        <v>42</v>
      </c>
      <c r="B418" s="34" t="s">
        <v>519</v>
      </c>
      <c r="C418" s="35" t="s">
        <v>43</v>
      </c>
      <c r="D418" s="43" t="s">
        <v>146</v>
      </c>
      <c r="E418" s="36"/>
      <c r="F418" s="37"/>
      <c r="G418" s="102"/>
      <c r="H418" s="38"/>
      <c r="I418" s="30"/>
      <c r="J418" s="6"/>
      <c r="K418" s="7"/>
      <c r="L418" s="8"/>
      <c r="M418" s="8"/>
      <c r="N418" s="8"/>
    </row>
    <row r="419" spans="1:14" s="41" customFormat="1" ht="30" customHeight="1" x14ac:dyDescent="0.2">
      <c r="A419" s="44" t="s">
        <v>44</v>
      </c>
      <c r="B419" s="42" t="s">
        <v>30</v>
      </c>
      <c r="C419" s="35" t="s">
        <v>45</v>
      </c>
      <c r="D419" s="43" t="s">
        <v>1</v>
      </c>
      <c r="E419" s="36" t="s">
        <v>36</v>
      </c>
      <c r="F419" s="37">
        <v>170</v>
      </c>
      <c r="G419" s="101"/>
      <c r="H419" s="38">
        <f>ROUND(G419*F419,2)</f>
        <v>0</v>
      </c>
      <c r="I419" s="30"/>
      <c r="J419" s="6"/>
      <c r="K419" s="7"/>
      <c r="L419" s="8"/>
      <c r="M419" s="8"/>
      <c r="N419" s="8"/>
    </row>
    <row r="420" spans="1:14" s="39" customFormat="1" ht="30" customHeight="1" x14ac:dyDescent="0.2">
      <c r="A420" s="44" t="s">
        <v>178</v>
      </c>
      <c r="B420" s="34" t="s">
        <v>520</v>
      </c>
      <c r="C420" s="35" t="s">
        <v>179</v>
      </c>
      <c r="D420" s="43" t="s">
        <v>541</v>
      </c>
      <c r="E420" s="36"/>
      <c r="F420" s="37"/>
      <c r="G420" s="102"/>
      <c r="H420" s="38"/>
      <c r="I420" s="30"/>
      <c r="J420" s="6"/>
      <c r="K420" s="7"/>
      <c r="L420" s="8"/>
      <c r="M420" s="8"/>
      <c r="N420" s="8"/>
    </row>
    <row r="421" spans="1:14" s="41" customFormat="1" ht="30" customHeight="1" x14ac:dyDescent="0.2">
      <c r="A421" s="44" t="s">
        <v>180</v>
      </c>
      <c r="B421" s="42" t="s">
        <v>348</v>
      </c>
      <c r="C421" s="35" t="s">
        <v>309</v>
      </c>
      <c r="D421" s="43" t="s">
        <v>181</v>
      </c>
      <c r="E421" s="36"/>
      <c r="F421" s="37"/>
      <c r="G421" s="102"/>
      <c r="H421" s="38"/>
      <c r="I421" s="30"/>
      <c r="J421" s="6"/>
      <c r="K421" s="7"/>
      <c r="L421" s="8"/>
      <c r="M421" s="8"/>
      <c r="N421" s="8"/>
    </row>
    <row r="422" spans="1:14" s="41" customFormat="1" ht="30" customHeight="1" x14ac:dyDescent="0.2">
      <c r="A422" s="44" t="s">
        <v>184</v>
      </c>
      <c r="B422" s="45" t="s">
        <v>95</v>
      </c>
      <c r="C422" s="35" t="s">
        <v>185</v>
      </c>
      <c r="D422" s="43"/>
      <c r="E422" s="36" t="s">
        <v>29</v>
      </c>
      <c r="F422" s="37">
        <v>25</v>
      </c>
      <c r="G422" s="101"/>
      <c r="H422" s="38">
        <f>ROUND(G422*F422,2)</f>
        <v>0</v>
      </c>
      <c r="I422" s="30"/>
      <c r="J422" s="6"/>
      <c r="K422" s="7"/>
      <c r="L422" s="8"/>
      <c r="M422" s="8"/>
      <c r="N422" s="8"/>
    </row>
    <row r="423" spans="1:14" s="39" customFormat="1" ht="30" customHeight="1" x14ac:dyDescent="0.2">
      <c r="A423" s="44" t="s">
        <v>186</v>
      </c>
      <c r="B423" s="34" t="s">
        <v>521</v>
      </c>
      <c r="C423" s="35" t="s">
        <v>187</v>
      </c>
      <c r="D423" s="43" t="s">
        <v>188</v>
      </c>
      <c r="E423" s="36"/>
      <c r="F423" s="37"/>
      <c r="G423" s="102"/>
      <c r="H423" s="38"/>
      <c r="I423" s="30"/>
      <c r="J423" s="6"/>
      <c r="K423" s="7"/>
      <c r="L423" s="8"/>
      <c r="M423" s="8"/>
      <c r="N423" s="8"/>
    </row>
    <row r="424" spans="1:14" s="41" customFormat="1" ht="30" customHeight="1" x14ac:dyDescent="0.2">
      <c r="A424" s="44" t="s">
        <v>364</v>
      </c>
      <c r="B424" s="42" t="s">
        <v>30</v>
      </c>
      <c r="C424" s="35" t="s">
        <v>365</v>
      </c>
      <c r="D424" s="43" t="s">
        <v>1</v>
      </c>
      <c r="E424" s="36" t="s">
        <v>46</v>
      </c>
      <c r="F424" s="37">
        <v>45</v>
      </c>
      <c r="G424" s="101"/>
      <c r="H424" s="38">
        <f t="shared" ref="H424" si="68">ROUND(G424*F424,2)</f>
        <v>0</v>
      </c>
      <c r="I424" s="30"/>
      <c r="J424" s="6"/>
      <c r="K424" s="7"/>
      <c r="L424" s="8"/>
      <c r="M424" s="8"/>
      <c r="N424" s="8"/>
    </row>
    <row r="425" spans="1:14" s="41" customFormat="1" ht="30" customHeight="1" x14ac:dyDescent="0.2">
      <c r="A425" s="44" t="s">
        <v>192</v>
      </c>
      <c r="B425" s="34" t="s">
        <v>522</v>
      </c>
      <c r="C425" s="35" t="s">
        <v>193</v>
      </c>
      <c r="D425" s="43" t="s">
        <v>188</v>
      </c>
      <c r="E425" s="36"/>
      <c r="F425" s="37"/>
      <c r="G425" s="102"/>
      <c r="H425" s="38"/>
      <c r="I425" s="30"/>
      <c r="J425" s="6"/>
      <c r="K425" s="7"/>
      <c r="L425" s="8"/>
      <c r="M425" s="8"/>
      <c r="N425" s="8"/>
    </row>
    <row r="426" spans="1:14" s="41" customFormat="1" ht="30" customHeight="1" x14ac:dyDescent="0.2">
      <c r="A426" s="44" t="s">
        <v>194</v>
      </c>
      <c r="B426" s="42" t="s">
        <v>30</v>
      </c>
      <c r="C426" s="35" t="s">
        <v>409</v>
      </c>
      <c r="D426" s="43" t="s">
        <v>101</v>
      </c>
      <c r="E426" s="36" t="s">
        <v>46</v>
      </c>
      <c r="F426" s="37">
        <v>36</v>
      </c>
      <c r="G426" s="101"/>
      <c r="H426" s="38">
        <f t="shared" ref="H426:H427" si="69">ROUND(G426*F426,2)</f>
        <v>0</v>
      </c>
      <c r="I426" s="30"/>
      <c r="J426" s="6"/>
      <c r="K426" s="7"/>
      <c r="L426" s="8"/>
      <c r="M426" s="8"/>
      <c r="N426" s="8"/>
    </row>
    <row r="427" spans="1:14" s="53" customFormat="1" ht="30" customHeight="1" x14ac:dyDescent="0.2">
      <c r="A427" s="44" t="s">
        <v>369</v>
      </c>
      <c r="B427" s="42" t="s">
        <v>37</v>
      </c>
      <c r="C427" s="35" t="s">
        <v>310</v>
      </c>
      <c r="D427" s="43" t="s">
        <v>370</v>
      </c>
      <c r="E427" s="36" t="s">
        <v>46</v>
      </c>
      <c r="F427" s="37">
        <v>9</v>
      </c>
      <c r="G427" s="101"/>
      <c r="H427" s="38">
        <f t="shared" si="69"/>
        <v>0</v>
      </c>
      <c r="I427" s="30"/>
      <c r="J427" s="6"/>
      <c r="K427" s="7"/>
      <c r="L427" s="8"/>
      <c r="M427" s="8"/>
      <c r="N427" s="8"/>
    </row>
    <row r="428" spans="1:14" s="41" customFormat="1" ht="30" customHeight="1" x14ac:dyDescent="0.2">
      <c r="A428" s="44" t="s">
        <v>98</v>
      </c>
      <c r="B428" s="34" t="s">
        <v>523</v>
      </c>
      <c r="C428" s="35" t="s">
        <v>48</v>
      </c>
      <c r="D428" s="43" t="s">
        <v>149</v>
      </c>
      <c r="E428" s="36"/>
      <c r="F428" s="37"/>
      <c r="G428" s="102"/>
      <c r="H428" s="38"/>
      <c r="I428" s="30"/>
      <c r="J428" s="6"/>
      <c r="K428" s="7"/>
      <c r="L428" s="8"/>
      <c r="M428" s="8"/>
      <c r="N428" s="8"/>
    </row>
    <row r="429" spans="1:14" s="41" customFormat="1" ht="30" customHeight="1" x14ac:dyDescent="0.2">
      <c r="A429" s="44" t="s">
        <v>270</v>
      </c>
      <c r="B429" s="42" t="s">
        <v>30</v>
      </c>
      <c r="C429" s="35" t="s">
        <v>435</v>
      </c>
      <c r="D429" s="43" t="s">
        <v>271</v>
      </c>
      <c r="E429" s="36"/>
      <c r="F429" s="37"/>
      <c r="G429" s="38"/>
      <c r="H429" s="38"/>
      <c r="I429" s="30"/>
      <c r="J429" s="6"/>
      <c r="K429" s="7"/>
      <c r="L429" s="8"/>
      <c r="M429" s="8"/>
      <c r="N429" s="8"/>
    </row>
    <row r="430" spans="1:14" s="41" customFormat="1" ht="30" customHeight="1" x14ac:dyDescent="0.2">
      <c r="A430" s="44" t="s">
        <v>317</v>
      </c>
      <c r="B430" s="45" t="s">
        <v>95</v>
      </c>
      <c r="C430" s="35" t="s">
        <v>281</v>
      </c>
      <c r="D430" s="43"/>
      <c r="E430" s="36" t="s">
        <v>46</v>
      </c>
      <c r="F430" s="37">
        <v>3</v>
      </c>
      <c r="G430" s="101"/>
      <c r="H430" s="38">
        <f>ROUND(G430*F430,2)</f>
        <v>0</v>
      </c>
      <c r="I430" s="30"/>
      <c r="J430" s="6"/>
      <c r="K430" s="7"/>
      <c r="L430" s="8"/>
      <c r="M430" s="8"/>
      <c r="N430" s="8"/>
    </row>
    <row r="431" spans="1:14" s="41" customFormat="1" ht="30" customHeight="1" x14ac:dyDescent="0.2">
      <c r="A431" s="44" t="s">
        <v>374</v>
      </c>
      <c r="B431" s="45" t="s">
        <v>96</v>
      </c>
      <c r="C431" s="35" t="s">
        <v>371</v>
      </c>
      <c r="D431" s="43"/>
      <c r="E431" s="36" t="s">
        <v>46</v>
      </c>
      <c r="F431" s="37">
        <v>50</v>
      </c>
      <c r="G431" s="101"/>
      <c r="H431" s="38">
        <f>ROUND(G431*F431,2)</f>
        <v>0</v>
      </c>
      <c r="I431" s="30"/>
      <c r="J431" s="6"/>
      <c r="K431" s="7"/>
      <c r="L431" s="8"/>
      <c r="M431" s="8"/>
      <c r="N431" s="8"/>
    </row>
    <row r="432" spans="1:14" s="72" customFormat="1" ht="50.25" customHeight="1" x14ac:dyDescent="0.2">
      <c r="A432" s="44" t="s">
        <v>436</v>
      </c>
      <c r="B432" s="42" t="s">
        <v>37</v>
      </c>
      <c r="C432" s="35" t="s">
        <v>438</v>
      </c>
      <c r="D432" s="43" t="s">
        <v>286</v>
      </c>
      <c r="E432" s="36"/>
      <c r="F432" s="48"/>
      <c r="G432" s="102"/>
      <c r="H432" s="38"/>
      <c r="I432" s="30"/>
      <c r="J432" s="6"/>
      <c r="K432" s="7"/>
      <c r="L432" s="8"/>
      <c r="M432" s="8"/>
      <c r="N432" s="8"/>
    </row>
    <row r="433" spans="1:14" s="73" customFormat="1" ht="30" customHeight="1" x14ac:dyDescent="0.2">
      <c r="A433" s="44" t="s">
        <v>437</v>
      </c>
      <c r="B433" s="45" t="s">
        <v>95</v>
      </c>
      <c r="C433" s="35" t="s">
        <v>371</v>
      </c>
      <c r="D433" s="43"/>
      <c r="E433" s="36" t="s">
        <v>46</v>
      </c>
      <c r="F433" s="37">
        <v>11</v>
      </c>
      <c r="G433" s="101"/>
      <c r="H433" s="38">
        <f>ROUND(G433*F433,2)</f>
        <v>0</v>
      </c>
      <c r="I433" s="30"/>
      <c r="J433" s="6"/>
      <c r="K433" s="7"/>
      <c r="L433" s="8"/>
      <c r="M433" s="8"/>
      <c r="N433" s="8"/>
    </row>
    <row r="434" spans="1:14" s="53" customFormat="1" ht="30" customHeight="1" x14ac:dyDescent="0.2">
      <c r="A434" s="44" t="s">
        <v>150</v>
      </c>
      <c r="B434" s="42" t="s">
        <v>47</v>
      </c>
      <c r="C434" s="35" t="s">
        <v>310</v>
      </c>
      <c r="D434" s="43" t="s">
        <v>377</v>
      </c>
      <c r="E434" s="36" t="s">
        <v>46</v>
      </c>
      <c r="F434" s="37">
        <v>10</v>
      </c>
      <c r="G434" s="101"/>
      <c r="H434" s="38">
        <f t="shared" ref="H434" si="70">ROUND(G434*F434,2)</f>
        <v>0</v>
      </c>
      <c r="I434" s="30"/>
      <c r="J434" s="6"/>
      <c r="K434" s="7"/>
      <c r="L434" s="8"/>
      <c r="M434" s="8"/>
      <c r="N434" s="8"/>
    </row>
    <row r="435" spans="1:14" s="41" customFormat="1" ht="30" customHeight="1" x14ac:dyDescent="0.2">
      <c r="A435" s="44" t="s">
        <v>151</v>
      </c>
      <c r="B435" s="34" t="s">
        <v>524</v>
      </c>
      <c r="C435" s="35" t="s">
        <v>152</v>
      </c>
      <c r="D435" s="43" t="s">
        <v>462</v>
      </c>
      <c r="E435" s="36"/>
      <c r="F435" s="37"/>
      <c r="G435" s="38"/>
      <c r="H435" s="38"/>
      <c r="I435" s="30"/>
      <c r="J435" s="6"/>
      <c r="K435" s="7"/>
      <c r="L435" s="8"/>
      <c r="M435" s="8"/>
      <c r="N435" s="8"/>
    </row>
    <row r="436" spans="1:14" s="41" customFormat="1" ht="30" customHeight="1" x14ac:dyDescent="0.2">
      <c r="A436" s="44" t="s">
        <v>198</v>
      </c>
      <c r="B436" s="42" t="s">
        <v>30</v>
      </c>
      <c r="C436" s="35" t="s">
        <v>199</v>
      </c>
      <c r="D436" s="43"/>
      <c r="E436" s="36"/>
      <c r="F436" s="37"/>
      <c r="G436" s="38"/>
      <c r="H436" s="38"/>
      <c r="I436" s="30"/>
      <c r="J436" s="6"/>
      <c r="K436" s="7"/>
      <c r="L436" s="8"/>
      <c r="M436" s="8"/>
      <c r="N436" s="8"/>
    </row>
    <row r="437" spans="1:14" s="41" customFormat="1" ht="30" customHeight="1" x14ac:dyDescent="0.2">
      <c r="A437" s="44" t="s">
        <v>378</v>
      </c>
      <c r="B437" s="45" t="s">
        <v>95</v>
      </c>
      <c r="C437" s="35" t="s">
        <v>337</v>
      </c>
      <c r="D437" s="43"/>
      <c r="E437" s="36" t="s">
        <v>31</v>
      </c>
      <c r="F437" s="37">
        <v>100</v>
      </c>
      <c r="G437" s="101"/>
      <c r="H437" s="38">
        <f>ROUND(G437*F437,2)</f>
        <v>0</v>
      </c>
      <c r="I437" s="30"/>
      <c r="J437" s="6"/>
      <c r="K437" s="7"/>
      <c r="L437" s="8"/>
      <c r="M437" s="8"/>
      <c r="N437" s="8"/>
    </row>
    <row r="438" spans="1:14" s="41" customFormat="1" ht="30" customHeight="1" x14ac:dyDescent="0.2">
      <c r="A438" s="44" t="s">
        <v>153</v>
      </c>
      <c r="B438" s="42" t="s">
        <v>37</v>
      </c>
      <c r="C438" s="35" t="s">
        <v>63</v>
      </c>
      <c r="D438" s="43"/>
      <c r="E438" s="36"/>
      <c r="F438" s="37"/>
      <c r="G438" s="38"/>
      <c r="H438" s="38"/>
      <c r="I438" s="30"/>
      <c r="J438" s="6"/>
      <c r="K438" s="7"/>
      <c r="L438" s="8"/>
      <c r="M438" s="8"/>
      <c r="N438" s="8"/>
    </row>
    <row r="439" spans="1:14" s="41" customFormat="1" ht="30" customHeight="1" x14ac:dyDescent="0.2">
      <c r="A439" s="44" t="s">
        <v>410</v>
      </c>
      <c r="B439" s="45" t="s">
        <v>95</v>
      </c>
      <c r="C439" s="35" t="s">
        <v>337</v>
      </c>
      <c r="D439" s="43"/>
      <c r="E439" s="36" t="s">
        <v>31</v>
      </c>
      <c r="F439" s="37">
        <v>10</v>
      </c>
      <c r="G439" s="101"/>
      <c r="H439" s="38">
        <f t="shared" ref="H439:H442" si="71">ROUND(G439*F439,2)</f>
        <v>0</v>
      </c>
      <c r="I439" s="30"/>
      <c r="J439" s="6"/>
      <c r="K439" s="7"/>
      <c r="L439" s="8"/>
      <c r="M439" s="8"/>
      <c r="N439" s="8"/>
    </row>
    <row r="440" spans="1:14" s="39" customFormat="1" ht="30" customHeight="1" x14ac:dyDescent="0.2">
      <c r="A440" s="44" t="s">
        <v>379</v>
      </c>
      <c r="B440" s="34" t="s">
        <v>525</v>
      </c>
      <c r="C440" s="35" t="s">
        <v>380</v>
      </c>
      <c r="D440" s="43" t="s">
        <v>531</v>
      </c>
      <c r="E440" s="36"/>
      <c r="F440" s="48"/>
      <c r="G440" s="38"/>
      <c r="H440" s="38">
        <f t="shared" si="71"/>
        <v>0</v>
      </c>
      <c r="I440" s="30"/>
      <c r="J440" s="6"/>
      <c r="K440" s="7"/>
      <c r="L440" s="8"/>
      <c r="M440" s="8"/>
      <c r="N440" s="8"/>
    </row>
    <row r="441" spans="1:14" s="39" customFormat="1" ht="30" customHeight="1" x14ac:dyDescent="0.2">
      <c r="A441" s="44" t="s">
        <v>381</v>
      </c>
      <c r="B441" s="42" t="s">
        <v>30</v>
      </c>
      <c r="C441" s="35" t="s">
        <v>382</v>
      </c>
      <c r="D441" s="43"/>
      <c r="E441" s="36" t="s">
        <v>29</v>
      </c>
      <c r="F441" s="48">
        <v>100</v>
      </c>
      <c r="G441" s="101"/>
      <c r="H441" s="38">
        <f t="shared" si="71"/>
        <v>0</v>
      </c>
      <c r="I441" s="30"/>
      <c r="J441" s="6"/>
      <c r="K441" s="7"/>
      <c r="L441" s="8"/>
      <c r="M441" s="8"/>
      <c r="N441" s="8"/>
    </row>
    <row r="442" spans="1:14" s="41" customFormat="1" ht="30" customHeight="1" x14ac:dyDescent="0.2">
      <c r="A442" s="44" t="s">
        <v>105</v>
      </c>
      <c r="B442" s="34" t="s">
        <v>526</v>
      </c>
      <c r="C442" s="35" t="s">
        <v>107</v>
      </c>
      <c r="D442" s="43" t="s">
        <v>156</v>
      </c>
      <c r="E442" s="36" t="s">
        <v>36</v>
      </c>
      <c r="F442" s="48">
        <v>4</v>
      </c>
      <c r="G442" s="101"/>
      <c r="H442" s="38">
        <f t="shared" si="71"/>
        <v>0</v>
      </c>
      <c r="I442" s="30"/>
      <c r="J442" s="6"/>
      <c r="K442" s="7"/>
      <c r="L442" s="8"/>
      <c r="M442" s="8"/>
      <c r="N442" s="8"/>
    </row>
    <row r="443" spans="1:14" ht="30" customHeight="1" x14ac:dyDescent="0.2">
      <c r="A443" s="31"/>
      <c r="B443" s="148"/>
      <c r="C443" s="133" t="s">
        <v>19</v>
      </c>
      <c r="D443" s="56"/>
      <c r="E443" s="127"/>
      <c r="F443" s="57"/>
      <c r="G443" s="103"/>
      <c r="H443" s="159"/>
      <c r="I443" s="30"/>
      <c r="J443" s="6"/>
      <c r="K443" s="7"/>
      <c r="L443" s="8"/>
      <c r="M443" s="8"/>
      <c r="N443" s="8"/>
    </row>
    <row r="444" spans="1:14" s="39" customFormat="1" ht="30" customHeight="1" x14ac:dyDescent="0.2">
      <c r="A444" s="33" t="s">
        <v>140</v>
      </c>
      <c r="B444" s="34" t="s">
        <v>527</v>
      </c>
      <c r="C444" s="35" t="s">
        <v>309</v>
      </c>
      <c r="D444" s="43" t="s">
        <v>542</v>
      </c>
      <c r="E444" s="36" t="s">
        <v>29</v>
      </c>
      <c r="F444" s="48">
        <v>91</v>
      </c>
      <c r="G444" s="101"/>
      <c r="H444" s="38">
        <f t="shared" ref="H444" si="72">ROUND(G444*F444,2)</f>
        <v>0</v>
      </c>
      <c r="I444" s="30"/>
      <c r="J444" s="6"/>
      <c r="K444" s="7"/>
      <c r="L444" s="8"/>
      <c r="M444" s="8"/>
      <c r="N444" s="8"/>
    </row>
    <row r="445" spans="1:14" ht="30" customHeight="1" x14ac:dyDescent="0.2">
      <c r="A445" s="31"/>
      <c r="B445" s="57"/>
      <c r="C445" s="133" t="s">
        <v>20</v>
      </c>
      <c r="D445" s="56"/>
      <c r="E445" s="127"/>
      <c r="F445" s="57"/>
      <c r="G445" s="103"/>
      <c r="H445" s="159"/>
      <c r="I445" s="30"/>
      <c r="J445" s="6"/>
      <c r="K445" s="7"/>
      <c r="L445" s="8"/>
      <c r="M445" s="8"/>
      <c r="N445" s="8"/>
    </row>
    <row r="446" spans="1:14" s="39" customFormat="1" ht="30" customHeight="1" x14ac:dyDescent="0.2">
      <c r="A446" s="33" t="s">
        <v>51</v>
      </c>
      <c r="B446" s="34" t="s">
        <v>528</v>
      </c>
      <c r="C446" s="35" t="s">
        <v>52</v>
      </c>
      <c r="D446" s="43" t="s">
        <v>111</v>
      </c>
      <c r="E446" s="36" t="s">
        <v>46</v>
      </c>
      <c r="F446" s="48">
        <v>80</v>
      </c>
      <c r="G446" s="101"/>
      <c r="H446" s="38">
        <f>ROUND(G446*F446,2)</f>
        <v>0</v>
      </c>
      <c r="I446" s="30"/>
      <c r="J446" s="6"/>
      <c r="K446" s="7"/>
      <c r="L446" s="8"/>
      <c r="M446" s="8"/>
      <c r="N446" s="8"/>
    </row>
    <row r="447" spans="1:14" ht="30" customHeight="1" x14ac:dyDescent="0.2">
      <c r="A447" s="31"/>
      <c r="B447" s="146"/>
      <c r="C447" s="133" t="s">
        <v>23</v>
      </c>
      <c r="D447" s="56"/>
      <c r="E447" s="126"/>
      <c r="F447" s="56"/>
      <c r="G447" s="103"/>
      <c r="H447" s="159"/>
      <c r="I447" s="30"/>
      <c r="J447" s="6"/>
      <c r="K447" s="7"/>
      <c r="L447" s="8"/>
      <c r="M447" s="8"/>
      <c r="N447" s="8"/>
    </row>
    <row r="448" spans="1:14" s="39" customFormat="1" ht="30" customHeight="1" x14ac:dyDescent="0.2">
      <c r="A448" s="44" t="s">
        <v>58</v>
      </c>
      <c r="B448" s="34" t="s">
        <v>529</v>
      </c>
      <c r="C448" s="35" t="s">
        <v>59</v>
      </c>
      <c r="D448" s="43" t="s">
        <v>311</v>
      </c>
      <c r="E448" s="36"/>
      <c r="F448" s="37"/>
      <c r="G448" s="102"/>
      <c r="H448" s="38"/>
      <c r="I448" s="30"/>
      <c r="J448" s="6"/>
      <c r="K448" s="7"/>
      <c r="L448" s="8"/>
      <c r="M448" s="8"/>
      <c r="N448" s="8"/>
    </row>
    <row r="449" spans="1:14" s="41" customFormat="1" ht="30" customHeight="1" x14ac:dyDescent="0.2">
      <c r="A449" s="44" t="s">
        <v>128</v>
      </c>
      <c r="B449" s="42" t="s">
        <v>30</v>
      </c>
      <c r="C449" s="35" t="s">
        <v>129</v>
      </c>
      <c r="D449" s="43"/>
      <c r="E449" s="36" t="s">
        <v>29</v>
      </c>
      <c r="F449" s="37">
        <v>10</v>
      </c>
      <c r="G449" s="101"/>
      <c r="H449" s="38">
        <f>ROUND(G449*F449,2)</f>
        <v>0</v>
      </c>
      <c r="I449" s="30"/>
      <c r="J449" s="6"/>
      <c r="K449" s="7"/>
      <c r="L449" s="8"/>
      <c r="M449" s="8"/>
      <c r="N449" s="8"/>
    </row>
    <row r="450" spans="1:14" s="41" customFormat="1" ht="30" customHeight="1" x14ac:dyDescent="0.2">
      <c r="A450" s="44" t="s">
        <v>60</v>
      </c>
      <c r="B450" s="42" t="s">
        <v>37</v>
      </c>
      <c r="C450" s="35" t="s">
        <v>130</v>
      </c>
      <c r="D450" s="43"/>
      <c r="E450" s="36" t="s">
        <v>29</v>
      </c>
      <c r="F450" s="37">
        <v>190</v>
      </c>
      <c r="G450" s="101"/>
      <c r="H450" s="38">
        <f t="shared" ref="H450" si="73">ROUND(G450*F450,2)</f>
        <v>0</v>
      </c>
      <c r="I450" s="30"/>
      <c r="J450" s="6"/>
      <c r="K450" s="7"/>
      <c r="L450" s="8"/>
      <c r="M450" s="8"/>
      <c r="N450" s="8"/>
    </row>
    <row r="451" spans="1:14" s="32" customFormat="1" ht="39.950000000000003" customHeight="1" thickBot="1" x14ac:dyDescent="0.25">
      <c r="A451" s="31"/>
      <c r="B451" s="147" t="str">
        <f>B401</f>
        <v>G</v>
      </c>
      <c r="C451" s="167" t="str">
        <f>C401</f>
        <v>McKENZIE STREET from Atlantic Avenue to Polson Avenue - Minor Concrete Pavement Rehabilitation, New Concrete Sidewalk and Associated Works</v>
      </c>
      <c r="D451" s="168"/>
      <c r="E451" s="168"/>
      <c r="F451" s="169"/>
      <c r="G451" s="104" t="s">
        <v>16</v>
      </c>
      <c r="H451" s="104">
        <f>SUM(H402:H450)</f>
        <v>0</v>
      </c>
      <c r="I451" s="30"/>
      <c r="J451" s="6"/>
      <c r="K451" s="7"/>
      <c r="L451" s="8"/>
      <c r="M451" s="8"/>
      <c r="N451" s="8"/>
    </row>
    <row r="452" spans="1:14" s="32" customFormat="1" ht="30" customHeight="1" thickTop="1" x14ac:dyDescent="0.2">
      <c r="A452" s="31"/>
      <c r="B452" s="144" t="s">
        <v>330</v>
      </c>
      <c r="C452" s="172" t="s">
        <v>162</v>
      </c>
      <c r="D452" s="173"/>
      <c r="E452" s="173"/>
      <c r="F452" s="173"/>
      <c r="G452" s="99"/>
      <c r="H452" s="158"/>
      <c r="I452" s="30"/>
      <c r="J452" s="6"/>
      <c r="K452" s="7"/>
      <c r="L452" s="8"/>
      <c r="M452" s="8"/>
      <c r="N452" s="8"/>
    </row>
    <row r="453" spans="1:14" ht="36" customHeight="1" x14ac:dyDescent="0.2">
      <c r="A453" s="31"/>
      <c r="B453" s="148"/>
      <c r="C453" s="136" t="s">
        <v>441</v>
      </c>
      <c r="D453" s="86"/>
      <c r="E453" s="129" t="s">
        <v>1</v>
      </c>
      <c r="F453" s="117" t="s">
        <v>1</v>
      </c>
      <c r="G453" s="100" t="s">
        <v>1</v>
      </c>
      <c r="H453" s="159"/>
      <c r="I453" s="30"/>
      <c r="J453" s="6"/>
      <c r="K453" s="7"/>
      <c r="L453" s="8"/>
      <c r="M453" s="8"/>
      <c r="N453" s="8"/>
    </row>
    <row r="454" spans="1:14" ht="30" customHeight="1" x14ac:dyDescent="0.2">
      <c r="A454" s="31"/>
      <c r="B454" s="148"/>
      <c r="C454" s="137" t="s">
        <v>442</v>
      </c>
      <c r="D454" s="56"/>
      <c r="E454" s="127"/>
      <c r="F454" s="57"/>
      <c r="G454" s="103"/>
      <c r="H454" s="159"/>
      <c r="I454" s="30"/>
      <c r="J454" s="6"/>
      <c r="K454" s="7"/>
      <c r="L454" s="8"/>
      <c r="M454" s="8"/>
      <c r="N454" s="8"/>
    </row>
    <row r="455" spans="1:14" s="76" customFormat="1" ht="30" customHeight="1" x14ac:dyDescent="0.2">
      <c r="A455" s="74"/>
      <c r="B455" s="150" t="s">
        <v>331</v>
      </c>
      <c r="C455" s="138" t="s">
        <v>443</v>
      </c>
      <c r="D455" s="75" t="s">
        <v>445</v>
      </c>
      <c r="E455" s="130"/>
      <c r="F455" s="119"/>
      <c r="G455" s="108"/>
      <c r="H455" s="161"/>
      <c r="I455" s="30"/>
      <c r="J455" s="6"/>
      <c r="K455" s="7"/>
      <c r="L455" s="8"/>
      <c r="M455" s="8"/>
      <c r="N455" s="8"/>
    </row>
    <row r="456" spans="1:14" s="76" customFormat="1" ht="30" customHeight="1" x14ac:dyDescent="0.2">
      <c r="A456" s="74"/>
      <c r="B456" s="151" t="s">
        <v>30</v>
      </c>
      <c r="C456" s="138" t="s">
        <v>444</v>
      </c>
      <c r="D456" s="88"/>
      <c r="E456" s="130" t="s">
        <v>65</v>
      </c>
      <c r="F456" s="120">
        <v>1.1000000000000001</v>
      </c>
      <c r="G456" s="109"/>
      <c r="H456" s="162">
        <f>ROUND(G456*F456,2)</f>
        <v>0</v>
      </c>
      <c r="I456" s="30"/>
      <c r="J456" s="6"/>
      <c r="K456" s="7"/>
      <c r="L456" s="8"/>
      <c r="M456" s="8"/>
      <c r="N456" s="8"/>
    </row>
    <row r="457" spans="1:14" s="32" customFormat="1" ht="30" customHeight="1" thickBot="1" x14ac:dyDescent="0.25">
      <c r="A457" s="31"/>
      <c r="B457" s="147" t="str">
        <f>B452</f>
        <v>H</v>
      </c>
      <c r="C457" s="167" t="str">
        <f>C452</f>
        <v>WATER AND WASTE WORK</v>
      </c>
      <c r="D457" s="168"/>
      <c r="E457" s="168"/>
      <c r="F457" s="169"/>
      <c r="G457" s="104" t="s">
        <v>16</v>
      </c>
      <c r="H457" s="104">
        <f>SUM(H453:H456)</f>
        <v>0</v>
      </c>
      <c r="I457" s="30"/>
      <c r="J457" s="6"/>
      <c r="K457" s="7"/>
      <c r="L457" s="8"/>
      <c r="M457" s="8"/>
      <c r="N457" s="8"/>
    </row>
    <row r="458" spans="1:14" s="3" customFormat="1" ht="30" customHeight="1" thickTop="1" x14ac:dyDescent="0.2">
      <c r="A458" s="17"/>
      <c r="B458" s="152" t="s">
        <v>464</v>
      </c>
      <c r="C458" s="177" t="s">
        <v>440</v>
      </c>
      <c r="D458" s="178"/>
      <c r="E458" s="178"/>
      <c r="F458" s="178"/>
      <c r="G458" s="110"/>
      <c r="H458" s="163"/>
      <c r="I458" s="30"/>
      <c r="J458" s="6"/>
      <c r="K458" s="7"/>
      <c r="L458" s="8"/>
      <c r="M458" s="8"/>
      <c r="N458" s="8"/>
    </row>
    <row r="459" spans="1:14" s="2" customFormat="1" ht="30" customHeight="1" x14ac:dyDescent="0.2">
      <c r="A459" s="4" t="s">
        <v>306</v>
      </c>
      <c r="B459" s="148" t="s">
        <v>530</v>
      </c>
      <c r="C459" s="139" t="s">
        <v>307</v>
      </c>
      <c r="D459" s="89" t="s">
        <v>324</v>
      </c>
      <c r="E459" s="121" t="s">
        <v>302</v>
      </c>
      <c r="F459" s="121">
        <v>1</v>
      </c>
      <c r="G459" s="111"/>
      <c r="H459" s="164">
        <f t="shared" ref="H459" si="74">ROUND(G459*F459,2)</f>
        <v>0</v>
      </c>
      <c r="I459" s="30"/>
      <c r="J459" s="6"/>
      <c r="K459" s="7"/>
      <c r="L459" s="8"/>
      <c r="M459" s="8"/>
      <c r="N459" s="8"/>
    </row>
    <row r="460" spans="1:14" s="3" customFormat="1" ht="30" customHeight="1" thickBot="1" x14ac:dyDescent="0.25">
      <c r="A460" s="17"/>
      <c r="B460" s="153" t="str">
        <f>B458</f>
        <v>I</v>
      </c>
      <c r="C460" s="179" t="str">
        <f>C458</f>
        <v>MOBILIZATION/DEMOBILIZATION</v>
      </c>
      <c r="D460" s="180"/>
      <c r="E460" s="180"/>
      <c r="F460" s="181"/>
      <c r="G460" s="112" t="s">
        <v>16</v>
      </c>
      <c r="H460" s="112">
        <f>H459</f>
        <v>0</v>
      </c>
      <c r="I460" s="30"/>
      <c r="J460" s="6"/>
      <c r="K460" s="7"/>
      <c r="L460" s="8"/>
      <c r="M460" s="8"/>
      <c r="N460" s="8"/>
    </row>
    <row r="461" spans="1:14" ht="30" customHeight="1" thickTop="1" x14ac:dyDescent="0.2">
      <c r="A461" s="77"/>
      <c r="B461" s="154"/>
      <c r="C461" s="140" t="s">
        <v>17</v>
      </c>
      <c r="D461" s="90"/>
      <c r="E461" s="122"/>
      <c r="F461" s="122"/>
      <c r="G461" s="113"/>
      <c r="H461" s="165"/>
      <c r="I461" s="30"/>
      <c r="J461" s="6"/>
      <c r="K461" s="7"/>
      <c r="L461" s="8"/>
      <c r="M461" s="8"/>
      <c r="N461" s="8"/>
    </row>
    <row r="462" spans="1:14" ht="39.950000000000003" customHeight="1" thickBot="1" x14ac:dyDescent="0.25">
      <c r="A462" s="31"/>
      <c r="B462" s="147" t="str">
        <f>B7</f>
        <v>A</v>
      </c>
      <c r="C462" s="182" t="str">
        <f>C7</f>
        <v>ADSUM PARK PATHWAY from Maples Community Center to Margate Road - Asphalt Pathway Reconstruction and Associated Works</v>
      </c>
      <c r="D462" s="168"/>
      <c r="E462" s="168"/>
      <c r="F462" s="169"/>
      <c r="G462" s="104" t="s">
        <v>16</v>
      </c>
      <c r="H462" s="104">
        <f>H44</f>
        <v>0</v>
      </c>
      <c r="I462" s="30"/>
      <c r="J462" s="6"/>
      <c r="K462" s="7"/>
      <c r="L462" s="8"/>
      <c r="M462" s="8"/>
      <c r="N462" s="8"/>
    </row>
    <row r="463" spans="1:14" ht="54" customHeight="1" thickTop="1" thickBot="1" x14ac:dyDescent="0.25">
      <c r="A463" s="31"/>
      <c r="B463" s="155" t="str">
        <f>B45</f>
        <v>B</v>
      </c>
      <c r="C463" s="174" t="str">
        <f>C45</f>
        <v xml:space="preserve">AMBERGATE DRIVE - FRONTAGE ROADS from Amber Trail to Pipeline Road - Concrete Pavement Rehabilitation, New Multi-Use Asphalt Pathway, New Concrete Sidewalk and Associated Works </v>
      </c>
      <c r="D463" s="175"/>
      <c r="E463" s="175"/>
      <c r="F463" s="176"/>
      <c r="G463" s="114" t="s">
        <v>16</v>
      </c>
      <c r="H463" s="114">
        <f>H126</f>
        <v>0</v>
      </c>
      <c r="I463" s="30"/>
      <c r="J463" s="6"/>
      <c r="K463" s="7"/>
      <c r="L463" s="8"/>
      <c r="M463" s="8"/>
      <c r="N463" s="8"/>
    </row>
    <row r="464" spans="1:14" ht="39.950000000000003" customHeight="1" thickTop="1" thickBot="1" x14ac:dyDescent="0.25">
      <c r="A464" s="31"/>
      <c r="B464" s="155" t="str">
        <f>B127</f>
        <v>C</v>
      </c>
      <c r="C464" s="174" t="str">
        <f>C127</f>
        <v>BLECHNER DRIVE from Adsum Drive to Pipeline Road - Concrete Pavement Rehabilitation and Associated Works</v>
      </c>
      <c r="D464" s="175"/>
      <c r="E464" s="175"/>
      <c r="F464" s="176"/>
      <c r="G464" s="114" t="s">
        <v>16</v>
      </c>
      <c r="H464" s="114">
        <f>H231</f>
        <v>0</v>
      </c>
      <c r="I464" s="30"/>
      <c r="J464" s="6"/>
      <c r="K464" s="7"/>
      <c r="L464" s="8"/>
      <c r="M464" s="8"/>
      <c r="N464" s="8"/>
    </row>
    <row r="465" spans="1:14" ht="39.950000000000003" customHeight="1" thickTop="1" thickBot="1" x14ac:dyDescent="0.25">
      <c r="A465" s="31"/>
      <c r="B465" s="155" t="str">
        <f>B232</f>
        <v>D</v>
      </c>
      <c r="C465" s="174" t="str">
        <f>C232</f>
        <v>MARNIE PLACE from Jefferson Avenue to Blechner Drive - Concrete Pavement Rehabilitation and Associated Works</v>
      </c>
      <c r="D465" s="175"/>
      <c r="E465" s="175"/>
      <c r="F465" s="176"/>
      <c r="G465" s="114" t="s">
        <v>16</v>
      </c>
      <c r="H465" s="114">
        <f>H289</f>
        <v>0</v>
      </c>
      <c r="I465" s="30"/>
      <c r="J465" s="6"/>
      <c r="K465" s="7"/>
      <c r="L465" s="8"/>
      <c r="M465" s="8"/>
      <c r="N465" s="8"/>
    </row>
    <row r="466" spans="1:14" ht="39.950000000000003" customHeight="1" thickTop="1" thickBot="1" x14ac:dyDescent="0.25">
      <c r="A466" s="31"/>
      <c r="B466" s="155" t="str">
        <f>B290</f>
        <v>E</v>
      </c>
      <c r="C466" s="174" t="str">
        <f>C290</f>
        <v>McGREGOR STREET from Partridge Avenue to Leila Avenue - New Concrete Transit Stop and Associated Works</v>
      </c>
      <c r="D466" s="175"/>
      <c r="E466" s="175"/>
      <c r="F466" s="176"/>
      <c r="G466" s="114" t="s">
        <v>16</v>
      </c>
      <c r="H466" s="114">
        <f>H309</f>
        <v>0</v>
      </c>
      <c r="I466" s="30"/>
      <c r="J466" s="6"/>
      <c r="K466" s="7"/>
      <c r="L466" s="8"/>
      <c r="M466" s="8"/>
      <c r="N466" s="8"/>
    </row>
    <row r="467" spans="1:14" ht="39.950000000000003" customHeight="1" thickTop="1" thickBot="1" x14ac:dyDescent="0.25">
      <c r="A467" s="31"/>
      <c r="B467" s="155" t="str">
        <f>B310</f>
        <v>F</v>
      </c>
      <c r="C467" s="174" t="str">
        <f>C310</f>
        <v>McKENZIE STREET from Church Avenue to Atlantic Avenue - Major Concrete Pavement Rehabilitation, New Concrete Sidewalk and Associated Works</v>
      </c>
      <c r="D467" s="175"/>
      <c r="E467" s="175"/>
      <c r="F467" s="176"/>
      <c r="G467" s="114" t="s">
        <v>16</v>
      </c>
      <c r="H467" s="114">
        <f>H400</f>
        <v>0</v>
      </c>
      <c r="I467" s="30"/>
      <c r="J467" s="6"/>
      <c r="K467" s="7"/>
      <c r="L467" s="8"/>
      <c r="M467" s="8"/>
      <c r="N467" s="8"/>
    </row>
    <row r="468" spans="1:14" ht="39.950000000000003" customHeight="1" thickTop="1" thickBot="1" x14ac:dyDescent="0.25">
      <c r="A468" s="31"/>
      <c r="B468" s="155" t="str">
        <f>B401</f>
        <v>G</v>
      </c>
      <c r="C468" s="174" t="str">
        <f>C401</f>
        <v>McKENZIE STREET from Atlantic Avenue to Polson Avenue - Minor Concrete Pavement Rehabilitation, New Concrete Sidewalk and Associated Works</v>
      </c>
      <c r="D468" s="183"/>
      <c r="E468" s="183"/>
      <c r="F468" s="184"/>
      <c r="G468" s="114" t="s">
        <v>16</v>
      </c>
      <c r="H468" s="114">
        <f>H451</f>
        <v>0</v>
      </c>
      <c r="I468" s="30"/>
      <c r="J468" s="6"/>
      <c r="K468" s="7"/>
      <c r="L468" s="8"/>
      <c r="M468" s="8"/>
      <c r="N468" s="8"/>
    </row>
    <row r="469" spans="1:14" ht="30" customHeight="1" thickTop="1" thickBot="1" x14ac:dyDescent="0.25">
      <c r="A469" s="31"/>
      <c r="B469" s="155" t="str">
        <f>B452</f>
        <v>H</v>
      </c>
      <c r="C469" s="185" t="str">
        <f>C452</f>
        <v>WATER AND WASTE WORK</v>
      </c>
      <c r="D469" s="175"/>
      <c r="E469" s="175"/>
      <c r="F469" s="176"/>
      <c r="G469" s="114" t="s">
        <v>16</v>
      </c>
      <c r="H469" s="114">
        <f>H457</f>
        <v>0</v>
      </c>
      <c r="I469" s="30"/>
      <c r="J469" s="6"/>
      <c r="K469" s="7"/>
      <c r="L469" s="8"/>
      <c r="M469" s="8"/>
      <c r="N469" s="8"/>
    </row>
    <row r="470" spans="1:14" ht="30" customHeight="1" thickTop="1" thickBot="1" x14ac:dyDescent="0.25">
      <c r="A470" s="31"/>
      <c r="B470" s="155" t="str">
        <f>B458</f>
        <v>I</v>
      </c>
      <c r="C470" s="185" t="str">
        <f>C458</f>
        <v>MOBILIZATION/DEMOBILIZATION</v>
      </c>
      <c r="D470" s="175"/>
      <c r="E470" s="175"/>
      <c r="F470" s="176"/>
      <c r="G470" s="114" t="s">
        <v>16</v>
      </c>
      <c r="H470" s="114">
        <f>H460</f>
        <v>0</v>
      </c>
      <c r="I470" s="30"/>
      <c r="J470" s="6"/>
      <c r="K470" s="7"/>
      <c r="L470" s="8"/>
      <c r="M470" s="8"/>
      <c r="N470" s="8"/>
    </row>
    <row r="471" spans="1:14" s="22" customFormat="1" ht="37.9" customHeight="1" thickTop="1" x14ac:dyDescent="0.2">
      <c r="A471" s="31"/>
      <c r="B471" s="186" t="s">
        <v>26</v>
      </c>
      <c r="C471" s="186"/>
      <c r="D471" s="186"/>
      <c r="E471" s="186"/>
      <c r="F471" s="186"/>
      <c r="G471" s="187">
        <f>SUM(H462:H470)</f>
        <v>0</v>
      </c>
      <c r="H471" s="186"/>
      <c r="I471" s="30"/>
      <c r="J471" s="6"/>
      <c r="K471" s="7"/>
      <c r="L471" s="8"/>
      <c r="M471" s="8"/>
      <c r="N471" s="8"/>
    </row>
    <row r="472" spans="1:14" ht="15.95" customHeight="1" x14ac:dyDescent="0.2">
      <c r="A472" s="78"/>
      <c r="B472" s="123"/>
      <c r="C472" s="123"/>
      <c r="D472" s="91"/>
      <c r="E472" s="123"/>
      <c r="F472" s="123"/>
      <c r="G472" s="115"/>
      <c r="H472" s="166"/>
      <c r="I472" s="30"/>
      <c r="J472" s="6"/>
      <c r="K472" s="7"/>
      <c r="L472" s="8"/>
      <c r="M472" s="8"/>
      <c r="N472" s="8"/>
    </row>
  </sheetData>
  <sheetProtection algorithmName="SHA-512" hashValue="M65Aumk53qa869XCuatWrZB44ICX1IJfWNakKVkdQWA9VR3S2txLrbC2mLHAJdn4swWeAIqGfVmM/0/cyWP6DQ==" saltValue="kfJivGeYZ1HyjJIqT+jm6A==" spinCount="100000" sheet="1" objects="1" scenarios="1" selectLockedCells="1"/>
  <mergeCells count="29">
    <mergeCell ref="C468:F468"/>
    <mergeCell ref="C469:F469"/>
    <mergeCell ref="C470:F470"/>
    <mergeCell ref="B471:F471"/>
    <mergeCell ref="G471:H471"/>
    <mergeCell ref="C467:F467"/>
    <mergeCell ref="C401:F401"/>
    <mergeCell ref="C451:F451"/>
    <mergeCell ref="C452:F452"/>
    <mergeCell ref="C457:F457"/>
    <mergeCell ref="C458:F458"/>
    <mergeCell ref="C460:F460"/>
    <mergeCell ref="C462:F462"/>
    <mergeCell ref="C463:F463"/>
    <mergeCell ref="C464:F464"/>
    <mergeCell ref="C465:F465"/>
    <mergeCell ref="C466:F466"/>
    <mergeCell ref="C400:F400"/>
    <mergeCell ref="C7:F7"/>
    <mergeCell ref="C44:F44"/>
    <mergeCell ref="C45:F45"/>
    <mergeCell ref="C126:F126"/>
    <mergeCell ref="C127:F127"/>
    <mergeCell ref="C231:F231"/>
    <mergeCell ref="C232:F232"/>
    <mergeCell ref="C289:F289"/>
    <mergeCell ref="C290:F290"/>
    <mergeCell ref="C309:F309"/>
    <mergeCell ref="C310:F310"/>
  </mergeCells>
  <conditionalFormatting sqref="D9 D29:D30 D95:D99 D115:D116 D184:D185 D240 D256:D257 D340:D341 D119:D123 D242:D244 D327:D329 D361:D362 D448:D450 D397:D399 D221 D393:D394">
    <cfRule type="cellIs" dxfId="844" priority="843" stopIfTrue="1" operator="equal">
      <formula>"CW 2130-R11"</formula>
    </cfRule>
    <cfRule type="cellIs" dxfId="843" priority="844" stopIfTrue="1" operator="equal">
      <formula>"CW 3120-R2"</formula>
    </cfRule>
    <cfRule type="cellIs" dxfId="842" priority="845" stopIfTrue="1" operator="equal">
      <formula>"CW 3240-R7"</formula>
    </cfRule>
  </conditionalFormatting>
  <conditionalFormatting sqref="D10">
    <cfRule type="cellIs" dxfId="841" priority="840" stopIfTrue="1" operator="equal">
      <formula>"CW 2130-R11"</formula>
    </cfRule>
    <cfRule type="cellIs" dxfId="840" priority="841" stopIfTrue="1" operator="equal">
      <formula>"CW 3120-R2"</formula>
    </cfRule>
    <cfRule type="cellIs" dxfId="839" priority="842" stopIfTrue="1" operator="equal">
      <formula>"CW 3240-R7"</formula>
    </cfRule>
  </conditionalFormatting>
  <conditionalFormatting sqref="D11">
    <cfRule type="cellIs" dxfId="838" priority="837" stopIfTrue="1" operator="equal">
      <formula>"CW 2130-R11"</formula>
    </cfRule>
    <cfRule type="cellIs" dxfId="837" priority="838" stopIfTrue="1" operator="equal">
      <formula>"CW 3120-R2"</formula>
    </cfRule>
    <cfRule type="cellIs" dxfId="836" priority="839" stopIfTrue="1" operator="equal">
      <formula>"CW 3240-R7"</formula>
    </cfRule>
  </conditionalFormatting>
  <conditionalFormatting sqref="D12">
    <cfRule type="cellIs" dxfId="835" priority="834" stopIfTrue="1" operator="equal">
      <formula>"CW 2130-R11"</formula>
    </cfRule>
    <cfRule type="cellIs" dxfId="834" priority="835" stopIfTrue="1" operator="equal">
      <formula>"CW 3120-R2"</formula>
    </cfRule>
    <cfRule type="cellIs" dxfId="833" priority="836" stopIfTrue="1" operator="equal">
      <formula>"CW 3240-R7"</formula>
    </cfRule>
  </conditionalFormatting>
  <conditionalFormatting sqref="D13">
    <cfRule type="cellIs" dxfId="832" priority="831" stopIfTrue="1" operator="equal">
      <formula>"CW 2130-R11"</formula>
    </cfRule>
    <cfRule type="cellIs" dxfId="831" priority="832" stopIfTrue="1" operator="equal">
      <formula>"CW 3120-R2"</formula>
    </cfRule>
    <cfRule type="cellIs" dxfId="830" priority="833" stopIfTrue="1" operator="equal">
      <formula>"CW 3240-R7"</formula>
    </cfRule>
  </conditionalFormatting>
  <conditionalFormatting sqref="D14">
    <cfRule type="cellIs" dxfId="829" priority="828" stopIfTrue="1" operator="equal">
      <formula>"CW 2130-R11"</formula>
    </cfRule>
    <cfRule type="cellIs" dxfId="828" priority="829" stopIfTrue="1" operator="equal">
      <formula>"CW 3120-R2"</formula>
    </cfRule>
    <cfRule type="cellIs" dxfId="827" priority="830" stopIfTrue="1" operator="equal">
      <formula>"CW 3240-R7"</formula>
    </cfRule>
  </conditionalFormatting>
  <conditionalFormatting sqref="D15">
    <cfRule type="cellIs" dxfId="826" priority="825" stopIfTrue="1" operator="equal">
      <formula>"CW 2130-R11"</formula>
    </cfRule>
    <cfRule type="cellIs" dxfId="825" priority="826" stopIfTrue="1" operator="equal">
      <formula>"CW 3120-R2"</formula>
    </cfRule>
    <cfRule type="cellIs" dxfId="824" priority="827" stopIfTrue="1" operator="equal">
      <formula>"CW 3240-R7"</formula>
    </cfRule>
  </conditionalFormatting>
  <conditionalFormatting sqref="D16">
    <cfRule type="cellIs" dxfId="823" priority="822" stopIfTrue="1" operator="equal">
      <formula>"CW 2130-R11"</formula>
    </cfRule>
    <cfRule type="cellIs" dxfId="822" priority="823" stopIfTrue="1" operator="equal">
      <formula>"CW 3120-R2"</formula>
    </cfRule>
    <cfRule type="cellIs" dxfId="821" priority="824" stopIfTrue="1" operator="equal">
      <formula>"CW 3240-R7"</formula>
    </cfRule>
  </conditionalFormatting>
  <conditionalFormatting sqref="D17">
    <cfRule type="cellIs" dxfId="820" priority="819" stopIfTrue="1" operator="equal">
      <formula>"CW 2130-R11"</formula>
    </cfRule>
    <cfRule type="cellIs" dxfId="819" priority="820" stopIfTrue="1" operator="equal">
      <formula>"CW 3120-R2"</formula>
    </cfRule>
    <cfRule type="cellIs" dxfId="818" priority="821" stopIfTrue="1" operator="equal">
      <formula>"CW 3240-R7"</formula>
    </cfRule>
  </conditionalFormatting>
  <conditionalFormatting sqref="D18">
    <cfRule type="cellIs" dxfId="817" priority="816" stopIfTrue="1" operator="equal">
      <formula>"CW 2130-R11"</formula>
    </cfRule>
    <cfRule type="cellIs" dxfId="816" priority="817" stopIfTrue="1" operator="equal">
      <formula>"CW 3120-R2"</formula>
    </cfRule>
    <cfRule type="cellIs" dxfId="815" priority="818" stopIfTrue="1" operator="equal">
      <formula>"CW 3240-R7"</formula>
    </cfRule>
  </conditionalFormatting>
  <conditionalFormatting sqref="D19">
    <cfRule type="cellIs" dxfId="814" priority="813" stopIfTrue="1" operator="equal">
      <formula>"CW 2130-R11"</formula>
    </cfRule>
    <cfRule type="cellIs" dxfId="813" priority="814" stopIfTrue="1" operator="equal">
      <formula>"CW 3120-R2"</formula>
    </cfRule>
    <cfRule type="cellIs" dxfId="812" priority="815" stopIfTrue="1" operator="equal">
      <formula>"CW 3240-R7"</formula>
    </cfRule>
  </conditionalFormatting>
  <conditionalFormatting sqref="D21">
    <cfRule type="cellIs" dxfId="811" priority="810" stopIfTrue="1" operator="equal">
      <formula>"CW 2130-R11"</formula>
    </cfRule>
    <cfRule type="cellIs" dxfId="810" priority="811" stopIfTrue="1" operator="equal">
      <formula>"CW 3120-R2"</formula>
    </cfRule>
    <cfRule type="cellIs" dxfId="809" priority="812" stopIfTrue="1" operator="equal">
      <formula>"CW 3240-R7"</formula>
    </cfRule>
  </conditionalFormatting>
  <conditionalFormatting sqref="D22">
    <cfRule type="cellIs" dxfId="808" priority="807" stopIfTrue="1" operator="equal">
      <formula>"CW 2130-R11"</formula>
    </cfRule>
    <cfRule type="cellIs" dxfId="807" priority="808" stopIfTrue="1" operator="equal">
      <formula>"CW 3120-R2"</formula>
    </cfRule>
    <cfRule type="cellIs" dxfId="806" priority="809" stopIfTrue="1" operator="equal">
      <formula>"CW 3240-R7"</formula>
    </cfRule>
  </conditionalFormatting>
  <conditionalFormatting sqref="D23">
    <cfRule type="cellIs" dxfId="805" priority="804" stopIfTrue="1" operator="equal">
      <formula>"CW 2130-R11"</formula>
    </cfRule>
    <cfRule type="cellIs" dxfId="804" priority="805" stopIfTrue="1" operator="equal">
      <formula>"CW 3120-R2"</formula>
    </cfRule>
    <cfRule type="cellIs" dxfId="803" priority="806" stopIfTrue="1" operator="equal">
      <formula>"CW 3240-R7"</formula>
    </cfRule>
  </conditionalFormatting>
  <conditionalFormatting sqref="D24">
    <cfRule type="cellIs" dxfId="802" priority="801" stopIfTrue="1" operator="equal">
      <formula>"CW 2130-R11"</formula>
    </cfRule>
    <cfRule type="cellIs" dxfId="801" priority="802" stopIfTrue="1" operator="equal">
      <formula>"CW 3120-R2"</formula>
    </cfRule>
    <cfRule type="cellIs" dxfId="800" priority="803" stopIfTrue="1" operator="equal">
      <formula>"CW 3240-R7"</formula>
    </cfRule>
  </conditionalFormatting>
  <conditionalFormatting sqref="D25">
    <cfRule type="cellIs" dxfId="799" priority="798" stopIfTrue="1" operator="equal">
      <formula>"CW 2130-R11"</formula>
    </cfRule>
    <cfRule type="cellIs" dxfId="798" priority="799" stopIfTrue="1" operator="equal">
      <formula>"CW 3120-R2"</formula>
    </cfRule>
    <cfRule type="cellIs" dxfId="797" priority="800" stopIfTrue="1" operator="equal">
      <formula>"CW 3240-R7"</formula>
    </cfRule>
  </conditionalFormatting>
  <conditionalFormatting sqref="D26">
    <cfRule type="cellIs" dxfId="796" priority="795" stopIfTrue="1" operator="equal">
      <formula>"CW 2130-R11"</formula>
    </cfRule>
    <cfRule type="cellIs" dxfId="795" priority="796" stopIfTrue="1" operator="equal">
      <formula>"CW 3120-R2"</formula>
    </cfRule>
    <cfRule type="cellIs" dxfId="794" priority="797" stopIfTrue="1" operator="equal">
      <formula>"CW 3240-R7"</formula>
    </cfRule>
  </conditionalFormatting>
  <conditionalFormatting sqref="D27">
    <cfRule type="cellIs" dxfId="793" priority="792" stopIfTrue="1" operator="equal">
      <formula>"CW 2130-R11"</formula>
    </cfRule>
    <cfRule type="cellIs" dxfId="792" priority="793" stopIfTrue="1" operator="equal">
      <formula>"CW 3120-R2"</formula>
    </cfRule>
    <cfRule type="cellIs" dxfId="791" priority="794" stopIfTrue="1" operator="equal">
      <formula>"CW 3240-R7"</formula>
    </cfRule>
  </conditionalFormatting>
  <conditionalFormatting sqref="D33">
    <cfRule type="cellIs" dxfId="790" priority="789" stopIfTrue="1" operator="equal">
      <formula>"CW 2130-R11"</formula>
    </cfRule>
    <cfRule type="cellIs" dxfId="789" priority="790" stopIfTrue="1" operator="equal">
      <formula>"CW 3120-R2"</formula>
    </cfRule>
    <cfRule type="cellIs" dxfId="788" priority="791" stopIfTrue="1" operator="equal">
      <formula>"CW 3240-R7"</formula>
    </cfRule>
  </conditionalFormatting>
  <conditionalFormatting sqref="D35">
    <cfRule type="cellIs" dxfId="787" priority="786" stopIfTrue="1" operator="equal">
      <formula>"CW 2130-R11"</formula>
    </cfRule>
    <cfRule type="cellIs" dxfId="786" priority="787" stopIfTrue="1" operator="equal">
      <formula>"CW 3120-R2"</formula>
    </cfRule>
    <cfRule type="cellIs" dxfId="785" priority="788" stopIfTrue="1" operator="equal">
      <formula>"CW 3240-R7"</formula>
    </cfRule>
  </conditionalFormatting>
  <conditionalFormatting sqref="D36">
    <cfRule type="cellIs" dxfId="784" priority="783" stopIfTrue="1" operator="equal">
      <formula>"CW 2130-R11"</formula>
    </cfRule>
    <cfRule type="cellIs" dxfId="783" priority="784" stopIfTrue="1" operator="equal">
      <formula>"CW 3120-R2"</formula>
    </cfRule>
    <cfRule type="cellIs" dxfId="782" priority="785" stopIfTrue="1" operator="equal">
      <formula>"CW 3240-R7"</formula>
    </cfRule>
  </conditionalFormatting>
  <conditionalFormatting sqref="D38:D42">
    <cfRule type="cellIs" dxfId="781" priority="780" stopIfTrue="1" operator="equal">
      <formula>"CW 2130-R11"</formula>
    </cfRule>
    <cfRule type="cellIs" dxfId="780" priority="781" stopIfTrue="1" operator="equal">
      <formula>"CW 3120-R2"</formula>
    </cfRule>
    <cfRule type="cellIs" dxfId="779" priority="782" stopIfTrue="1" operator="equal">
      <formula>"CW 3240-R7"</formula>
    </cfRule>
  </conditionalFormatting>
  <conditionalFormatting sqref="D47 D103:D104">
    <cfRule type="cellIs" dxfId="778" priority="777" stopIfTrue="1" operator="equal">
      <formula>"CW 2130-R11"</formula>
    </cfRule>
    <cfRule type="cellIs" dxfId="777" priority="778" stopIfTrue="1" operator="equal">
      <formula>"CW 3120-R2"</formula>
    </cfRule>
    <cfRule type="cellIs" dxfId="776" priority="779" stopIfTrue="1" operator="equal">
      <formula>"CW 3240-R7"</formula>
    </cfRule>
  </conditionalFormatting>
  <conditionalFormatting sqref="D48">
    <cfRule type="cellIs" dxfId="775" priority="774" stopIfTrue="1" operator="equal">
      <formula>"CW 2130-R11"</formula>
    </cfRule>
    <cfRule type="cellIs" dxfId="774" priority="775" stopIfTrue="1" operator="equal">
      <formula>"CW 3120-R2"</formula>
    </cfRule>
    <cfRule type="cellIs" dxfId="773" priority="776" stopIfTrue="1" operator="equal">
      <formula>"CW 3240-R7"</formula>
    </cfRule>
  </conditionalFormatting>
  <conditionalFormatting sqref="D49">
    <cfRule type="cellIs" dxfId="772" priority="771" stopIfTrue="1" operator="equal">
      <formula>"CW 2130-R11"</formula>
    </cfRule>
    <cfRule type="cellIs" dxfId="771" priority="772" stopIfTrue="1" operator="equal">
      <formula>"CW 3120-R2"</formula>
    </cfRule>
    <cfRule type="cellIs" dxfId="770" priority="773" stopIfTrue="1" operator="equal">
      <formula>"CW 3240-R7"</formula>
    </cfRule>
  </conditionalFormatting>
  <conditionalFormatting sqref="D50">
    <cfRule type="cellIs" dxfId="769" priority="768" stopIfTrue="1" operator="equal">
      <formula>"CW 2130-R11"</formula>
    </cfRule>
    <cfRule type="cellIs" dxfId="768" priority="769" stopIfTrue="1" operator="equal">
      <formula>"CW 3120-R2"</formula>
    </cfRule>
    <cfRule type="cellIs" dxfId="767" priority="770" stopIfTrue="1" operator="equal">
      <formula>"CW 3240-R7"</formula>
    </cfRule>
  </conditionalFormatting>
  <conditionalFormatting sqref="D51">
    <cfRule type="cellIs" dxfId="766" priority="765" stopIfTrue="1" operator="equal">
      <formula>"CW 2130-R11"</formula>
    </cfRule>
    <cfRule type="cellIs" dxfId="765" priority="766" stopIfTrue="1" operator="equal">
      <formula>"CW 3120-R2"</formula>
    </cfRule>
    <cfRule type="cellIs" dxfId="764" priority="767" stopIfTrue="1" operator="equal">
      <formula>"CW 3240-R7"</formula>
    </cfRule>
  </conditionalFormatting>
  <conditionalFormatting sqref="D52">
    <cfRule type="cellIs" dxfId="763" priority="762" stopIfTrue="1" operator="equal">
      <formula>"CW 2130-R11"</formula>
    </cfRule>
    <cfRule type="cellIs" dxfId="762" priority="763" stopIfTrue="1" operator="equal">
      <formula>"CW 3120-R2"</formula>
    </cfRule>
    <cfRule type="cellIs" dxfId="761" priority="764" stopIfTrue="1" operator="equal">
      <formula>"CW 3240-R7"</formula>
    </cfRule>
  </conditionalFormatting>
  <conditionalFormatting sqref="D53">
    <cfRule type="cellIs" dxfId="760" priority="759" stopIfTrue="1" operator="equal">
      <formula>"CW 2130-R11"</formula>
    </cfRule>
    <cfRule type="cellIs" dxfId="759" priority="760" stopIfTrue="1" operator="equal">
      <formula>"CW 3120-R2"</formula>
    </cfRule>
    <cfRule type="cellIs" dxfId="758" priority="761" stopIfTrue="1" operator="equal">
      <formula>"CW 3240-R7"</formula>
    </cfRule>
  </conditionalFormatting>
  <conditionalFormatting sqref="D54">
    <cfRule type="cellIs" dxfId="757" priority="756" stopIfTrue="1" operator="equal">
      <formula>"CW 2130-R11"</formula>
    </cfRule>
    <cfRule type="cellIs" dxfId="756" priority="757" stopIfTrue="1" operator="equal">
      <formula>"CW 3120-R2"</formula>
    </cfRule>
    <cfRule type="cellIs" dxfId="755" priority="758" stopIfTrue="1" operator="equal">
      <formula>"CW 3240-R7"</formula>
    </cfRule>
  </conditionalFormatting>
  <conditionalFormatting sqref="D55">
    <cfRule type="cellIs" dxfId="754" priority="753" stopIfTrue="1" operator="equal">
      <formula>"CW 2130-R11"</formula>
    </cfRule>
    <cfRule type="cellIs" dxfId="753" priority="754" stopIfTrue="1" operator="equal">
      <formula>"CW 3120-R2"</formula>
    </cfRule>
    <cfRule type="cellIs" dxfId="752" priority="755" stopIfTrue="1" operator="equal">
      <formula>"CW 3240-R7"</formula>
    </cfRule>
  </conditionalFormatting>
  <conditionalFormatting sqref="D56">
    <cfRule type="cellIs" dxfId="751" priority="750" stopIfTrue="1" operator="equal">
      <formula>"CW 2130-R11"</formula>
    </cfRule>
    <cfRule type="cellIs" dxfId="750" priority="751" stopIfTrue="1" operator="equal">
      <formula>"CW 3120-R2"</formula>
    </cfRule>
    <cfRule type="cellIs" dxfId="749" priority="752" stopIfTrue="1" operator="equal">
      <formula>"CW 3240-R7"</formula>
    </cfRule>
  </conditionalFormatting>
  <conditionalFormatting sqref="D57">
    <cfRule type="cellIs" dxfId="748" priority="747" stopIfTrue="1" operator="equal">
      <formula>"CW 2130-R11"</formula>
    </cfRule>
    <cfRule type="cellIs" dxfId="747" priority="748" stopIfTrue="1" operator="equal">
      <formula>"CW 3120-R2"</formula>
    </cfRule>
    <cfRule type="cellIs" dxfId="746" priority="749" stopIfTrue="1" operator="equal">
      <formula>"CW 3240-R7"</formula>
    </cfRule>
  </conditionalFormatting>
  <conditionalFormatting sqref="D59">
    <cfRule type="cellIs" dxfId="745" priority="744" stopIfTrue="1" operator="equal">
      <formula>"CW 2130-R11"</formula>
    </cfRule>
    <cfRule type="cellIs" dxfId="744" priority="745" stopIfTrue="1" operator="equal">
      <formula>"CW 3120-R2"</formula>
    </cfRule>
    <cfRule type="cellIs" dxfId="743" priority="746" stopIfTrue="1" operator="equal">
      <formula>"CW 3240-R7"</formula>
    </cfRule>
  </conditionalFormatting>
  <conditionalFormatting sqref="D60">
    <cfRule type="cellIs" dxfId="742" priority="741" stopIfTrue="1" operator="equal">
      <formula>"CW 2130-R11"</formula>
    </cfRule>
    <cfRule type="cellIs" dxfId="741" priority="742" stopIfTrue="1" operator="equal">
      <formula>"CW 3120-R2"</formula>
    </cfRule>
    <cfRule type="cellIs" dxfId="740" priority="743" stopIfTrue="1" operator="equal">
      <formula>"CW 3240-R7"</formula>
    </cfRule>
  </conditionalFormatting>
  <conditionalFormatting sqref="D76">
    <cfRule type="cellIs" dxfId="739" priority="738" stopIfTrue="1" operator="equal">
      <formula>"CW 2130-R11"</formula>
    </cfRule>
    <cfRule type="cellIs" dxfId="738" priority="739" stopIfTrue="1" operator="equal">
      <formula>"CW 3120-R2"</formula>
    </cfRule>
    <cfRule type="cellIs" dxfId="737" priority="740" stopIfTrue="1" operator="equal">
      <formula>"CW 3240-R7"</formula>
    </cfRule>
  </conditionalFormatting>
  <conditionalFormatting sqref="D77">
    <cfRule type="cellIs" dxfId="736" priority="735" stopIfTrue="1" operator="equal">
      <formula>"CW 2130-R11"</formula>
    </cfRule>
    <cfRule type="cellIs" dxfId="735" priority="736" stopIfTrue="1" operator="equal">
      <formula>"CW 3120-R2"</formula>
    </cfRule>
    <cfRule type="cellIs" dxfId="734" priority="737" stopIfTrue="1" operator="equal">
      <formula>"CW 3240-R7"</formula>
    </cfRule>
  </conditionalFormatting>
  <conditionalFormatting sqref="D79">
    <cfRule type="cellIs" dxfId="733" priority="732" stopIfTrue="1" operator="equal">
      <formula>"CW 2130-R11"</formula>
    </cfRule>
    <cfRule type="cellIs" dxfId="732" priority="733" stopIfTrue="1" operator="equal">
      <formula>"CW 3120-R2"</formula>
    </cfRule>
    <cfRule type="cellIs" dxfId="731" priority="734" stopIfTrue="1" operator="equal">
      <formula>"CW 3240-R7"</formula>
    </cfRule>
  </conditionalFormatting>
  <conditionalFormatting sqref="D86">
    <cfRule type="cellIs" dxfId="730" priority="729" stopIfTrue="1" operator="equal">
      <formula>"CW 2130-R11"</formula>
    </cfRule>
    <cfRule type="cellIs" dxfId="729" priority="730" stopIfTrue="1" operator="equal">
      <formula>"CW 3120-R2"</formula>
    </cfRule>
    <cfRule type="cellIs" dxfId="728" priority="731" stopIfTrue="1" operator="equal">
      <formula>"CW 3240-R7"</formula>
    </cfRule>
  </conditionalFormatting>
  <conditionalFormatting sqref="D92">
    <cfRule type="cellIs" dxfId="727" priority="726" stopIfTrue="1" operator="equal">
      <formula>"CW 2130-R11"</formula>
    </cfRule>
    <cfRule type="cellIs" dxfId="726" priority="727" stopIfTrue="1" operator="equal">
      <formula>"CW 3120-R2"</formula>
    </cfRule>
    <cfRule type="cellIs" dxfId="725" priority="728" stopIfTrue="1" operator="equal">
      <formula>"CW 3240-R7"</formula>
    </cfRule>
  </conditionalFormatting>
  <conditionalFormatting sqref="D107">
    <cfRule type="cellIs" dxfId="724" priority="723" stopIfTrue="1" operator="equal">
      <formula>"CW 2130-R11"</formula>
    </cfRule>
    <cfRule type="cellIs" dxfId="723" priority="724" stopIfTrue="1" operator="equal">
      <formula>"CW 3120-R2"</formula>
    </cfRule>
    <cfRule type="cellIs" dxfId="722" priority="725" stopIfTrue="1" operator="equal">
      <formula>"CW 3240-R7"</formula>
    </cfRule>
  </conditionalFormatting>
  <conditionalFormatting sqref="D61">
    <cfRule type="cellIs" dxfId="721" priority="720" stopIfTrue="1" operator="equal">
      <formula>"CW 2130-R11"</formula>
    </cfRule>
    <cfRule type="cellIs" dxfId="720" priority="721" stopIfTrue="1" operator="equal">
      <formula>"CW 3120-R2"</formula>
    </cfRule>
    <cfRule type="cellIs" dxfId="719" priority="722" stopIfTrue="1" operator="equal">
      <formula>"CW 3240-R7"</formula>
    </cfRule>
  </conditionalFormatting>
  <conditionalFormatting sqref="D62">
    <cfRule type="cellIs" dxfId="718" priority="717" stopIfTrue="1" operator="equal">
      <formula>"CW 2130-R11"</formula>
    </cfRule>
    <cfRule type="cellIs" dxfId="717" priority="718" stopIfTrue="1" operator="equal">
      <formula>"CW 3120-R2"</formula>
    </cfRule>
    <cfRule type="cellIs" dxfId="716" priority="719" stopIfTrue="1" operator="equal">
      <formula>"CW 3240-R7"</formula>
    </cfRule>
  </conditionalFormatting>
  <conditionalFormatting sqref="D63">
    <cfRule type="cellIs" dxfId="715" priority="714" stopIfTrue="1" operator="equal">
      <formula>"CW 2130-R11"</formula>
    </cfRule>
    <cfRule type="cellIs" dxfId="714" priority="715" stopIfTrue="1" operator="equal">
      <formula>"CW 3120-R2"</formula>
    </cfRule>
    <cfRule type="cellIs" dxfId="713" priority="716" stopIfTrue="1" operator="equal">
      <formula>"CW 3240-R7"</formula>
    </cfRule>
  </conditionalFormatting>
  <conditionalFormatting sqref="D64">
    <cfRule type="cellIs" dxfId="712" priority="711" stopIfTrue="1" operator="equal">
      <formula>"CW 2130-R11"</formula>
    </cfRule>
    <cfRule type="cellIs" dxfId="711" priority="712" stopIfTrue="1" operator="equal">
      <formula>"CW 3120-R2"</formula>
    </cfRule>
    <cfRule type="cellIs" dxfId="710" priority="713" stopIfTrue="1" operator="equal">
      <formula>"CW 3240-R7"</formula>
    </cfRule>
  </conditionalFormatting>
  <conditionalFormatting sqref="D67">
    <cfRule type="cellIs" dxfId="709" priority="708" stopIfTrue="1" operator="equal">
      <formula>"CW 2130-R11"</formula>
    </cfRule>
    <cfRule type="cellIs" dxfId="708" priority="709" stopIfTrue="1" operator="equal">
      <formula>"CW 3120-R2"</formula>
    </cfRule>
    <cfRule type="cellIs" dxfId="707" priority="710" stopIfTrue="1" operator="equal">
      <formula>"CW 3240-R7"</formula>
    </cfRule>
  </conditionalFormatting>
  <conditionalFormatting sqref="D68">
    <cfRule type="cellIs" dxfId="706" priority="705" stopIfTrue="1" operator="equal">
      <formula>"CW 2130-R11"</formula>
    </cfRule>
    <cfRule type="cellIs" dxfId="705" priority="706" stopIfTrue="1" operator="equal">
      <formula>"CW 3120-R2"</formula>
    </cfRule>
    <cfRule type="cellIs" dxfId="704" priority="707" stopIfTrue="1" operator="equal">
      <formula>"CW 3240-R7"</formula>
    </cfRule>
  </conditionalFormatting>
  <conditionalFormatting sqref="D69">
    <cfRule type="cellIs" dxfId="703" priority="702" stopIfTrue="1" operator="equal">
      <formula>"CW 2130-R11"</formula>
    </cfRule>
    <cfRule type="cellIs" dxfId="702" priority="703" stopIfTrue="1" operator="equal">
      <formula>"CW 3120-R2"</formula>
    </cfRule>
    <cfRule type="cellIs" dxfId="701" priority="704" stopIfTrue="1" operator="equal">
      <formula>"CW 3240-R7"</formula>
    </cfRule>
  </conditionalFormatting>
  <conditionalFormatting sqref="D70">
    <cfRule type="cellIs" dxfId="700" priority="699" stopIfTrue="1" operator="equal">
      <formula>"CW 2130-R11"</formula>
    </cfRule>
    <cfRule type="cellIs" dxfId="699" priority="700" stopIfTrue="1" operator="equal">
      <formula>"CW 3120-R2"</formula>
    </cfRule>
    <cfRule type="cellIs" dxfId="698" priority="701" stopIfTrue="1" operator="equal">
      <formula>"CW 3240-R7"</formula>
    </cfRule>
  </conditionalFormatting>
  <conditionalFormatting sqref="D71">
    <cfRule type="cellIs" dxfId="697" priority="696" stopIfTrue="1" operator="equal">
      <formula>"CW 2130-R11"</formula>
    </cfRule>
    <cfRule type="cellIs" dxfId="696" priority="697" stopIfTrue="1" operator="equal">
      <formula>"CW 3120-R2"</formula>
    </cfRule>
    <cfRule type="cellIs" dxfId="695" priority="698" stopIfTrue="1" operator="equal">
      <formula>"CW 3240-R7"</formula>
    </cfRule>
  </conditionalFormatting>
  <conditionalFormatting sqref="D72">
    <cfRule type="cellIs" dxfId="694" priority="693" stopIfTrue="1" operator="equal">
      <formula>"CW 2130-R11"</formula>
    </cfRule>
    <cfRule type="cellIs" dxfId="693" priority="694" stopIfTrue="1" operator="equal">
      <formula>"CW 3120-R2"</formula>
    </cfRule>
    <cfRule type="cellIs" dxfId="692" priority="695" stopIfTrue="1" operator="equal">
      <formula>"CW 3240-R7"</formula>
    </cfRule>
  </conditionalFormatting>
  <conditionalFormatting sqref="D73">
    <cfRule type="cellIs" dxfId="691" priority="690" stopIfTrue="1" operator="equal">
      <formula>"CW 2130-R11"</formula>
    </cfRule>
    <cfRule type="cellIs" dxfId="690" priority="691" stopIfTrue="1" operator="equal">
      <formula>"CW 3120-R2"</formula>
    </cfRule>
    <cfRule type="cellIs" dxfId="689" priority="692" stopIfTrue="1" operator="equal">
      <formula>"CW 3240-R7"</formula>
    </cfRule>
  </conditionalFormatting>
  <conditionalFormatting sqref="D74">
    <cfRule type="cellIs" dxfId="688" priority="687" stopIfTrue="1" operator="equal">
      <formula>"CW 2130-R11"</formula>
    </cfRule>
    <cfRule type="cellIs" dxfId="687" priority="688" stopIfTrue="1" operator="equal">
      <formula>"CW 3120-R2"</formula>
    </cfRule>
    <cfRule type="cellIs" dxfId="686" priority="689" stopIfTrue="1" operator="equal">
      <formula>"CW 3240-R7"</formula>
    </cfRule>
  </conditionalFormatting>
  <conditionalFormatting sqref="D75">
    <cfRule type="cellIs" dxfId="685" priority="684" stopIfTrue="1" operator="equal">
      <formula>"CW 2130-R11"</formula>
    </cfRule>
    <cfRule type="cellIs" dxfId="684" priority="685" stopIfTrue="1" operator="equal">
      <formula>"CW 3120-R2"</formula>
    </cfRule>
    <cfRule type="cellIs" dxfId="683" priority="686" stopIfTrue="1" operator="equal">
      <formula>"CW 3240-R7"</formula>
    </cfRule>
  </conditionalFormatting>
  <conditionalFormatting sqref="D78">
    <cfRule type="cellIs" dxfId="682" priority="681" stopIfTrue="1" operator="equal">
      <formula>"CW 2130-R11"</formula>
    </cfRule>
    <cfRule type="cellIs" dxfId="681" priority="682" stopIfTrue="1" operator="equal">
      <formula>"CW 3120-R2"</formula>
    </cfRule>
    <cfRule type="cellIs" dxfId="680" priority="683" stopIfTrue="1" operator="equal">
      <formula>"CW 3240-R7"</formula>
    </cfRule>
  </conditionalFormatting>
  <conditionalFormatting sqref="D80">
    <cfRule type="cellIs" dxfId="679" priority="678" stopIfTrue="1" operator="equal">
      <formula>"CW 2130-R11"</formula>
    </cfRule>
    <cfRule type="cellIs" dxfId="678" priority="679" stopIfTrue="1" operator="equal">
      <formula>"CW 3120-R2"</formula>
    </cfRule>
    <cfRule type="cellIs" dxfId="677" priority="680" stopIfTrue="1" operator="equal">
      <formula>"CW 3240-R7"</formula>
    </cfRule>
  </conditionalFormatting>
  <conditionalFormatting sqref="D81">
    <cfRule type="cellIs" dxfId="676" priority="675" stopIfTrue="1" operator="equal">
      <formula>"CW 2130-R11"</formula>
    </cfRule>
    <cfRule type="cellIs" dxfId="675" priority="676" stopIfTrue="1" operator="equal">
      <formula>"CW 3120-R2"</formula>
    </cfRule>
    <cfRule type="cellIs" dxfId="674" priority="677" stopIfTrue="1" operator="equal">
      <formula>"CW 3240-R7"</formula>
    </cfRule>
  </conditionalFormatting>
  <conditionalFormatting sqref="D82">
    <cfRule type="cellIs" dxfId="673" priority="672" stopIfTrue="1" operator="equal">
      <formula>"CW 2130-R11"</formula>
    </cfRule>
    <cfRule type="cellIs" dxfId="672" priority="673" stopIfTrue="1" operator="equal">
      <formula>"CW 3120-R2"</formula>
    </cfRule>
    <cfRule type="cellIs" dxfId="671" priority="674" stopIfTrue="1" operator="equal">
      <formula>"CW 3240-R7"</formula>
    </cfRule>
  </conditionalFormatting>
  <conditionalFormatting sqref="D83">
    <cfRule type="cellIs" dxfId="670" priority="669" stopIfTrue="1" operator="equal">
      <formula>"CW 2130-R11"</formula>
    </cfRule>
    <cfRule type="cellIs" dxfId="669" priority="670" stopIfTrue="1" operator="equal">
      <formula>"CW 3120-R2"</formula>
    </cfRule>
    <cfRule type="cellIs" dxfId="668" priority="671" stopIfTrue="1" operator="equal">
      <formula>"CW 3240-R7"</formula>
    </cfRule>
  </conditionalFormatting>
  <conditionalFormatting sqref="D84">
    <cfRule type="cellIs" dxfId="667" priority="666" stopIfTrue="1" operator="equal">
      <formula>"CW 2130-R11"</formula>
    </cfRule>
    <cfRule type="cellIs" dxfId="666" priority="667" stopIfTrue="1" operator="equal">
      <formula>"CW 3120-R2"</formula>
    </cfRule>
    <cfRule type="cellIs" dxfId="665" priority="668" stopIfTrue="1" operator="equal">
      <formula>"CW 3240-R7"</formula>
    </cfRule>
  </conditionalFormatting>
  <conditionalFormatting sqref="D85">
    <cfRule type="cellIs" dxfId="664" priority="663" stopIfTrue="1" operator="equal">
      <formula>"CW 2130-R11"</formula>
    </cfRule>
    <cfRule type="cellIs" dxfId="663" priority="664" stopIfTrue="1" operator="equal">
      <formula>"CW 3120-R2"</formula>
    </cfRule>
    <cfRule type="cellIs" dxfId="662" priority="665" stopIfTrue="1" operator="equal">
      <formula>"CW 3240-R7"</formula>
    </cfRule>
  </conditionalFormatting>
  <conditionalFormatting sqref="D87">
    <cfRule type="cellIs" dxfId="661" priority="660" stopIfTrue="1" operator="equal">
      <formula>"CW 2130-R11"</formula>
    </cfRule>
    <cfRule type="cellIs" dxfId="660" priority="661" stopIfTrue="1" operator="equal">
      <formula>"CW 3120-R2"</formula>
    </cfRule>
    <cfRule type="cellIs" dxfId="659" priority="662" stopIfTrue="1" operator="equal">
      <formula>"CW 3240-R7"</formula>
    </cfRule>
  </conditionalFormatting>
  <conditionalFormatting sqref="D88:D90">
    <cfRule type="cellIs" dxfId="658" priority="657" stopIfTrue="1" operator="equal">
      <formula>"CW 2130-R11"</formula>
    </cfRule>
    <cfRule type="cellIs" dxfId="657" priority="658" stopIfTrue="1" operator="equal">
      <formula>"CW 3120-R2"</formula>
    </cfRule>
    <cfRule type="cellIs" dxfId="656" priority="659" stopIfTrue="1" operator="equal">
      <formula>"CW 3240-R7"</formula>
    </cfRule>
  </conditionalFormatting>
  <conditionalFormatting sqref="D93">
    <cfRule type="cellIs" dxfId="655" priority="654" stopIfTrue="1" operator="equal">
      <formula>"CW 2130-R11"</formula>
    </cfRule>
    <cfRule type="cellIs" dxfId="654" priority="655" stopIfTrue="1" operator="equal">
      <formula>"CW 3120-R2"</formula>
    </cfRule>
    <cfRule type="cellIs" dxfId="653" priority="656" stopIfTrue="1" operator="equal">
      <formula>"CW 3240-R7"</formula>
    </cfRule>
  </conditionalFormatting>
  <conditionalFormatting sqref="D94">
    <cfRule type="cellIs" dxfId="652" priority="651" stopIfTrue="1" operator="equal">
      <formula>"CW 2130-R11"</formula>
    </cfRule>
    <cfRule type="cellIs" dxfId="651" priority="652" stopIfTrue="1" operator="equal">
      <formula>"CW 3120-R2"</formula>
    </cfRule>
    <cfRule type="cellIs" dxfId="650" priority="653" stopIfTrue="1" operator="equal">
      <formula>"CW 3240-R7"</formula>
    </cfRule>
  </conditionalFormatting>
  <conditionalFormatting sqref="D100">
    <cfRule type="cellIs" dxfId="649" priority="648" stopIfTrue="1" operator="equal">
      <formula>"CW 2130-R11"</formula>
    </cfRule>
    <cfRule type="cellIs" dxfId="648" priority="649" stopIfTrue="1" operator="equal">
      <formula>"CW 3120-R2"</formula>
    </cfRule>
    <cfRule type="cellIs" dxfId="647" priority="650" stopIfTrue="1" operator="equal">
      <formula>"CW 3240-R7"</formula>
    </cfRule>
  </conditionalFormatting>
  <conditionalFormatting sqref="D102">
    <cfRule type="cellIs" dxfId="646" priority="645" stopIfTrue="1" operator="equal">
      <formula>"CW 2130-R11"</formula>
    </cfRule>
    <cfRule type="cellIs" dxfId="645" priority="646" stopIfTrue="1" operator="equal">
      <formula>"CW 3120-R2"</formula>
    </cfRule>
    <cfRule type="cellIs" dxfId="644" priority="647" stopIfTrue="1" operator="equal">
      <formula>"CW 3240-R7"</formula>
    </cfRule>
  </conditionalFormatting>
  <conditionalFormatting sqref="D110:D111">
    <cfRule type="cellIs" dxfId="643" priority="642" stopIfTrue="1" operator="equal">
      <formula>"CW 2130-R11"</formula>
    </cfRule>
    <cfRule type="cellIs" dxfId="642" priority="643" stopIfTrue="1" operator="equal">
      <formula>"CW 3120-R2"</formula>
    </cfRule>
    <cfRule type="cellIs" dxfId="641" priority="644" stopIfTrue="1" operator="equal">
      <formula>"CW 3240-R7"</formula>
    </cfRule>
  </conditionalFormatting>
  <conditionalFormatting sqref="D114">
    <cfRule type="cellIs" dxfId="640" priority="637" stopIfTrue="1" operator="equal">
      <formula>"CW 2130-R11"</formula>
    </cfRule>
    <cfRule type="cellIs" dxfId="639" priority="638" stopIfTrue="1" operator="equal">
      <formula>"CW 3120-R2"</formula>
    </cfRule>
    <cfRule type="cellIs" dxfId="638" priority="639" stopIfTrue="1" operator="equal">
      <formula>"CW 3240-R7"</formula>
    </cfRule>
  </conditionalFormatting>
  <conditionalFormatting sqref="D113 D375 D196:D199">
    <cfRule type="cellIs" dxfId="637" priority="640" stopIfTrue="1" operator="equal">
      <formula>"CW 3120-R2"</formula>
    </cfRule>
    <cfRule type="cellIs" dxfId="636" priority="641" stopIfTrue="1" operator="equal">
      <formula>"CW 3240-R7"</formula>
    </cfRule>
  </conditionalFormatting>
  <conditionalFormatting sqref="D117">
    <cfRule type="cellIs" dxfId="635" priority="634" stopIfTrue="1" operator="equal">
      <formula>"CW 2130-R11"</formula>
    </cfRule>
    <cfRule type="cellIs" dxfId="634" priority="635" stopIfTrue="1" operator="equal">
      <formula>"CW 3120-R2"</formula>
    </cfRule>
    <cfRule type="cellIs" dxfId="633" priority="636" stopIfTrue="1" operator="equal">
      <formula>"CW 3240-R7"</formula>
    </cfRule>
  </conditionalFormatting>
  <conditionalFormatting sqref="D130">
    <cfRule type="cellIs" dxfId="632" priority="631" stopIfTrue="1" operator="equal">
      <formula>"CW 2130-R11"</formula>
    </cfRule>
    <cfRule type="cellIs" dxfId="631" priority="632" stopIfTrue="1" operator="equal">
      <formula>"CW 3120-R2"</formula>
    </cfRule>
    <cfRule type="cellIs" dxfId="630" priority="633" stopIfTrue="1" operator="equal">
      <formula>"CW 3240-R7"</formula>
    </cfRule>
  </conditionalFormatting>
  <conditionalFormatting sqref="D181:D183 D222 D187 D224">
    <cfRule type="cellIs" dxfId="629" priority="628" stopIfTrue="1" operator="equal">
      <formula>"CW 2130-R11"</formula>
    </cfRule>
    <cfRule type="cellIs" dxfId="628" priority="629" stopIfTrue="1" operator="equal">
      <formula>"CW 3120-R2"</formula>
    </cfRule>
    <cfRule type="cellIs" dxfId="627" priority="630" stopIfTrue="1" operator="equal">
      <formula>"CW 3240-R7"</formula>
    </cfRule>
  </conditionalFormatting>
  <conditionalFormatting sqref="D132">
    <cfRule type="cellIs" dxfId="626" priority="625" stopIfTrue="1" operator="equal">
      <formula>"CW 2130-R11"</formula>
    </cfRule>
    <cfRule type="cellIs" dxfId="625" priority="626" stopIfTrue="1" operator="equal">
      <formula>"CW 3120-R2"</formula>
    </cfRule>
    <cfRule type="cellIs" dxfId="624" priority="627" stopIfTrue="1" operator="equal">
      <formula>"CW 3240-R7"</formula>
    </cfRule>
  </conditionalFormatting>
  <conditionalFormatting sqref="D133">
    <cfRule type="cellIs" dxfId="623" priority="622" stopIfTrue="1" operator="equal">
      <formula>"CW 2130-R11"</formula>
    </cfRule>
    <cfRule type="cellIs" dxfId="622" priority="623" stopIfTrue="1" operator="equal">
      <formula>"CW 3120-R2"</formula>
    </cfRule>
    <cfRule type="cellIs" dxfId="621" priority="624" stopIfTrue="1" operator="equal">
      <formula>"CW 3240-R7"</formula>
    </cfRule>
  </conditionalFormatting>
  <conditionalFormatting sqref="D157">
    <cfRule type="cellIs" dxfId="620" priority="619" stopIfTrue="1" operator="equal">
      <formula>"CW 2130-R11"</formula>
    </cfRule>
    <cfRule type="cellIs" dxfId="619" priority="620" stopIfTrue="1" operator="equal">
      <formula>"CW 3120-R2"</formula>
    </cfRule>
    <cfRule type="cellIs" dxfId="618" priority="621" stopIfTrue="1" operator="equal">
      <formula>"CW 3240-R7"</formula>
    </cfRule>
  </conditionalFormatting>
  <conditionalFormatting sqref="D158">
    <cfRule type="cellIs" dxfId="617" priority="616" stopIfTrue="1" operator="equal">
      <formula>"CW 2130-R11"</formula>
    </cfRule>
    <cfRule type="cellIs" dxfId="616" priority="617" stopIfTrue="1" operator="equal">
      <formula>"CW 3120-R2"</formula>
    </cfRule>
    <cfRule type="cellIs" dxfId="615" priority="618" stopIfTrue="1" operator="equal">
      <formula>"CW 3240-R7"</formula>
    </cfRule>
  </conditionalFormatting>
  <conditionalFormatting sqref="D160">
    <cfRule type="cellIs" dxfId="614" priority="613" stopIfTrue="1" operator="equal">
      <formula>"CW 2130-R11"</formula>
    </cfRule>
    <cfRule type="cellIs" dxfId="613" priority="614" stopIfTrue="1" operator="equal">
      <formula>"CW 3120-R2"</formula>
    </cfRule>
    <cfRule type="cellIs" dxfId="612" priority="615" stopIfTrue="1" operator="equal">
      <formula>"CW 3240-R7"</formula>
    </cfRule>
  </conditionalFormatting>
  <conditionalFormatting sqref="D176">
    <cfRule type="cellIs" dxfId="611" priority="610" stopIfTrue="1" operator="equal">
      <formula>"CW 2130-R11"</formula>
    </cfRule>
    <cfRule type="cellIs" dxfId="610" priority="611" stopIfTrue="1" operator="equal">
      <formula>"CW 3120-R2"</formula>
    </cfRule>
    <cfRule type="cellIs" dxfId="609" priority="612" stopIfTrue="1" operator="equal">
      <formula>"CW 3240-R7"</formula>
    </cfRule>
  </conditionalFormatting>
  <conditionalFormatting sqref="D178">
    <cfRule type="cellIs" dxfId="608" priority="607" stopIfTrue="1" operator="equal">
      <formula>"CW 2130-R11"</formula>
    </cfRule>
    <cfRule type="cellIs" dxfId="607" priority="608" stopIfTrue="1" operator="equal">
      <formula>"CW 3120-R2"</formula>
    </cfRule>
    <cfRule type="cellIs" dxfId="606" priority="609" stopIfTrue="1" operator="equal">
      <formula>"CW 3240-R7"</formula>
    </cfRule>
  </conditionalFormatting>
  <conditionalFormatting sqref="D190">
    <cfRule type="cellIs" dxfId="605" priority="604" stopIfTrue="1" operator="equal">
      <formula>"CW 2130-R11"</formula>
    </cfRule>
    <cfRule type="cellIs" dxfId="604" priority="605" stopIfTrue="1" operator="equal">
      <formula>"CW 3120-R2"</formula>
    </cfRule>
    <cfRule type="cellIs" dxfId="603" priority="606" stopIfTrue="1" operator="equal">
      <formula>"CW 3240-R7"</formula>
    </cfRule>
  </conditionalFormatting>
  <conditionalFormatting sqref="D228:D230">
    <cfRule type="cellIs" dxfId="602" priority="601" stopIfTrue="1" operator="equal">
      <formula>"CW 2130-R11"</formula>
    </cfRule>
    <cfRule type="cellIs" dxfId="601" priority="602" stopIfTrue="1" operator="equal">
      <formula>"CW 3120-R2"</formula>
    </cfRule>
    <cfRule type="cellIs" dxfId="600" priority="603" stopIfTrue="1" operator="equal">
      <formula>"CW 3240-R7"</formula>
    </cfRule>
  </conditionalFormatting>
  <conditionalFormatting sqref="D134">
    <cfRule type="cellIs" dxfId="599" priority="598" stopIfTrue="1" operator="equal">
      <formula>"CW 2130-R11"</formula>
    </cfRule>
    <cfRule type="cellIs" dxfId="598" priority="599" stopIfTrue="1" operator="equal">
      <formula>"CW 3120-R2"</formula>
    </cfRule>
    <cfRule type="cellIs" dxfId="597" priority="600" stopIfTrue="1" operator="equal">
      <formula>"CW 3240-R7"</formula>
    </cfRule>
  </conditionalFormatting>
  <conditionalFormatting sqref="D135">
    <cfRule type="cellIs" dxfId="596" priority="595" stopIfTrue="1" operator="equal">
      <formula>"CW 2130-R11"</formula>
    </cfRule>
    <cfRule type="cellIs" dxfId="595" priority="596" stopIfTrue="1" operator="equal">
      <formula>"CW 3120-R2"</formula>
    </cfRule>
    <cfRule type="cellIs" dxfId="594" priority="597" stopIfTrue="1" operator="equal">
      <formula>"CW 3240-R7"</formula>
    </cfRule>
  </conditionalFormatting>
  <conditionalFormatting sqref="D136">
    <cfRule type="cellIs" dxfId="593" priority="592" stopIfTrue="1" operator="equal">
      <formula>"CW 2130-R11"</formula>
    </cfRule>
    <cfRule type="cellIs" dxfId="592" priority="593" stopIfTrue="1" operator="equal">
      <formula>"CW 3120-R2"</formula>
    </cfRule>
    <cfRule type="cellIs" dxfId="591" priority="594" stopIfTrue="1" operator="equal">
      <formula>"CW 3240-R7"</formula>
    </cfRule>
  </conditionalFormatting>
  <conditionalFormatting sqref="D137">
    <cfRule type="cellIs" dxfId="590" priority="589" stopIfTrue="1" operator="equal">
      <formula>"CW 2130-R11"</formula>
    </cfRule>
    <cfRule type="cellIs" dxfId="589" priority="590" stopIfTrue="1" operator="equal">
      <formula>"CW 3120-R2"</formula>
    </cfRule>
    <cfRule type="cellIs" dxfId="588" priority="591" stopIfTrue="1" operator="equal">
      <formula>"CW 3240-R7"</formula>
    </cfRule>
  </conditionalFormatting>
  <conditionalFormatting sqref="D148">
    <cfRule type="cellIs" dxfId="587" priority="586" stopIfTrue="1" operator="equal">
      <formula>"CW 2130-R11"</formula>
    </cfRule>
    <cfRule type="cellIs" dxfId="586" priority="587" stopIfTrue="1" operator="equal">
      <formula>"CW 3120-R2"</formula>
    </cfRule>
    <cfRule type="cellIs" dxfId="585" priority="588" stopIfTrue="1" operator="equal">
      <formula>"CW 3240-R7"</formula>
    </cfRule>
  </conditionalFormatting>
  <conditionalFormatting sqref="D149">
    <cfRule type="cellIs" dxfId="584" priority="583" stopIfTrue="1" operator="equal">
      <formula>"CW 2130-R11"</formula>
    </cfRule>
    <cfRule type="cellIs" dxfId="583" priority="584" stopIfTrue="1" operator="equal">
      <formula>"CW 3120-R2"</formula>
    </cfRule>
    <cfRule type="cellIs" dxfId="582" priority="585" stopIfTrue="1" operator="equal">
      <formula>"CW 3240-R7"</formula>
    </cfRule>
  </conditionalFormatting>
  <conditionalFormatting sqref="D150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152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153">
    <cfRule type="cellIs" dxfId="575" priority="574" stopIfTrue="1" operator="equal">
      <formula>"CW 2130-R11"</formula>
    </cfRule>
    <cfRule type="cellIs" dxfId="574" priority="575" stopIfTrue="1" operator="equal">
      <formula>"CW 3120-R2"</formula>
    </cfRule>
    <cfRule type="cellIs" dxfId="573" priority="576" stopIfTrue="1" operator="equal">
      <formula>"CW 3240-R7"</formula>
    </cfRule>
  </conditionalFormatting>
  <conditionalFormatting sqref="D154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155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156">
    <cfRule type="cellIs" dxfId="566" priority="565" stopIfTrue="1" operator="equal">
      <formula>"CW 2130-R11"</formula>
    </cfRule>
    <cfRule type="cellIs" dxfId="565" priority="566" stopIfTrue="1" operator="equal">
      <formula>"CW 3120-R2"</formula>
    </cfRule>
    <cfRule type="cellIs" dxfId="564" priority="567" stopIfTrue="1" operator="equal">
      <formula>"CW 3240-R7"</formula>
    </cfRule>
  </conditionalFormatting>
  <conditionalFormatting sqref="D159">
    <cfRule type="cellIs" dxfId="563" priority="562" stopIfTrue="1" operator="equal">
      <formula>"CW 2130-R11"</formula>
    </cfRule>
    <cfRule type="cellIs" dxfId="562" priority="563" stopIfTrue="1" operator="equal">
      <formula>"CW 3120-R2"</formula>
    </cfRule>
    <cfRule type="cellIs" dxfId="561" priority="564" stopIfTrue="1" operator="equal">
      <formula>"CW 3240-R7"</formula>
    </cfRule>
  </conditionalFormatting>
  <conditionalFormatting sqref="D165">
    <cfRule type="cellIs" dxfId="560" priority="559" stopIfTrue="1" operator="equal">
      <formula>"CW 2130-R11"</formula>
    </cfRule>
    <cfRule type="cellIs" dxfId="559" priority="560" stopIfTrue="1" operator="equal">
      <formula>"CW 3120-R2"</formula>
    </cfRule>
    <cfRule type="cellIs" dxfId="558" priority="561" stopIfTrue="1" operator="equal">
      <formula>"CW 3240-R7"</formula>
    </cfRule>
  </conditionalFormatting>
  <conditionalFormatting sqref="D168">
    <cfRule type="cellIs" dxfId="557" priority="556" stopIfTrue="1" operator="equal">
      <formula>"CW 2130-R11"</formula>
    </cfRule>
    <cfRule type="cellIs" dxfId="556" priority="557" stopIfTrue="1" operator="equal">
      <formula>"CW 3120-R2"</formula>
    </cfRule>
    <cfRule type="cellIs" dxfId="555" priority="558" stopIfTrue="1" operator="equal">
      <formula>"CW 3240-R7"</formula>
    </cfRule>
  </conditionalFormatting>
  <conditionalFormatting sqref="D169">
    <cfRule type="cellIs" dxfId="554" priority="553" stopIfTrue="1" operator="equal">
      <formula>"CW 2130-R11"</formula>
    </cfRule>
    <cfRule type="cellIs" dxfId="553" priority="554" stopIfTrue="1" operator="equal">
      <formula>"CW 3120-R2"</formula>
    </cfRule>
    <cfRule type="cellIs" dxfId="552" priority="555" stopIfTrue="1" operator="equal">
      <formula>"CW 3240-R7"</formula>
    </cfRule>
  </conditionalFormatting>
  <conditionalFormatting sqref="D170">
    <cfRule type="cellIs" dxfId="551" priority="550" stopIfTrue="1" operator="equal">
      <formula>"CW 2130-R11"</formula>
    </cfRule>
    <cfRule type="cellIs" dxfId="550" priority="551" stopIfTrue="1" operator="equal">
      <formula>"CW 3120-R2"</formula>
    </cfRule>
    <cfRule type="cellIs" dxfId="549" priority="552" stopIfTrue="1" operator="equal">
      <formula>"CW 3240-R7"</formula>
    </cfRule>
  </conditionalFormatting>
  <conditionalFormatting sqref="D173">
    <cfRule type="cellIs" dxfId="548" priority="547" stopIfTrue="1" operator="equal">
      <formula>"CW 2130-R11"</formula>
    </cfRule>
    <cfRule type="cellIs" dxfId="547" priority="548" stopIfTrue="1" operator="equal">
      <formula>"CW 3120-R2"</formula>
    </cfRule>
    <cfRule type="cellIs" dxfId="546" priority="549" stopIfTrue="1" operator="equal">
      <formula>"CW 3240-R7"</formula>
    </cfRule>
  </conditionalFormatting>
  <conditionalFormatting sqref="D175">
    <cfRule type="cellIs" dxfId="545" priority="544" stopIfTrue="1" operator="equal">
      <formula>"CW 2130-R11"</formula>
    </cfRule>
    <cfRule type="cellIs" dxfId="544" priority="545" stopIfTrue="1" operator="equal">
      <formula>"CW 3120-R2"</formula>
    </cfRule>
    <cfRule type="cellIs" dxfId="543" priority="546" stopIfTrue="1" operator="equal">
      <formula>"CW 3240-R7"</formula>
    </cfRule>
  </conditionalFormatting>
  <conditionalFormatting sqref="D179">
    <cfRule type="cellIs" dxfId="542" priority="541" stopIfTrue="1" operator="equal">
      <formula>"CW 2130-R11"</formula>
    </cfRule>
    <cfRule type="cellIs" dxfId="541" priority="542" stopIfTrue="1" operator="equal">
      <formula>"CW 3120-R2"</formula>
    </cfRule>
    <cfRule type="cellIs" dxfId="540" priority="543" stopIfTrue="1" operator="equal">
      <formula>"CW 3240-R7"</formula>
    </cfRule>
  </conditionalFormatting>
  <conditionalFormatting sqref="D180">
    <cfRule type="cellIs" dxfId="539" priority="538" stopIfTrue="1" operator="equal">
      <formula>"CW 2130-R11"</formula>
    </cfRule>
    <cfRule type="cellIs" dxfId="538" priority="539" stopIfTrue="1" operator="equal">
      <formula>"CW 3120-R2"</formula>
    </cfRule>
    <cfRule type="cellIs" dxfId="537" priority="540" stopIfTrue="1" operator="equal">
      <formula>"CW 3240-R7"</formula>
    </cfRule>
  </conditionalFormatting>
  <conditionalFormatting sqref="D188">
    <cfRule type="cellIs" dxfId="536" priority="535" stopIfTrue="1" operator="equal">
      <formula>"CW 2130-R11"</formula>
    </cfRule>
    <cfRule type="cellIs" dxfId="535" priority="536" stopIfTrue="1" operator="equal">
      <formula>"CW 3120-R2"</formula>
    </cfRule>
    <cfRule type="cellIs" dxfId="534" priority="537" stopIfTrue="1" operator="equal">
      <formula>"CW 3240-R7"</formula>
    </cfRule>
  </conditionalFormatting>
  <conditionalFormatting sqref="D219">
    <cfRule type="cellIs" dxfId="533" priority="530" stopIfTrue="1" operator="equal">
      <formula>"CW 2130-R11"</formula>
    </cfRule>
    <cfRule type="cellIs" dxfId="532" priority="531" stopIfTrue="1" operator="equal">
      <formula>"CW 3120-R2"</formula>
    </cfRule>
    <cfRule type="cellIs" dxfId="531" priority="532" stopIfTrue="1" operator="equal">
      <formula>"CW 3240-R7"</formula>
    </cfRule>
  </conditionalFormatting>
  <conditionalFormatting sqref="D226">
    <cfRule type="cellIs" dxfId="530" priority="527" stopIfTrue="1" operator="equal">
      <formula>"CW 2130-R11"</formula>
    </cfRule>
    <cfRule type="cellIs" dxfId="529" priority="528" stopIfTrue="1" operator="equal">
      <formula>"CW 3120-R2"</formula>
    </cfRule>
    <cfRule type="cellIs" dxfId="528" priority="529" stopIfTrue="1" operator="equal">
      <formula>"CW 3240-R7"</formula>
    </cfRule>
  </conditionalFormatting>
  <conditionalFormatting sqref="D138:D140">
    <cfRule type="cellIs" dxfId="527" priority="524" stopIfTrue="1" operator="equal">
      <formula>"CW 2130-R11"</formula>
    </cfRule>
    <cfRule type="cellIs" dxfId="526" priority="525" stopIfTrue="1" operator="equal">
      <formula>"CW 3120-R2"</formula>
    </cfRule>
    <cfRule type="cellIs" dxfId="525" priority="526" stopIfTrue="1" operator="equal">
      <formula>"CW 3240-R7"</formula>
    </cfRule>
  </conditionalFormatting>
  <conditionalFormatting sqref="D218">
    <cfRule type="cellIs" dxfId="524" priority="533" stopIfTrue="1" operator="equal">
      <formula>"CW 3120-R2"</formula>
    </cfRule>
    <cfRule type="cellIs" dxfId="523" priority="534" stopIfTrue="1" operator="equal">
      <formula>"CW 3240-R7"</formula>
    </cfRule>
  </conditionalFormatting>
  <conditionalFormatting sqref="D151">
    <cfRule type="cellIs" dxfId="522" priority="521" stopIfTrue="1" operator="equal">
      <formula>"CW 2130-R11"</formula>
    </cfRule>
    <cfRule type="cellIs" dxfId="521" priority="522" stopIfTrue="1" operator="equal">
      <formula>"CW 3120-R2"</formula>
    </cfRule>
    <cfRule type="cellIs" dxfId="520" priority="523" stopIfTrue="1" operator="equal">
      <formula>"CW 3240-R7"</formula>
    </cfRule>
  </conditionalFormatting>
  <conditionalFormatting sqref="D161">
    <cfRule type="cellIs" dxfId="519" priority="518" stopIfTrue="1" operator="equal">
      <formula>"CW 2130-R11"</formula>
    </cfRule>
    <cfRule type="cellIs" dxfId="518" priority="519" stopIfTrue="1" operator="equal">
      <formula>"CW 3120-R2"</formula>
    </cfRule>
    <cfRule type="cellIs" dxfId="517" priority="520" stopIfTrue="1" operator="equal">
      <formula>"CW 3240-R7"</formula>
    </cfRule>
  </conditionalFormatting>
  <conditionalFormatting sqref="D162:D164">
    <cfRule type="cellIs" dxfId="516" priority="515" stopIfTrue="1" operator="equal">
      <formula>"CW 2130-R11"</formula>
    </cfRule>
    <cfRule type="cellIs" dxfId="515" priority="516" stopIfTrue="1" operator="equal">
      <formula>"CW 3120-R2"</formula>
    </cfRule>
    <cfRule type="cellIs" dxfId="514" priority="517" stopIfTrue="1" operator="equal">
      <formula>"CW 3240-R7"</formula>
    </cfRule>
  </conditionalFormatting>
  <conditionalFormatting sqref="D166:D167">
    <cfRule type="cellIs" dxfId="513" priority="512" stopIfTrue="1" operator="equal">
      <formula>"CW 2130-R11"</formula>
    </cfRule>
    <cfRule type="cellIs" dxfId="512" priority="513" stopIfTrue="1" operator="equal">
      <formula>"CW 3120-R2"</formula>
    </cfRule>
    <cfRule type="cellIs" dxfId="511" priority="514" stopIfTrue="1" operator="equal">
      <formula>"CW 3240-R7"</formula>
    </cfRule>
  </conditionalFormatting>
  <conditionalFormatting sqref="D171">
    <cfRule type="cellIs" dxfId="510" priority="509" stopIfTrue="1" operator="equal">
      <formula>"CW 2130-R11"</formula>
    </cfRule>
    <cfRule type="cellIs" dxfId="509" priority="510" stopIfTrue="1" operator="equal">
      <formula>"CW 3120-R2"</formula>
    </cfRule>
    <cfRule type="cellIs" dxfId="508" priority="511" stopIfTrue="1" operator="equal">
      <formula>"CW 3240-R7"</formula>
    </cfRule>
  </conditionalFormatting>
  <conditionalFormatting sqref="D172">
    <cfRule type="cellIs" dxfId="507" priority="506" stopIfTrue="1" operator="equal">
      <formula>"CW 2130-R11"</formula>
    </cfRule>
    <cfRule type="cellIs" dxfId="506" priority="507" stopIfTrue="1" operator="equal">
      <formula>"CW 3120-R2"</formula>
    </cfRule>
    <cfRule type="cellIs" dxfId="505" priority="508" stopIfTrue="1" operator="equal">
      <formula>"CW 3240-R7"</formula>
    </cfRule>
  </conditionalFormatting>
  <conditionalFormatting sqref="D174">
    <cfRule type="cellIs" dxfId="504" priority="503" stopIfTrue="1" operator="equal">
      <formula>"CW 2130-R11"</formula>
    </cfRule>
    <cfRule type="cellIs" dxfId="503" priority="504" stopIfTrue="1" operator="equal">
      <formula>"CW 3120-R2"</formula>
    </cfRule>
    <cfRule type="cellIs" dxfId="502" priority="505" stopIfTrue="1" operator="equal">
      <formula>"CW 3240-R7"</formula>
    </cfRule>
  </conditionalFormatting>
  <conditionalFormatting sqref="D177">
    <cfRule type="cellIs" dxfId="501" priority="500" stopIfTrue="1" operator="equal">
      <formula>"CW 2130-R11"</formula>
    </cfRule>
    <cfRule type="cellIs" dxfId="500" priority="501" stopIfTrue="1" operator="equal">
      <formula>"CW 3120-R2"</formula>
    </cfRule>
    <cfRule type="cellIs" dxfId="499" priority="502" stopIfTrue="1" operator="equal">
      <formula>"CW 3240-R7"</formula>
    </cfRule>
  </conditionalFormatting>
  <conditionalFormatting sqref="D192">
    <cfRule type="cellIs" dxfId="498" priority="498" stopIfTrue="1" operator="equal">
      <formula>"CW 3120-R2"</formula>
    </cfRule>
    <cfRule type="cellIs" dxfId="497" priority="499" stopIfTrue="1" operator="equal">
      <formula>"CW 3240-R7"</formula>
    </cfRule>
  </conditionalFormatting>
  <conditionalFormatting sqref="D193">
    <cfRule type="cellIs" dxfId="496" priority="495" stopIfTrue="1" operator="equal">
      <formula>"CW 2130-R11"</formula>
    </cfRule>
    <cfRule type="cellIs" dxfId="495" priority="496" stopIfTrue="1" operator="equal">
      <formula>"CW 3120-R2"</formula>
    </cfRule>
    <cfRule type="cellIs" dxfId="494" priority="497" stopIfTrue="1" operator="equal">
      <formula>"CW 3240-R7"</formula>
    </cfRule>
  </conditionalFormatting>
  <conditionalFormatting sqref="D194:D195">
    <cfRule type="cellIs" dxfId="493" priority="493" stopIfTrue="1" operator="equal">
      <formula>"CW 3120-R2"</formula>
    </cfRule>
    <cfRule type="cellIs" dxfId="492" priority="494" stopIfTrue="1" operator="equal">
      <formula>"CW 3240-R7"</formula>
    </cfRule>
  </conditionalFormatting>
  <conditionalFormatting sqref="D206:D207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205">
    <cfRule type="cellIs" dxfId="488" priority="488" stopIfTrue="1" operator="equal">
      <formula>"CW 3120-R2"</formula>
    </cfRule>
    <cfRule type="cellIs" dxfId="487" priority="489" stopIfTrue="1" operator="equal">
      <formula>"CW 3240-R7"</formula>
    </cfRule>
  </conditionalFormatting>
  <conditionalFormatting sqref="D208">
    <cfRule type="cellIs" dxfId="486" priority="485" stopIfTrue="1" operator="equal">
      <formula>"CW 2130-R11"</formula>
    </cfRule>
    <cfRule type="cellIs" dxfId="485" priority="486" stopIfTrue="1" operator="equal">
      <formula>"CW 3120-R2"</formula>
    </cfRule>
    <cfRule type="cellIs" dxfId="484" priority="487" stopIfTrue="1" operator="equal">
      <formula>"CW 3240-R7"</formula>
    </cfRule>
  </conditionalFormatting>
  <conditionalFormatting sqref="D209">
    <cfRule type="cellIs" dxfId="483" priority="482" stopIfTrue="1" operator="equal">
      <formula>"CW 2130-R11"</formula>
    </cfRule>
    <cfRule type="cellIs" dxfId="482" priority="483" stopIfTrue="1" operator="equal">
      <formula>"CW 3120-R2"</formula>
    </cfRule>
    <cfRule type="cellIs" dxfId="481" priority="484" stopIfTrue="1" operator="equal">
      <formula>"CW 3240-R7"</formula>
    </cfRule>
  </conditionalFormatting>
  <conditionalFormatting sqref="D210">
    <cfRule type="cellIs" dxfId="480" priority="480" stopIfTrue="1" operator="equal">
      <formula>"CW 3120-R2"</formula>
    </cfRule>
    <cfRule type="cellIs" dxfId="479" priority="481" stopIfTrue="1" operator="equal">
      <formula>"CW 3240-R7"</formula>
    </cfRule>
  </conditionalFormatting>
  <conditionalFormatting sqref="D211">
    <cfRule type="cellIs" dxfId="478" priority="478" stopIfTrue="1" operator="equal">
      <formula>"CW 3120-R2"</formula>
    </cfRule>
    <cfRule type="cellIs" dxfId="477" priority="479" stopIfTrue="1" operator="equal">
      <formula>"CW 3240-R7"</formula>
    </cfRule>
  </conditionalFormatting>
  <conditionalFormatting sqref="D212">
    <cfRule type="cellIs" dxfId="476" priority="476" stopIfTrue="1" operator="equal">
      <formula>"CW 3120-R2"</formula>
    </cfRule>
    <cfRule type="cellIs" dxfId="475" priority="477" stopIfTrue="1" operator="equal">
      <formula>"CW 3240-R7"</formula>
    </cfRule>
  </conditionalFormatting>
  <conditionalFormatting sqref="D213">
    <cfRule type="cellIs" dxfId="474" priority="473" stopIfTrue="1" operator="equal">
      <formula>"CW 2130-R11"</formula>
    </cfRule>
    <cfRule type="cellIs" dxfId="473" priority="474" stopIfTrue="1" operator="equal">
      <formula>"CW 3120-R2"</formula>
    </cfRule>
    <cfRule type="cellIs" dxfId="472" priority="475" stopIfTrue="1" operator="equal">
      <formula>"CW 3240-R7"</formula>
    </cfRule>
  </conditionalFormatting>
  <conditionalFormatting sqref="D214">
    <cfRule type="cellIs" dxfId="471" priority="470" stopIfTrue="1" operator="equal">
      <formula>"CW 2130-R11"</formula>
    </cfRule>
    <cfRule type="cellIs" dxfId="470" priority="471" stopIfTrue="1" operator="equal">
      <formula>"CW 3120-R2"</formula>
    </cfRule>
    <cfRule type="cellIs" dxfId="469" priority="472" stopIfTrue="1" operator="equal">
      <formula>"CW 3240-R7"</formula>
    </cfRule>
  </conditionalFormatting>
  <conditionalFormatting sqref="D215">
    <cfRule type="cellIs" dxfId="468" priority="468" stopIfTrue="1" operator="equal">
      <formula>"CW 3120-R2"</formula>
    </cfRule>
    <cfRule type="cellIs" dxfId="467" priority="469" stopIfTrue="1" operator="equal">
      <formula>"CW 3240-R7"</formula>
    </cfRule>
  </conditionalFormatting>
  <conditionalFormatting sqref="D217">
    <cfRule type="cellIs" dxfId="466" priority="465" stopIfTrue="1" operator="equal">
      <formula>"CW 2130-R11"</formula>
    </cfRule>
    <cfRule type="cellIs" dxfId="465" priority="466" stopIfTrue="1" operator="equal">
      <formula>"CW 3120-R2"</formula>
    </cfRule>
    <cfRule type="cellIs" dxfId="464" priority="467" stopIfTrue="1" operator="equal">
      <formula>"CW 3240-R7"</formula>
    </cfRule>
  </conditionalFormatting>
  <conditionalFormatting sqref="D220">
    <cfRule type="cellIs" dxfId="463" priority="462" stopIfTrue="1" operator="equal">
      <formula>"CW 2130-R11"</formula>
    </cfRule>
    <cfRule type="cellIs" dxfId="462" priority="463" stopIfTrue="1" operator="equal">
      <formula>"CW 3120-R2"</formula>
    </cfRule>
    <cfRule type="cellIs" dxfId="461" priority="464" stopIfTrue="1" operator="equal">
      <formula>"CW 3240-R7"</formula>
    </cfRule>
  </conditionalFormatting>
  <conditionalFormatting sqref="D223">
    <cfRule type="cellIs" dxfId="460" priority="459" stopIfTrue="1" operator="equal">
      <formula>"CW 2130-R11"</formula>
    </cfRule>
    <cfRule type="cellIs" dxfId="459" priority="460" stopIfTrue="1" operator="equal">
      <formula>"CW 3120-R2"</formula>
    </cfRule>
    <cfRule type="cellIs" dxfId="458" priority="461" stopIfTrue="1" operator="equal">
      <formula>"CW 3240-R7"</formula>
    </cfRule>
  </conditionalFormatting>
  <conditionalFormatting sqref="D225">
    <cfRule type="cellIs" dxfId="457" priority="456" stopIfTrue="1" operator="equal">
      <formula>"CW 2130-R11"</formula>
    </cfRule>
    <cfRule type="cellIs" dxfId="456" priority="457" stopIfTrue="1" operator="equal">
      <formula>"CW 3120-R2"</formula>
    </cfRule>
    <cfRule type="cellIs" dxfId="455" priority="458" stopIfTrue="1" operator="equal">
      <formula>"CW 3240-R7"</formula>
    </cfRule>
  </conditionalFormatting>
  <conditionalFormatting sqref="D274:D275">
    <cfRule type="cellIs" dxfId="454" priority="453" stopIfTrue="1" operator="equal">
      <formula>"CW 2130-R11"</formula>
    </cfRule>
    <cfRule type="cellIs" dxfId="453" priority="454" stopIfTrue="1" operator="equal">
      <formula>"CW 3120-R2"</formula>
    </cfRule>
    <cfRule type="cellIs" dxfId="452" priority="455" stopIfTrue="1" operator="equal">
      <formula>"CW 3240-R7"</formula>
    </cfRule>
  </conditionalFormatting>
  <conditionalFormatting sqref="D234">
    <cfRule type="cellIs" dxfId="451" priority="450" stopIfTrue="1" operator="equal">
      <formula>"CW 2130-R11"</formula>
    </cfRule>
    <cfRule type="cellIs" dxfId="450" priority="451" stopIfTrue="1" operator="equal">
      <formula>"CW 3120-R2"</formula>
    </cfRule>
    <cfRule type="cellIs" dxfId="449" priority="452" stopIfTrue="1" operator="equal">
      <formula>"CW 3240-R7"</formula>
    </cfRule>
  </conditionalFormatting>
  <conditionalFormatting sqref="D271:D273 D277 D283:D284">
    <cfRule type="cellIs" dxfId="448" priority="447" stopIfTrue="1" operator="equal">
      <formula>"CW 2130-R11"</formula>
    </cfRule>
    <cfRule type="cellIs" dxfId="447" priority="448" stopIfTrue="1" operator="equal">
      <formula>"CW 3120-R2"</formula>
    </cfRule>
    <cfRule type="cellIs" dxfId="446" priority="449" stopIfTrue="1" operator="equal">
      <formula>"CW 3240-R7"</formula>
    </cfRule>
  </conditionalFormatting>
  <conditionalFormatting sqref="D236">
    <cfRule type="cellIs" dxfId="445" priority="444" stopIfTrue="1" operator="equal">
      <formula>"CW 2130-R11"</formula>
    </cfRule>
    <cfRule type="cellIs" dxfId="444" priority="445" stopIfTrue="1" operator="equal">
      <formula>"CW 3120-R2"</formula>
    </cfRule>
    <cfRule type="cellIs" dxfId="443" priority="446" stopIfTrue="1" operator="equal">
      <formula>"CW 3240-R7"</formula>
    </cfRule>
  </conditionalFormatting>
  <conditionalFormatting sqref="D237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250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252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254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266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268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280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286:D288">
    <cfRule type="cellIs" dxfId="421" priority="420" stopIfTrue="1" operator="equal">
      <formula>"CW 2130-R11"</formula>
    </cfRule>
    <cfRule type="cellIs" dxfId="420" priority="421" stopIfTrue="1" operator="equal">
      <formula>"CW 3120-R2"</formula>
    </cfRule>
    <cfRule type="cellIs" dxfId="419" priority="422" stopIfTrue="1" operator="equal">
      <formula>"CW 3240-R7"</formula>
    </cfRule>
  </conditionalFormatting>
  <conditionalFormatting sqref="D238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239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245">
    <cfRule type="cellIs" dxfId="412" priority="411" stopIfTrue="1" operator="equal">
      <formula>"CW 2130-R11"</formula>
    </cfRule>
    <cfRule type="cellIs" dxfId="411" priority="412" stopIfTrue="1" operator="equal">
      <formula>"CW 3120-R2"</formula>
    </cfRule>
    <cfRule type="cellIs" dxfId="410" priority="413" stopIfTrue="1" operator="equal">
      <formula>"CW 3240-R7"</formula>
    </cfRule>
  </conditionalFormatting>
  <conditionalFormatting sqref="D246">
    <cfRule type="cellIs" dxfId="409" priority="408" stopIfTrue="1" operator="equal">
      <formula>"CW 2130-R11"</formula>
    </cfRule>
    <cfRule type="cellIs" dxfId="408" priority="409" stopIfTrue="1" operator="equal">
      <formula>"CW 3120-R2"</formula>
    </cfRule>
    <cfRule type="cellIs" dxfId="407" priority="410" stopIfTrue="1" operator="equal">
      <formula>"CW 3240-R7"</formula>
    </cfRule>
  </conditionalFormatting>
  <conditionalFormatting sqref="D247">
    <cfRule type="cellIs" dxfId="406" priority="405" stopIfTrue="1" operator="equal">
      <formula>"CW 2130-R11"</formula>
    </cfRule>
    <cfRule type="cellIs" dxfId="405" priority="406" stopIfTrue="1" operator="equal">
      <formula>"CW 3120-R2"</formula>
    </cfRule>
    <cfRule type="cellIs" dxfId="404" priority="407" stopIfTrue="1" operator="equal">
      <formula>"CW 3240-R7"</formula>
    </cfRule>
  </conditionalFormatting>
  <conditionalFormatting sqref="D249">
    <cfRule type="cellIs" dxfId="403" priority="402" stopIfTrue="1" operator="equal">
      <formula>"CW 2130-R11"</formula>
    </cfRule>
    <cfRule type="cellIs" dxfId="402" priority="403" stopIfTrue="1" operator="equal">
      <formula>"CW 3120-R2"</formula>
    </cfRule>
    <cfRule type="cellIs" dxfId="401" priority="404" stopIfTrue="1" operator="equal">
      <formula>"CW 3240-R7"</formula>
    </cfRule>
  </conditionalFormatting>
  <conditionalFormatting sqref="D253">
    <cfRule type="cellIs" dxfId="400" priority="399" stopIfTrue="1" operator="equal">
      <formula>"CW 2130-R11"</formula>
    </cfRule>
    <cfRule type="cellIs" dxfId="399" priority="400" stopIfTrue="1" operator="equal">
      <formula>"CW 3120-R2"</formula>
    </cfRule>
    <cfRule type="cellIs" dxfId="398" priority="401" stopIfTrue="1" operator="equal">
      <formula>"CW 3240-R7"</formula>
    </cfRule>
  </conditionalFormatting>
  <conditionalFormatting sqref="D258">
    <cfRule type="cellIs" dxfId="397" priority="396" stopIfTrue="1" operator="equal">
      <formula>"CW 2130-R11"</formula>
    </cfRule>
    <cfRule type="cellIs" dxfId="396" priority="397" stopIfTrue="1" operator="equal">
      <formula>"CW 3120-R2"</formula>
    </cfRule>
    <cfRule type="cellIs" dxfId="395" priority="398" stopIfTrue="1" operator="equal">
      <formula>"CW 3240-R7"</formula>
    </cfRule>
  </conditionalFormatting>
  <conditionalFormatting sqref="D261">
    <cfRule type="cellIs" dxfId="394" priority="393" stopIfTrue="1" operator="equal">
      <formula>"CW 2130-R11"</formula>
    </cfRule>
    <cfRule type="cellIs" dxfId="393" priority="394" stopIfTrue="1" operator="equal">
      <formula>"CW 3120-R2"</formula>
    </cfRule>
    <cfRule type="cellIs" dxfId="392" priority="395" stopIfTrue="1" operator="equal">
      <formula>"CW 3240-R7"</formula>
    </cfRule>
  </conditionalFormatting>
  <conditionalFormatting sqref="D262">
    <cfRule type="cellIs" dxfId="391" priority="390" stopIfTrue="1" operator="equal">
      <formula>"CW 2130-R11"</formula>
    </cfRule>
    <cfRule type="cellIs" dxfId="390" priority="391" stopIfTrue="1" operator="equal">
      <formula>"CW 3120-R2"</formula>
    </cfRule>
    <cfRule type="cellIs" dxfId="389" priority="392" stopIfTrue="1" operator="equal">
      <formula>"CW 3240-R7"</formula>
    </cfRule>
  </conditionalFormatting>
  <conditionalFormatting sqref="D264">
    <cfRule type="cellIs" dxfId="388" priority="387" stopIfTrue="1" operator="equal">
      <formula>"CW 2130-R11"</formula>
    </cfRule>
    <cfRule type="cellIs" dxfId="387" priority="388" stopIfTrue="1" operator="equal">
      <formula>"CW 3120-R2"</formula>
    </cfRule>
    <cfRule type="cellIs" dxfId="386" priority="389" stopIfTrue="1" operator="equal">
      <formula>"CW 3240-R7"</formula>
    </cfRule>
  </conditionalFormatting>
  <conditionalFormatting sqref="D269">
    <cfRule type="cellIs" dxfId="385" priority="384" stopIfTrue="1" operator="equal">
      <formula>"CW 2130-R11"</formula>
    </cfRule>
    <cfRule type="cellIs" dxfId="384" priority="385" stopIfTrue="1" operator="equal">
      <formula>"CW 3120-R2"</formula>
    </cfRule>
    <cfRule type="cellIs" dxfId="383" priority="386" stopIfTrue="1" operator="equal">
      <formula>"CW 3240-R7"</formula>
    </cfRule>
  </conditionalFormatting>
  <conditionalFormatting sqref="D270">
    <cfRule type="cellIs" dxfId="382" priority="381" stopIfTrue="1" operator="equal">
      <formula>"CW 2130-R11"</formula>
    </cfRule>
    <cfRule type="cellIs" dxfId="381" priority="382" stopIfTrue="1" operator="equal">
      <formula>"CW 3120-R2"</formula>
    </cfRule>
    <cfRule type="cellIs" dxfId="380" priority="383" stopIfTrue="1" operator="equal">
      <formula>"CW 3240-R7"</formula>
    </cfRule>
  </conditionalFormatting>
  <conditionalFormatting sqref="D278">
    <cfRule type="cellIs" dxfId="379" priority="378" stopIfTrue="1" operator="equal">
      <formula>"CW 2130-R11"</formula>
    </cfRule>
    <cfRule type="cellIs" dxfId="378" priority="379" stopIfTrue="1" operator="equal">
      <formula>"CW 3120-R2"</formula>
    </cfRule>
    <cfRule type="cellIs" dxfId="377" priority="380" stopIfTrue="1" operator="equal">
      <formula>"CW 3240-R7"</formula>
    </cfRule>
  </conditionalFormatting>
  <conditionalFormatting sqref="D248">
    <cfRule type="cellIs" dxfId="376" priority="375" stopIfTrue="1" operator="equal">
      <formula>"CW 2130-R11"</formula>
    </cfRule>
    <cfRule type="cellIs" dxfId="375" priority="376" stopIfTrue="1" operator="equal">
      <formula>"CW 3120-R2"</formula>
    </cfRule>
    <cfRule type="cellIs" dxfId="374" priority="377" stopIfTrue="1" operator="equal">
      <formula>"CW 3240-R7"</formula>
    </cfRule>
  </conditionalFormatting>
  <conditionalFormatting sqref="D255">
    <cfRule type="cellIs" dxfId="373" priority="372" stopIfTrue="1" operator="equal">
      <formula>"CW 2130-R11"</formula>
    </cfRule>
    <cfRule type="cellIs" dxfId="372" priority="373" stopIfTrue="1" operator="equal">
      <formula>"CW 3120-R2"</formula>
    </cfRule>
    <cfRule type="cellIs" dxfId="371" priority="374" stopIfTrue="1" operator="equal">
      <formula>"CW 3240-R7"</formula>
    </cfRule>
  </conditionalFormatting>
  <conditionalFormatting sqref="D259:D260">
    <cfRule type="cellIs" dxfId="370" priority="369" stopIfTrue="1" operator="equal">
      <formula>"CW 2130-R11"</formula>
    </cfRule>
    <cfRule type="cellIs" dxfId="369" priority="370" stopIfTrue="1" operator="equal">
      <formula>"CW 3120-R2"</formula>
    </cfRule>
    <cfRule type="cellIs" dxfId="368" priority="371" stopIfTrue="1" operator="equal">
      <formula>"CW 3240-R7"</formula>
    </cfRule>
  </conditionalFormatting>
  <conditionalFormatting sqref="D263">
    <cfRule type="cellIs" dxfId="367" priority="366" stopIfTrue="1" operator="equal">
      <formula>"CW 2130-R11"</formula>
    </cfRule>
    <cfRule type="cellIs" dxfId="366" priority="367" stopIfTrue="1" operator="equal">
      <formula>"CW 3120-R2"</formula>
    </cfRule>
    <cfRule type="cellIs" dxfId="365" priority="368" stopIfTrue="1" operator="equal">
      <formula>"CW 3240-R7"</formula>
    </cfRule>
  </conditionalFormatting>
  <conditionalFormatting sqref="D265">
    <cfRule type="cellIs" dxfId="364" priority="363" stopIfTrue="1" operator="equal">
      <formula>"CW 2130-R11"</formula>
    </cfRule>
    <cfRule type="cellIs" dxfId="363" priority="364" stopIfTrue="1" operator="equal">
      <formula>"CW 3120-R2"</formula>
    </cfRule>
    <cfRule type="cellIs" dxfId="362" priority="365" stopIfTrue="1" operator="equal">
      <formula>"CW 3240-R7"</formula>
    </cfRule>
  </conditionalFormatting>
  <conditionalFormatting sqref="D267">
    <cfRule type="cellIs" dxfId="361" priority="360" stopIfTrue="1" operator="equal">
      <formula>"CW 2130-R11"</formula>
    </cfRule>
    <cfRule type="cellIs" dxfId="360" priority="361" stopIfTrue="1" operator="equal">
      <formula>"CW 3120-R2"</formula>
    </cfRule>
    <cfRule type="cellIs" dxfId="359" priority="362" stopIfTrue="1" operator="equal">
      <formula>"CW 3240-R7"</formula>
    </cfRule>
  </conditionalFormatting>
  <conditionalFormatting sqref="D282">
    <cfRule type="cellIs" dxfId="358" priority="357" stopIfTrue="1" operator="equal">
      <formula>"CW 2130-R11"</formula>
    </cfRule>
    <cfRule type="cellIs" dxfId="357" priority="358" stopIfTrue="1" operator="equal">
      <formula>"CW 3120-R2"</formula>
    </cfRule>
    <cfRule type="cellIs" dxfId="356" priority="359" stopIfTrue="1" operator="equal">
      <formula>"CW 3240-R7"</formula>
    </cfRule>
  </conditionalFormatting>
  <conditionalFormatting sqref="D251">
    <cfRule type="cellIs" dxfId="355" priority="354" stopIfTrue="1" operator="equal">
      <formula>"CW 2130-R11"</formula>
    </cfRule>
    <cfRule type="cellIs" dxfId="354" priority="355" stopIfTrue="1" operator="equal">
      <formula>"CW 3120-R2"</formula>
    </cfRule>
    <cfRule type="cellIs" dxfId="353" priority="356" stopIfTrue="1" operator="equal">
      <formula>"CW 3240-R7"</formula>
    </cfRule>
  </conditionalFormatting>
  <conditionalFormatting sqref="D292">
    <cfRule type="cellIs" dxfId="352" priority="351" stopIfTrue="1" operator="equal">
      <formula>"CW 2130-R11"</formula>
    </cfRule>
    <cfRule type="cellIs" dxfId="351" priority="352" stopIfTrue="1" operator="equal">
      <formula>"CW 3120-R2"</formula>
    </cfRule>
    <cfRule type="cellIs" dxfId="350" priority="353" stopIfTrue="1" operator="equal">
      <formula>"CW 3240-R7"</formula>
    </cfRule>
  </conditionalFormatting>
  <conditionalFormatting sqref="D293">
    <cfRule type="cellIs" dxfId="349" priority="348" stopIfTrue="1" operator="equal">
      <formula>"CW 2130-R11"</formula>
    </cfRule>
    <cfRule type="cellIs" dxfId="348" priority="349" stopIfTrue="1" operator="equal">
      <formula>"CW 3120-R2"</formula>
    </cfRule>
    <cfRule type="cellIs" dxfId="347" priority="350" stopIfTrue="1" operator="equal">
      <formula>"CW 3240-R7"</formula>
    </cfRule>
  </conditionalFormatting>
  <conditionalFormatting sqref="D129">
    <cfRule type="cellIs" dxfId="346" priority="345" stopIfTrue="1" operator="equal">
      <formula>"CW 2130-R11"</formula>
    </cfRule>
    <cfRule type="cellIs" dxfId="345" priority="346" stopIfTrue="1" operator="equal">
      <formula>"CW 3120-R2"</formula>
    </cfRule>
    <cfRule type="cellIs" dxfId="344" priority="347" stopIfTrue="1" operator="equal">
      <formula>"CW 3240-R7"</formula>
    </cfRule>
  </conditionalFormatting>
  <conditionalFormatting sqref="D295">
    <cfRule type="cellIs" dxfId="343" priority="342" stopIfTrue="1" operator="equal">
      <formula>"CW 2130-R11"</formula>
    </cfRule>
    <cfRule type="cellIs" dxfId="342" priority="343" stopIfTrue="1" operator="equal">
      <formula>"CW 3120-R2"</formula>
    </cfRule>
    <cfRule type="cellIs" dxfId="341" priority="344" stopIfTrue="1" operator="equal">
      <formula>"CW 3240-R7"</formula>
    </cfRule>
  </conditionalFormatting>
  <conditionalFormatting sqref="D296">
    <cfRule type="cellIs" dxfId="340" priority="339" stopIfTrue="1" operator="equal">
      <formula>"CW 2130-R11"</formula>
    </cfRule>
    <cfRule type="cellIs" dxfId="339" priority="340" stopIfTrue="1" operator="equal">
      <formula>"CW 3120-R2"</formula>
    </cfRule>
    <cfRule type="cellIs" dxfId="338" priority="341" stopIfTrue="1" operator="equal">
      <formula>"CW 3240-R7"</formula>
    </cfRule>
  </conditionalFormatting>
  <conditionalFormatting sqref="D297">
    <cfRule type="cellIs" dxfId="337" priority="336" stopIfTrue="1" operator="equal">
      <formula>"CW 2130-R11"</formula>
    </cfRule>
    <cfRule type="cellIs" dxfId="336" priority="337" stopIfTrue="1" operator="equal">
      <formula>"CW 3120-R2"</formula>
    </cfRule>
    <cfRule type="cellIs" dxfId="335" priority="338" stopIfTrue="1" operator="equal">
      <formula>"CW 3240-R7"</formula>
    </cfRule>
  </conditionalFormatting>
  <conditionalFormatting sqref="D298:D299">
    <cfRule type="cellIs" dxfId="334" priority="333" stopIfTrue="1" operator="equal">
      <formula>"CW 2130-R11"</formula>
    </cfRule>
    <cfRule type="cellIs" dxfId="333" priority="334" stopIfTrue="1" operator="equal">
      <formula>"CW 3120-R2"</formula>
    </cfRule>
    <cfRule type="cellIs" dxfId="332" priority="335" stopIfTrue="1" operator="equal">
      <formula>"CW 3240-R7"</formula>
    </cfRule>
  </conditionalFormatting>
  <conditionalFormatting sqref="D302">
    <cfRule type="cellIs" dxfId="331" priority="330" stopIfTrue="1" operator="equal">
      <formula>"CW 2130-R11"</formula>
    </cfRule>
    <cfRule type="cellIs" dxfId="330" priority="331" stopIfTrue="1" operator="equal">
      <formula>"CW 3120-R2"</formula>
    </cfRule>
    <cfRule type="cellIs" dxfId="329" priority="332" stopIfTrue="1" operator="equal">
      <formula>"CW 3240-R7"</formula>
    </cfRule>
  </conditionalFormatting>
  <conditionalFormatting sqref="D303">
    <cfRule type="cellIs" dxfId="328" priority="327" stopIfTrue="1" operator="equal">
      <formula>"CW 2130-R11"</formula>
    </cfRule>
    <cfRule type="cellIs" dxfId="327" priority="328" stopIfTrue="1" operator="equal">
      <formula>"CW 3120-R2"</formula>
    </cfRule>
    <cfRule type="cellIs" dxfId="326" priority="329" stopIfTrue="1" operator="equal">
      <formula>"CW 3240-R7"</formula>
    </cfRule>
  </conditionalFormatting>
  <conditionalFormatting sqref="D304">
    <cfRule type="cellIs" dxfId="325" priority="324" stopIfTrue="1" operator="equal">
      <formula>"CW 2130-R11"</formula>
    </cfRule>
    <cfRule type="cellIs" dxfId="324" priority="325" stopIfTrue="1" operator="equal">
      <formula>"CW 3120-R2"</formula>
    </cfRule>
    <cfRule type="cellIs" dxfId="323" priority="326" stopIfTrue="1" operator="equal">
      <formula>"CW 3240-R7"</formula>
    </cfRule>
  </conditionalFormatting>
  <conditionalFormatting sqref="D306:D308">
    <cfRule type="cellIs" dxfId="322" priority="321" stopIfTrue="1" operator="equal">
      <formula>"CW 2130-R11"</formula>
    </cfRule>
    <cfRule type="cellIs" dxfId="321" priority="322" stopIfTrue="1" operator="equal">
      <formula>"CW 3120-R2"</formula>
    </cfRule>
    <cfRule type="cellIs" dxfId="320" priority="323" stopIfTrue="1" operator="equal">
      <formula>"CW 3240-R7"</formula>
    </cfRule>
  </conditionalFormatting>
  <conditionalFormatting sqref="D359:D360">
    <cfRule type="cellIs" dxfId="319" priority="318" stopIfTrue="1" operator="equal">
      <formula>"CW 2130-R11"</formula>
    </cfRule>
    <cfRule type="cellIs" dxfId="318" priority="319" stopIfTrue="1" operator="equal">
      <formula>"CW 3120-R2"</formula>
    </cfRule>
    <cfRule type="cellIs" dxfId="317" priority="320" stopIfTrue="1" operator="equal">
      <formula>"CW 3240-R7"</formula>
    </cfRule>
  </conditionalFormatting>
  <conditionalFormatting sqref="D313">
    <cfRule type="cellIs" dxfId="316" priority="315" stopIfTrue="1" operator="equal">
      <formula>"CW 2130-R11"</formula>
    </cfRule>
    <cfRule type="cellIs" dxfId="315" priority="316" stopIfTrue="1" operator="equal">
      <formula>"CW 3120-R2"</formula>
    </cfRule>
    <cfRule type="cellIs" dxfId="314" priority="317" stopIfTrue="1" operator="equal">
      <formula>"CW 3240-R7"</formula>
    </cfRule>
  </conditionalFormatting>
  <conditionalFormatting sqref="D356:D358 D395 D364">
    <cfRule type="cellIs" dxfId="313" priority="312" stopIfTrue="1" operator="equal">
      <formula>"CW 2130-R11"</formula>
    </cfRule>
    <cfRule type="cellIs" dxfId="312" priority="313" stopIfTrue="1" operator="equal">
      <formula>"CW 3120-R2"</formula>
    </cfRule>
    <cfRule type="cellIs" dxfId="311" priority="314" stopIfTrue="1" operator="equal">
      <formula>"CW 3240-R7"</formula>
    </cfRule>
  </conditionalFormatting>
  <conditionalFormatting sqref="D315">
    <cfRule type="cellIs" dxfId="310" priority="309" stopIfTrue="1" operator="equal">
      <formula>"CW 2130-R11"</formula>
    </cfRule>
    <cfRule type="cellIs" dxfId="309" priority="310" stopIfTrue="1" operator="equal">
      <formula>"CW 3120-R2"</formula>
    </cfRule>
    <cfRule type="cellIs" dxfId="308" priority="311" stopIfTrue="1" operator="equal">
      <formula>"CW 3240-R7"</formula>
    </cfRule>
  </conditionalFormatting>
  <conditionalFormatting sqref="D316">
    <cfRule type="cellIs" dxfId="307" priority="306" stopIfTrue="1" operator="equal">
      <formula>"CW 2130-R11"</formula>
    </cfRule>
    <cfRule type="cellIs" dxfId="306" priority="307" stopIfTrue="1" operator="equal">
      <formula>"CW 3120-R2"</formula>
    </cfRule>
    <cfRule type="cellIs" dxfId="305" priority="308" stopIfTrue="1" operator="equal">
      <formula>"CW 3240-R7"</formula>
    </cfRule>
  </conditionalFormatting>
  <conditionalFormatting sqref="D335">
    <cfRule type="cellIs" dxfId="304" priority="303" stopIfTrue="1" operator="equal">
      <formula>"CW 2130-R11"</formula>
    </cfRule>
    <cfRule type="cellIs" dxfId="303" priority="304" stopIfTrue="1" operator="equal">
      <formula>"CW 3120-R2"</formula>
    </cfRule>
    <cfRule type="cellIs" dxfId="302" priority="305" stopIfTrue="1" operator="equal">
      <formula>"CW 3240-R7"</formula>
    </cfRule>
  </conditionalFormatting>
  <conditionalFormatting sqref="D336">
    <cfRule type="cellIs" dxfId="301" priority="300" stopIfTrue="1" operator="equal">
      <formula>"CW 2130-R11"</formula>
    </cfRule>
    <cfRule type="cellIs" dxfId="300" priority="301" stopIfTrue="1" operator="equal">
      <formula>"CW 3120-R2"</formula>
    </cfRule>
    <cfRule type="cellIs" dxfId="299" priority="302" stopIfTrue="1" operator="equal">
      <formula>"CW 3240-R7"</formula>
    </cfRule>
  </conditionalFormatting>
  <conditionalFormatting sqref="D338">
    <cfRule type="cellIs" dxfId="298" priority="297" stopIfTrue="1" operator="equal">
      <formula>"CW 2130-R11"</formula>
    </cfRule>
    <cfRule type="cellIs" dxfId="297" priority="298" stopIfTrue="1" operator="equal">
      <formula>"CW 3120-R2"</formula>
    </cfRule>
    <cfRule type="cellIs" dxfId="296" priority="299" stopIfTrue="1" operator="equal">
      <formula>"CW 3240-R7"</formula>
    </cfRule>
  </conditionalFormatting>
  <conditionalFormatting sqref="D349">
    <cfRule type="cellIs" dxfId="295" priority="294" stopIfTrue="1" operator="equal">
      <formula>"CW 2130-R11"</formula>
    </cfRule>
    <cfRule type="cellIs" dxfId="294" priority="295" stopIfTrue="1" operator="equal">
      <formula>"CW 3120-R2"</formula>
    </cfRule>
    <cfRule type="cellIs" dxfId="293" priority="296" stopIfTrue="1" operator="equal">
      <formula>"CW 3240-R7"</formula>
    </cfRule>
  </conditionalFormatting>
  <conditionalFormatting sqref="D371">
    <cfRule type="cellIs" dxfId="292" priority="291" stopIfTrue="1" operator="equal">
      <formula>"CW 2130-R11"</formula>
    </cfRule>
    <cfRule type="cellIs" dxfId="291" priority="292" stopIfTrue="1" operator="equal">
      <formula>"CW 3120-R2"</formula>
    </cfRule>
    <cfRule type="cellIs" dxfId="290" priority="293" stopIfTrue="1" operator="equal">
      <formula>"CW 3240-R7"</formula>
    </cfRule>
  </conditionalFormatting>
  <conditionalFormatting sqref="D317">
    <cfRule type="cellIs" dxfId="289" priority="288" stopIfTrue="1" operator="equal">
      <formula>"CW 2130-R11"</formula>
    </cfRule>
    <cfRule type="cellIs" dxfId="288" priority="289" stopIfTrue="1" operator="equal">
      <formula>"CW 3120-R2"</formula>
    </cfRule>
    <cfRule type="cellIs" dxfId="287" priority="290" stopIfTrue="1" operator="equal">
      <formula>"CW 3240-R7"</formula>
    </cfRule>
  </conditionalFormatting>
  <conditionalFormatting sqref="D318">
    <cfRule type="cellIs" dxfId="286" priority="285" stopIfTrue="1" operator="equal">
      <formula>"CW 2130-R11"</formula>
    </cfRule>
    <cfRule type="cellIs" dxfId="285" priority="286" stopIfTrue="1" operator="equal">
      <formula>"CW 3120-R2"</formula>
    </cfRule>
    <cfRule type="cellIs" dxfId="284" priority="287" stopIfTrue="1" operator="equal">
      <formula>"CW 3240-R7"</formula>
    </cfRule>
  </conditionalFormatting>
  <conditionalFormatting sqref="D319">
    <cfRule type="cellIs" dxfId="283" priority="282" stopIfTrue="1" operator="equal">
      <formula>"CW 2130-R11"</formula>
    </cfRule>
    <cfRule type="cellIs" dxfId="282" priority="283" stopIfTrue="1" operator="equal">
      <formula>"CW 3120-R2"</formula>
    </cfRule>
    <cfRule type="cellIs" dxfId="281" priority="284" stopIfTrue="1" operator="equal">
      <formula>"CW 3240-R7"</formula>
    </cfRule>
  </conditionalFormatting>
  <conditionalFormatting sqref="D320">
    <cfRule type="cellIs" dxfId="280" priority="279" stopIfTrue="1" operator="equal">
      <formula>"CW 2130-R11"</formula>
    </cfRule>
    <cfRule type="cellIs" dxfId="279" priority="280" stopIfTrue="1" operator="equal">
      <formula>"CW 3120-R2"</formula>
    </cfRule>
    <cfRule type="cellIs" dxfId="278" priority="281" stopIfTrue="1" operator="equal">
      <formula>"CW 3240-R7"</formula>
    </cfRule>
  </conditionalFormatting>
  <conditionalFormatting sqref="D330">
    <cfRule type="cellIs" dxfId="277" priority="276" stopIfTrue="1" operator="equal">
      <formula>"CW 2130-R11"</formula>
    </cfRule>
    <cfRule type="cellIs" dxfId="276" priority="277" stopIfTrue="1" operator="equal">
      <formula>"CW 3120-R2"</formula>
    </cfRule>
    <cfRule type="cellIs" dxfId="275" priority="278" stopIfTrue="1" operator="equal">
      <formula>"CW 3240-R7"</formula>
    </cfRule>
  </conditionalFormatting>
  <conditionalFormatting sqref="D331">
    <cfRule type="cellIs" dxfId="274" priority="273" stopIfTrue="1" operator="equal">
      <formula>"CW 2130-R11"</formula>
    </cfRule>
    <cfRule type="cellIs" dxfId="273" priority="274" stopIfTrue="1" operator="equal">
      <formula>"CW 3120-R2"</formula>
    </cfRule>
    <cfRule type="cellIs" dxfId="272" priority="275" stopIfTrue="1" operator="equal">
      <formula>"CW 3240-R7"</formula>
    </cfRule>
  </conditionalFormatting>
  <conditionalFormatting sqref="D332">
    <cfRule type="cellIs" dxfId="271" priority="270" stopIfTrue="1" operator="equal">
      <formula>"CW 2130-R11"</formula>
    </cfRule>
    <cfRule type="cellIs" dxfId="270" priority="271" stopIfTrue="1" operator="equal">
      <formula>"CW 3120-R2"</formula>
    </cfRule>
    <cfRule type="cellIs" dxfId="269" priority="272" stopIfTrue="1" operator="equal">
      <formula>"CW 3240-R7"</formula>
    </cfRule>
  </conditionalFormatting>
  <conditionalFormatting sqref="D334">
    <cfRule type="cellIs" dxfId="268" priority="267" stopIfTrue="1" operator="equal">
      <formula>"CW 2130-R11"</formula>
    </cfRule>
    <cfRule type="cellIs" dxfId="267" priority="268" stopIfTrue="1" operator="equal">
      <formula>"CW 3120-R2"</formula>
    </cfRule>
    <cfRule type="cellIs" dxfId="266" priority="269" stopIfTrue="1" operator="equal">
      <formula>"CW 3240-R7"</formula>
    </cfRule>
  </conditionalFormatting>
  <conditionalFormatting sqref="D337">
    <cfRule type="cellIs" dxfId="265" priority="264" stopIfTrue="1" operator="equal">
      <formula>"CW 2130-R11"</formula>
    </cfRule>
    <cfRule type="cellIs" dxfId="264" priority="265" stopIfTrue="1" operator="equal">
      <formula>"CW 3120-R2"</formula>
    </cfRule>
    <cfRule type="cellIs" dxfId="263" priority="266" stopIfTrue="1" operator="equal">
      <formula>"CW 3240-R7"</formula>
    </cfRule>
  </conditionalFormatting>
  <conditionalFormatting sqref="D342">
    <cfRule type="cellIs" dxfId="262" priority="261" stopIfTrue="1" operator="equal">
      <formula>"CW 2130-R11"</formula>
    </cfRule>
    <cfRule type="cellIs" dxfId="261" priority="262" stopIfTrue="1" operator="equal">
      <formula>"CW 3120-R2"</formula>
    </cfRule>
    <cfRule type="cellIs" dxfId="260" priority="263" stopIfTrue="1" operator="equal">
      <formula>"CW 3240-R7"</formula>
    </cfRule>
  </conditionalFormatting>
  <conditionalFormatting sqref="D343">
    <cfRule type="cellIs" dxfId="259" priority="258" stopIfTrue="1" operator="equal">
      <formula>"CW 2130-R11"</formula>
    </cfRule>
    <cfRule type="cellIs" dxfId="258" priority="259" stopIfTrue="1" operator="equal">
      <formula>"CW 3120-R2"</formula>
    </cfRule>
    <cfRule type="cellIs" dxfId="257" priority="260" stopIfTrue="1" operator="equal">
      <formula>"CW 3240-R7"</formula>
    </cfRule>
  </conditionalFormatting>
  <conditionalFormatting sqref="D345">
    <cfRule type="cellIs" dxfId="256" priority="255" stopIfTrue="1" operator="equal">
      <formula>"CW 2130-R11"</formula>
    </cfRule>
    <cfRule type="cellIs" dxfId="255" priority="256" stopIfTrue="1" operator="equal">
      <formula>"CW 3120-R2"</formula>
    </cfRule>
    <cfRule type="cellIs" dxfId="254" priority="257" stopIfTrue="1" operator="equal">
      <formula>"CW 3240-R7"</formula>
    </cfRule>
  </conditionalFormatting>
  <conditionalFormatting sqref="D348">
    <cfRule type="cellIs" dxfId="253" priority="252" stopIfTrue="1" operator="equal">
      <formula>"CW 2130-R11"</formula>
    </cfRule>
    <cfRule type="cellIs" dxfId="252" priority="253" stopIfTrue="1" operator="equal">
      <formula>"CW 3120-R2"</formula>
    </cfRule>
    <cfRule type="cellIs" dxfId="251" priority="254" stopIfTrue="1" operator="equal">
      <formula>"CW 3240-R7"</formula>
    </cfRule>
  </conditionalFormatting>
  <conditionalFormatting sqref="D355">
    <cfRule type="cellIs" dxfId="250" priority="249" stopIfTrue="1" operator="equal">
      <formula>"CW 2130-R11"</formula>
    </cfRule>
    <cfRule type="cellIs" dxfId="249" priority="250" stopIfTrue="1" operator="equal">
      <formula>"CW 3120-R2"</formula>
    </cfRule>
    <cfRule type="cellIs" dxfId="248" priority="251" stopIfTrue="1" operator="equal">
      <formula>"CW 3240-R7"</formula>
    </cfRule>
  </conditionalFormatting>
  <conditionalFormatting sqref="D365">
    <cfRule type="cellIs" dxfId="247" priority="246" stopIfTrue="1" operator="equal">
      <formula>"CW 2130-R11"</formula>
    </cfRule>
    <cfRule type="cellIs" dxfId="246" priority="247" stopIfTrue="1" operator="equal">
      <formula>"CW 3120-R2"</formula>
    </cfRule>
    <cfRule type="cellIs" dxfId="245" priority="248" stopIfTrue="1" operator="equal">
      <formula>"CW 3240-R7"</formula>
    </cfRule>
  </conditionalFormatting>
  <conditionalFormatting sqref="D391">
    <cfRule type="cellIs" dxfId="244" priority="241" stopIfTrue="1" operator="equal">
      <formula>"CW 2130-R11"</formula>
    </cfRule>
    <cfRule type="cellIs" dxfId="243" priority="242" stopIfTrue="1" operator="equal">
      <formula>"CW 3120-R2"</formula>
    </cfRule>
    <cfRule type="cellIs" dxfId="242" priority="243" stopIfTrue="1" operator="equal">
      <formula>"CW 3240-R7"</formula>
    </cfRule>
  </conditionalFormatting>
  <conditionalFormatting sqref="D321:D323">
    <cfRule type="cellIs" dxfId="241" priority="238" stopIfTrue="1" operator="equal">
      <formula>"CW 2130-R11"</formula>
    </cfRule>
    <cfRule type="cellIs" dxfId="240" priority="239" stopIfTrue="1" operator="equal">
      <formula>"CW 3120-R2"</formula>
    </cfRule>
    <cfRule type="cellIs" dxfId="239" priority="240" stopIfTrue="1" operator="equal">
      <formula>"CW 3240-R7"</formula>
    </cfRule>
  </conditionalFormatting>
  <conditionalFormatting sqref="D390">
    <cfRule type="cellIs" dxfId="238" priority="244" stopIfTrue="1" operator="equal">
      <formula>"CW 3120-R2"</formula>
    </cfRule>
    <cfRule type="cellIs" dxfId="237" priority="245" stopIfTrue="1" operator="equal">
      <formula>"CW 3240-R7"</formula>
    </cfRule>
  </conditionalFormatting>
  <conditionalFormatting sqref="D333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339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346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373:D374">
    <cfRule type="cellIs" dxfId="227" priority="227" stopIfTrue="1" operator="equal">
      <formula>"CW 3120-R2"</formula>
    </cfRule>
    <cfRule type="cellIs" dxfId="226" priority="228" stopIfTrue="1" operator="equal">
      <formula>"CW 3240-R7"</formula>
    </cfRule>
  </conditionalFormatting>
  <conditionalFormatting sqref="D382:D383">
    <cfRule type="cellIs" dxfId="225" priority="224" stopIfTrue="1" operator="equal">
      <formula>"CW 2130-R11"</formula>
    </cfRule>
    <cfRule type="cellIs" dxfId="224" priority="225" stopIfTrue="1" operator="equal">
      <formula>"CW 3120-R2"</formula>
    </cfRule>
    <cfRule type="cellIs" dxfId="223" priority="226" stopIfTrue="1" operator="equal">
      <formula>"CW 3240-R7"</formula>
    </cfRule>
  </conditionalFormatting>
  <conditionalFormatting sqref="D381">
    <cfRule type="cellIs" dxfId="222" priority="222" stopIfTrue="1" operator="equal">
      <formula>"CW 3120-R2"</formula>
    </cfRule>
    <cfRule type="cellIs" dxfId="221" priority="223" stopIfTrue="1" operator="equal">
      <formula>"CW 3240-R7"</formula>
    </cfRule>
  </conditionalFormatting>
  <conditionalFormatting sqref="D385">
    <cfRule type="cellIs" dxfId="220" priority="220" stopIfTrue="1" operator="equal">
      <formula>"CW 3120-R2"</formula>
    </cfRule>
    <cfRule type="cellIs" dxfId="219" priority="221" stopIfTrue="1" operator="equal">
      <formula>"CW 3240-R7"</formula>
    </cfRule>
  </conditionalFormatting>
  <conditionalFormatting sqref="D386">
    <cfRule type="cellIs" dxfId="218" priority="218" stopIfTrue="1" operator="equal">
      <formula>"CW 3120-R2"</formula>
    </cfRule>
    <cfRule type="cellIs" dxfId="217" priority="219" stopIfTrue="1" operator="equal">
      <formula>"CW 3240-R7"</formula>
    </cfRule>
  </conditionalFormatting>
  <conditionalFormatting sqref="D389">
    <cfRule type="cellIs" dxfId="216" priority="215" stopIfTrue="1" operator="equal">
      <formula>"CW 2130-R11"</formula>
    </cfRule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392">
    <cfRule type="cellIs" dxfId="213" priority="212" stopIfTrue="1" operator="equal">
      <formula>"CW 2130-R11"</formula>
    </cfRule>
    <cfRule type="cellIs" dxfId="212" priority="213" stopIfTrue="1" operator="equal">
      <formula>"CW 3120-R2"</formula>
    </cfRule>
    <cfRule type="cellIs" dxfId="211" priority="214" stopIfTrue="1" operator="equal">
      <formula>"CW 3240-R7"</formula>
    </cfRule>
  </conditionalFormatting>
  <conditionalFormatting sqref="D312">
    <cfRule type="cellIs" dxfId="210" priority="209" stopIfTrue="1" operator="equal">
      <formula>"CW 2130-R11"</formula>
    </cfRule>
    <cfRule type="cellIs" dxfId="209" priority="210" stopIfTrue="1" operator="equal">
      <formula>"CW 3120-R2"</formula>
    </cfRule>
    <cfRule type="cellIs" dxfId="208" priority="211" stopIfTrue="1" operator="equal">
      <formula>"CW 3240-R7"</formula>
    </cfRule>
  </conditionalFormatting>
  <conditionalFormatting sqref="D344">
    <cfRule type="cellIs" dxfId="207" priority="206" stopIfTrue="1" operator="equal">
      <formula>"CW 2130-R11"</formula>
    </cfRule>
    <cfRule type="cellIs" dxfId="206" priority="207" stopIfTrue="1" operator="equal">
      <formula>"CW 3120-R2"</formula>
    </cfRule>
    <cfRule type="cellIs" dxfId="205" priority="208" stopIfTrue="1" operator="equal">
      <formula>"CW 3240-R7"</formula>
    </cfRule>
  </conditionalFormatting>
  <conditionalFormatting sqref="D347">
    <cfRule type="cellIs" dxfId="204" priority="203" stopIfTrue="1" operator="equal">
      <formula>"CW 2130-R11"</formula>
    </cfRule>
    <cfRule type="cellIs" dxfId="203" priority="204" stopIfTrue="1" operator="equal">
      <formula>"CW 3120-R2"</formula>
    </cfRule>
    <cfRule type="cellIs" dxfId="202" priority="205" stopIfTrue="1" operator="equal">
      <formula>"CW 3240-R7"</formula>
    </cfRule>
  </conditionalFormatting>
  <conditionalFormatting sqref="D350">
    <cfRule type="cellIs" dxfId="201" priority="200" stopIfTrue="1" operator="equal">
      <formula>"CW 2130-R11"</formula>
    </cfRule>
    <cfRule type="cellIs" dxfId="200" priority="201" stopIfTrue="1" operator="equal">
      <formula>"CW 3120-R2"</formula>
    </cfRule>
    <cfRule type="cellIs" dxfId="199" priority="202" stopIfTrue="1" operator="equal">
      <formula>"CW 3240-R7"</formula>
    </cfRule>
  </conditionalFormatting>
  <conditionalFormatting sqref="D351:D353">
    <cfRule type="cellIs" dxfId="198" priority="197" stopIfTrue="1" operator="equal">
      <formula>"CW 2130-R11"</formula>
    </cfRule>
    <cfRule type="cellIs" dxfId="197" priority="198" stopIfTrue="1" operator="equal">
      <formula>"CW 3120-R2"</formula>
    </cfRule>
    <cfRule type="cellIs" dxfId="196" priority="199" stopIfTrue="1" operator="equal">
      <formula>"CW 3240-R7"</formula>
    </cfRule>
  </conditionalFormatting>
  <conditionalFormatting sqref="D354">
    <cfRule type="cellIs" dxfId="195" priority="194" stopIfTrue="1" operator="equal">
      <formula>"CW 2130-R11"</formula>
    </cfRule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31">
    <cfRule type="cellIs" dxfId="192" priority="191" stopIfTrue="1" operator="equal">
      <formula>"CW 2130-R11"</formula>
    </cfRule>
    <cfRule type="cellIs" dxfId="191" priority="192" stopIfTrue="1" operator="equal">
      <formula>"CW 3120-R2"</formula>
    </cfRule>
    <cfRule type="cellIs" dxfId="190" priority="193" stopIfTrue="1" operator="equal">
      <formula>"CW 3240-R7"</formula>
    </cfRule>
  </conditionalFormatting>
  <conditionalFormatting sqref="D105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368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369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367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384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387">
    <cfRule type="cellIs" dxfId="174" priority="174" stopIfTrue="1" operator="equal">
      <formula>"CW 3120-R2"</formula>
    </cfRule>
    <cfRule type="cellIs" dxfId="173" priority="175" stopIfTrue="1" operator="equal">
      <formula>"CW 3240-R7"</formula>
    </cfRule>
  </conditionalFormatting>
  <conditionalFormatting sqref="D125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455:D456">
    <cfRule type="cellIs" dxfId="169" priority="169" stopIfTrue="1" operator="equal">
      <formula>"CW 3120-R2"</formula>
    </cfRule>
    <cfRule type="cellIs" dxfId="168" priority="170" stopIfTrue="1" operator="equal">
      <formula>"CW 3240-R7"</formula>
    </cfRule>
  </conditionalFormatting>
  <conditionalFormatting sqref="D65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66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141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142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143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144:D147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241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324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325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326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414:D415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438:D439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404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435:D437 D441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406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407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420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421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422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428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446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408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409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410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411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416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417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418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419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423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424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425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427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434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442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412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426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403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429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430:D431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432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433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444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413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186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76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363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440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91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00">
    <cfRule type="cellIs" dxfId="20" priority="20" stopIfTrue="1" operator="equal">
      <formula>"CW 3120-R2"</formula>
    </cfRule>
    <cfRule type="cellIs" dxfId="19" priority="21" stopIfTrue="1" operator="equal">
      <formula>"CW 3240-R7"</formula>
    </cfRule>
  </conditionalFormatting>
  <conditionalFormatting sqref="D202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201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204">
    <cfRule type="cellIs" dxfId="14" priority="14" stopIfTrue="1" operator="equal">
      <formula>"CW 3120-R2"</formula>
    </cfRule>
    <cfRule type="cellIs" dxfId="13" priority="15" stopIfTrue="1" operator="equal">
      <formula>"CW 3240-R7"</formula>
    </cfRule>
  </conditionalFormatting>
  <conditionalFormatting sqref="D300">
    <cfRule type="cellIs" dxfId="12" priority="11" stopIfTrue="1" operator="equal">
      <formula>"CW 2130-R11"</formula>
    </cfRule>
    <cfRule type="cellIs" dxfId="11" priority="12" stopIfTrue="1" operator="equal">
      <formula>"CW 3120-R2"</formula>
    </cfRule>
    <cfRule type="cellIs" dxfId="10" priority="13" stopIfTrue="1" operator="equal">
      <formula>"CW 3240-R7"</formula>
    </cfRule>
  </conditionalFormatting>
  <conditionalFormatting sqref="D376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378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377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380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109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59" xr:uid="{33E93B6A-DAB0-4E71-AA42-E4BD0A89AE63}">
      <formula1>IF(AND(G459&gt;=0.01,G459&lt;=G471*0.05),ROUND(G459,2),0.01)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 G14:G15 G17 G19 G22 G25 G27 G31 G33 G35:G36 G39:G40 G42:G43 G47:G48 G50 G52:G53 G55 G57 G74:G75 G85 G105 G107 G120:G121 G60 G62 G456 G68 G70 G72 G78:G81 G83 G97 G99:G100 G102 G110:G111 G114:G117 G292:G293 G66 G174:G175 G190 G229:G230 G133 G135 G217 G149 G151:G152 G154 G156 G163:G168 G170:G172 G177:G180 G187:G188 G159:G161 G183 G185 G193 G195 G88:G94 G206:G209 G211 G144:G147 G219 G234 G265 G280 G287:G288 G237 G246 G248:G249 G267:G270 G277:G278 G253:G255 G273 G275 G251 G257:G261 G263 G282:G284 G129:G130 G297 G221:G226 G303:G304 G307:G308 G242:G244 G343:G344 G371 G316 G318 G389 G331 G333:G334 G337:G339 G358 G327:G329 G362 G382:G384 G391 G312:G313 G341 G346:G348 G364:G365 G368:G369 G299:G300 G64 G137:G140 G142 G239:G240 G320:G323 G325 G360 G398:G399 G424 G446 G407 G409 G417 G433:G434 G437 G414:G415 G403:G404 G441:G442 G411:G412 G439 G449:G450 G419 G422 G426:G427 G430:G431 G351:G355 G444 G393:G395 G198:G199 G214:G215 G202 G204 G378 G380 G374:G375 G386:G387 G124:G125" xr:uid="{BC68733C-540E-421E-941B-A505903E1F0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3 G18 G21 G23:G24 G26 G38 G49 G51 G56 G59 G119 G76:G77 G29:G30 G61 G63 G367 G69 G71 G73 G82 G84 G86 G379 G376:G377 G132 G228 G157:G158 G134 G136 G67 G200:G201 G153 G155 G169 G150 G176 G205 G173 G203 G192 G194 G210 G196:G197 G220 G236 G286 G238 G413 G262 G247 G266 G213 G264 G416 G250 G252 G295:G296 G298 G302 G306 G315 G397 G335:G336 G317 G319 G245 G425 G342 G332 G392 G428 G345 G418 G373 G381 G385 G349 G103:G104 G65 G141 G143 G148 G241 G324 G326 G330 G361 G432 G406 G448 G420:G421 G408 G410 G423 G109" xr:uid="{B207AA48-B1E4-4AEF-848D-BD8C5158ED0F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13 G218 G390" xr:uid="{208EE68D-ECF1-4A30-A308-91B0DE561368}">
      <formula1>0</formula1>
    </dataValidation>
  </dataValidations>
  <pageMargins left="0.5" right="0.5" top="0.75" bottom="0.75" header="0.25" footer="0.25"/>
  <pageSetup scale="66" orientation="portrait" r:id="rId1"/>
  <headerFooter alignWithMargins="0">
    <oddHeader>&amp;L&amp;10The City of Winnipeg
Tender No. 2-2025 Addendum 1
&amp;R&amp;10Bid Submission
&amp;P of &amp;N</oddHeader>
    <oddFooter xml:space="preserve">&amp;R                    </oddFooter>
  </headerFooter>
  <rowBreaks count="18" manualBreakCount="18">
    <brk id="36" min="1" max="7" man="1"/>
    <brk id="44" min="1" max="7" man="1"/>
    <brk id="72" min="1" max="7" man="1"/>
    <brk id="100" min="1" max="7" man="1"/>
    <brk id="126" min="1" max="7" man="1"/>
    <brk id="154" min="1" max="7" man="1"/>
    <brk id="183" min="1" max="7" man="1"/>
    <brk id="211" min="1" max="7" man="1"/>
    <brk id="231" min="1" max="7" man="1"/>
    <brk id="289" min="1" max="7" man="1"/>
    <brk id="309" min="1" max="7" man="1"/>
    <brk id="339" min="1" max="7" man="1"/>
    <brk id="369" min="1" max="7" man="1"/>
    <brk id="400" min="1" max="7" man="1"/>
    <brk id="427" min="1" max="7" man="1"/>
    <brk id="451" min="1" max="7" man="1"/>
    <brk id="457" min="1" max="7" man="1"/>
    <brk id="460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845D2B616F945B97F73B5EF49ED43" ma:contentTypeVersion="12" ma:contentTypeDescription="Create a new document." ma:contentTypeScope="" ma:versionID="c4709431afcbbc0955399f200c124149">
  <xsd:schema xmlns:xsd="http://www.w3.org/2001/XMLSchema" xmlns:xs="http://www.w3.org/2001/XMLSchema" xmlns:p="http://schemas.microsoft.com/office/2006/metadata/properties" xmlns:ns3="aa8cfaab-1ddd-4203-a2c1-1e8b0b512187" targetNamespace="http://schemas.microsoft.com/office/2006/metadata/properties" ma:root="true" ma:fieldsID="97d2a5ef452576bef64140e77cf93241" ns3:_="">
    <xsd:import namespace="aa8cfaab-1ddd-4203-a2c1-1e8b0b5121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faab-1ddd-4203-a2c1-1e8b0b512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8cfaab-1ddd-4203-a2c1-1e8b0b512187" xsi:nil="true"/>
  </documentManagement>
</p:properties>
</file>

<file path=customXml/itemProps1.xml><?xml version="1.0" encoding="utf-8"?>
<ds:datastoreItem xmlns:ds="http://schemas.openxmlformats.org/officeDocument/2006/customXml" ds:itemID="{F260F620-C90B-44C4-8A9E-4F40F9DAD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cfaab-1ddd-4203-a2c1-1e8b0b5121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A1C436-E214-4A13-9B7C-AFC6FFB67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9A5B92-169A-4150-AA1D-9BF9E71FD6B1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a8cfaab-1ddd-4203-a2c1-1e8b0b51218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10, 2025
File Size 75.9KB</dc:description>
  <cp:lastModifiedBy>Humbert, Cory</cp:lastModifiedBy>
  <cp:lastPrinted>2025-03-10T20:50:48Z</cp:lastPrinted>
  <dcterms:created xsi:type="dcterms:W3CDTF">1999-03-31T15:44:33Z</dcterms:created>
  <dcterms:modified xsi:type="dcterms:W3CDTF">2025-03-10T20:56:32Z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0x010100CDC845D2B616F945B97F73B5EF49ED43</vt:lpwstr>
  </property>
</Properties>
</file>