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fileSharing readOnlyRecommended="1"/>
  <workbookPr codeName="ThisWorkbook" defaultThemeVersion="124226"/>
  <mc:AlternateContent xmlns:mc="http://schemas.openxmlformats.org/markup-compatibility/2006">
    <mc:Choice Requires="x15">
      <x15ac:absPath xmlns:x15ac="http://schemas.microsoft.com/office/spreadsheetml/2010/11/ac" url="V:\Traffic Signals\E. Procurement\10. Contracts\Underground Bids_Contracts\3-2025_Installation of Underground\3-2025\"/>
    </mc:Choice>
  </mc:AlternateContent>
  <xr:revisionPtr revIDLastSave="0" documentId="13_ncr:1_{162528F4-C5BC-421A-B599-835FB1F1CBF0}"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prices'!$A$5:$G$45</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prices'!$A$1:$G$52</definedName>
    <definedName name="Print_Area_1">'Unit prices'!$A$7:$G$72</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22" i="2" l="1"/>
  <c r="G26" i="2" l="1"/>
  <c r="G8" i="2" l="1"/>
  <c r="G7" i="2"/>
  <c r="G9" i="2"/>
  <c r="G10" i="2"/>
  <c r="G12" i="2"/>
  <c r="G13" i="2"/>
  <c r="G14" i="2"/>
  <c r="G15" i="2"/>
  <c r="G16" i="2"/>
  <c r="G18" i="2"/>
  <c r="G19" i="2"/>
  <c r="G20" i="2"/>
  <c r="G23" i="2"/>
  <c r="G25" i="2"/>
  <c r="G27" i="2"/>
  <c r="G29" i="2"/>
  <c r="G31" i="2"/>
  <c r="G32" i="2"/>
  <c r="G34" i="2"/>
  <c r="G35" i="2"/>
  <c r="G37" i="2"/>
  <c r="G38" i="2"/>
  <c r="G40" i="2"/>
  <c r="G41" i="2"/>
  <c r="G42" i="2"/>
  <c r="G43" i="2"/>
  <c r="G44" i="2"/>
  <c r="G45" i="2"/>
  <c r="F48" i="2" l="1"/>
  <c r="A8" i="2" l="1"/>
  <c r="A9" i="2" l="1"/>
  <c r="A10" i="2" s="1"/>
  <c r="A12" i="2" s="1"/>
  <c r="A13" i="2" s="1"/>
  <c r="A14" i="2" s="1"/>
  <c r="A15" i="2" s="1"/>
  <c r="A16" i="2" s="1"/>
  <c r="A18" i="2" s="1"/>
  <c r="A19" i="2" s="1"/>
  <c r="A20" i="2" s="1"/>
  <c r="A25" i="2" s="1"/>
  <c r="A29" i="2" s="1"/>
  <c r="A31" i="2" s="1"/>
  <c r="A32" i="2" s="1"/>
  <c r="A34" i="2" s="1"/>
  <c r="A35" i="2" s="1"/>
  <c r="A37" i="2" s="1"/>
  <c r="A38" i="2" s="1"/>
  <c r="A40" i="2" s="1"/>
  <c r="A41" i="2" s="1"/>
  <c r="A42" i="2" s="1"/>
  <c r="A43" i="2" s="1"/>
  <c r="A44" i="2" s="1"/>
  <c r="A45" i="2" s="1"/>
</calcChain>
</file>

<file path=xl/sharedStrings.xml><?xml version="1.0" encoding="utf-8"?>
<sst xmlns="http://schemas.openxmlformats.org/spreadsheetml/2006/main" count="159" uniqueCount="92">
  <si>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</si>
  <si>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</si>
  <si>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</si>
  <si>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</si>
  <si>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</si>
  <si>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</si>
  <si>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</si>
  <si>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</si>
  <si>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</si>
  <si>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</si>
  <si>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</si>
  <si>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</si>
  <si>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</si>
  <si>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</si>
  <si>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</si>
  <si>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</si>
  <si>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</si>
  <si>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</si>
  <si>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</si>
  <si>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</si>
  <si>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</si>
  <si>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</si>
  <si>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</si>
  <si>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Approximate Quantity</t>
  </si>
  <si>
    <t>Unit Price</t>
  </si>
  <si>
    <t>Amount</t>
  </si>
  <si>
    <t>each</t>
  </si>
  <si>
    <t>TOTAL BID PRICE (GST extra) (in numbers)</t>
  </si>
  <si>
    <t>Name of Bidder</t>
  </si>
  <si>
    <t>m²</t>
  </si>
  <si>
    <t xml:space="preserve">$   - </t>
  </si>
  <si>
    <t>(See B9 clause in Tender document)</t>
  </si>
  <si>
    <t>Installation of Conduit in Open Trench - Single</t>
  </si>
  <si>
    <t>Installation of Conduit in Open Trench - Double</t>
  </si>
  <si>
    <t>Installation of Conduit by Directional Boring - Single</t>
  </si>
  <si>
    <t>Installation of Conduit by Directional Boring - Double</t>
  </si>
  <si>
    <t>m</t>
  </si>
  <si>
    <t>Installation of Conduit</t>
  </si>
  <si>
    <t>Installation of Concrete Bases</t>
  </si>
  <si>
    <t>Controller Base</t>
  </si>
  <si>
    <t>Pedestal Base</t>
  </si>
  <si>
    <t>Installation of Service Boxes</t>
  </si>
  <si>
    <t>Service Box - Pre-Cast (13" x 24")</t>
  </si>
  <si>
    <t>Service Box - Pre-Cast (17" x 30")</t>
  </si>
  <si>
    <t xml:space="preserve">Signal Pole Base  - Type G/Type PG </t>
  </si>
  <si>
    <t xml:space="preserve">Signal Pole Base - Type OD/Type POD </t>
  </si>
  <si>
    <t xml:space="preserve">Signal Pole Base - Type M/Type PM </t>
  </si>
  <si>
    <t>E2</t>
  </si>
  <si>
    <t>E5</t>
  </si>
  <si>
    <t>Installation of Conduit into Existing Base/Service Box</t>
  </si>
  <si>
    <t>Installation of Conduit into Existing Concrete Base</t>
  </si>
  <si>
    <t>E6</t>
  </si>
  <si>
    <t>E7</t>
  </si>
  <si>
    <t>E4</t>
  </si>
  <si>
    <t>Installation of Ground Rods</t>
  </si>
  <si>
    <t>E8</t>
  </si>
  <si>
    <t>Removal of Street Pavement Material and Miscellaneous Slabs</t>
  </si>
  <si>
    <t>Removal of Street Pavement Material</t>
  </si>
  <si>
    <t>Removal of Miscellaneous Slab Material</t>
  </si>
  <si>
    <t>E9</t>
  </si>
  <si>
    <t>Removal of Existing Concrete Bases and Service Boxes</t>
  </si>
  <si>
    <t>Removal of Existing Controller Base or Pedestal Base</t>
  </si>
  <si>
    <t>Restorations</t>
  </si>
  <si>
    <t>Temporary Restoration/Capping of Street Pavement and Miscellaneous Slabs</t>
  </si>
  <si>
    <t>E10</t>
  </si>
  <si>
    <t>Capping for Temporary Restoration of Street Pavement</t>
  </si>
  <si>
    <t>Capping for Temporary Restoration of Miscellaneous Slabs</t>
  </si>
  <si>
    <t>E11</t>
  </si>
  <si>
    <t>E12.1</t>
  </si>
  <si>
    <t>Street Pavement Restoration</t>
  </si>
  <si>
    <t>Miscellaneous Slab Restoration</t>
  </si>
  <si>
    <t>Concrete Curb Installation</t>
  </si>
  <si>
    <t>Curb Ramp Installation</t>
  </si>
  <si>
    <t>Dectectable Warning Surface Tile Installation</t>
  </si>
  <si>
    <t>E12.2</t>
  </si>
  <si>
    <t>E3.1</t>
  </si>
  <si>
    <t>E3.1, E3.2</t>
  </si>
  <si>
    <t xml:space="preserve">m </t>
  </si>
  <si>
    <t>Service Box - Pre-Cast (24" x 36")</t>
  </si>
  <si>
    <t>Installation of Conduit into Existing Service Box</t>
  </si>
  <si>
    <t>Cutover</t>
  </si>
  <si>
    <t>Spot Repair/Cutovers</t>
  </si>
  <si>
    <t>Spot Repair</t>
  </si>
  <si>
    <t>Removal of Existing Base or Service Box</t>
  </si>
  <si>
    <t>Boulevard Restoration (Seeding/Sodding)</t>
  </si>
  <si>
    <t>E13.1</t>
  </si>
  <si>
    <t>E13.2</t>
  </si>
  <si>
    <t>E13.3</t>
  </si>
  <si>
    <t>E13.4</t>
  </si>
  <si>
    <t>E13.5</t>
  </si>
  <si>
    <t>E13.6</t>
  </si>
  <si>
    <t>Installation of Conduit into Existing Utility Manholes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</si>
</sst>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i/>
      <sz val="10"/>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
      <patternFill patternType="solid">
        <fgColor theme="9"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theme="0" tint="-0.499984740745262"/>
      </left>
      <right style="thin">
        <color indexed="64"/>
      </right>
      <top/>
      <bottom style="thin">
        <color theme="0" tint="-0.499984740745262"/>
      </bottom>
      <diagonal/>
    </border>
    <border>
      <left style="thin">
        <color indexed="64"/>
      </left>
      <right/>
      <top style="thin">
        <color theme="0" tint="-0.499984740745262"/>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indexed="64"/>
      </right>
      <top style="thin">
        <color indexed="64"/>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140">
    <xf numFmtId="0" fontId="0" fillId="0" borderId="0" xfId="0"/>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0" fontId="36" fillId="24" borderId="17" xfId="1" applyFont="1" applyBorder="1" applyAlignment="1" applyProtection="1">
      <alignment horizontal="left"/>
    </xf>
    <xf numFmtId="0" fontId="36" fillId="24" borderId="18" xfId="1" applyFont="1" applyBorder="1" applyAlignment="1" applyProtection="1">
      <alignment horizontal="center"/>
    </xf>
    <xf numFmtId="175" fontId="36" fillId="24" borderId="18" xfId="1" applyNumberFormat="1" applyFont="1" applyBorder="1" applyAlignment="1" applyProtection="1">
      <alignment horizontal="left"/>
    </xf>
    <xf numFmtId="175" fontId="36" fillId="24" borderId="24" xfId="1" applyNumberFormat="1" applyFont="1" applyBorder="1" applyAlignment="1" applyProtection="1">
      <alignment horizontal="left"/>
    </xf>
    <xf numFmtId="175" fontId="0" fillId="0" borderId="0" xfId="0" applyNumberFormat="1" applyAlignment="1" applyProtection="1">
      <alignment wrapText="1"/>
    </xf>
    <xf numFmtId="175" fontId="0" fillId="0" borderId="0" xfId="0" applyNumberFormat="1" applyAlignment="1" applyProtection="1">
      <alignment horizontal="right"/>
      <protection locked="0"/>
    </xf>
    <xf numFmtId="175" fontId="0" fillId="0" borderId="21" xfId="0" applyNumberFormat="1" applyBorder="1" applyAlignment="1" applyProtection="1">
      <alignment horizontal="right"/>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0" fontId="36" fillId="24" borderId="18" xfId="1" applyFont="1" applyBorder="1" applyAlignment="1" applyProtection="1">
      <alignment horizontal="center" vertical="center"/>
    </xf>
    <xf numFmtId="0" fontId="0" fillId="0" borderId="0" xfId="0" applyAlignment="1" applyProtection="1">
      <alignment horizontal="center" vertical="center"/>
    </xf>
    <xf numFmtId="0" fontId="0" fillId="0" borderId="27" xfId="0" applyBorder="1" applyAlignment="1" applyProtection="1">
      <alignment horizontal="left" vertical="center"/>
    </xf>
    <xf numFmtId="0" fontId="0" fillId="0" borderId="30" xfId="0" applyBorder="1" applyAlignment="1" applyProtection="1">
      <alignment horizontal="left" vertical="center"/>
    </xf>
    <xf numFmtId="0" fontId="3" fillId="0" borderId="34" xfId="0" applyFont="1" applyBorder="1" applyAlignment="1" applyProtection="1">
      <alignment horizontal="left" vertical="center"/>
    </xf>
    <xf numFmtId="175" fontId="0" fillId="26" borderId="25" xfId="0" applyNumberFormat="1" applyFill="1" applyBorder="1" applyAlignment="1" applyProtection="1">
      <alignment horizontal="right"/>
    </xf>
    <xf numFmtId="175" fontId="0" fillId="26" borderId="36" xfId="0" applyNumberFormat="1" applyFill="1" applyBorder="1" applyAlignment="1" applyProtection="1">
      <alignment horizontal="right"/>
    </xf>
    <xf numFmtId="175" fontId="1" fillId="26" borderId="21" xfId="0" applyNumberFormat="1" applyFont="1" applyFill="1" applyBorder="1" applyAlignment="1" applyProtection="1">
      <alignment horizontal="left" wrapText="1"/>
    </xf>
    <xf numFmtId="175" fontId="0" fillId="26" borderId="42" xfId="0" applyNumberFormat="1" applyFill="1" applyBorder="1" applyAlignment="1" applyProtection="1">
      <alignment horizontal="right"/>
    </xf>
    <xf numFmtId="175" fontId="0" fillId="26" borderId="45" xfId="0" applyNumberFormat="1" applyFill="1" applyBorder="1" applyAlignment="1" applyProtection="1">
      <alignment horizontal="right"/>
    </xf>
    <xf numFmtId="0" fontId="3" fillId="26" borderId="36" xfId="0" applyFont="1" applyFill="1" applyBorder="1" applyAlignment="1" applyProtection="1">
      <alignment horizontal="center"/>
    </xf>
    <xf numFmtId="0" fontId="0" fillId="0" borderId="0" xfId="0" applyAlignment="1" applyProtection="1">
      <alignment horizontal="left"/>
    </xf>
    <xf numFmtId="164" fontId="0" fillId="0" borderId="16" xfId="0" applyNumberFormat="1" applyBorder="1" applyAlignment="1" applyProtection="1">
      <alignment horizontal="left"/>
    </xf>
    <xf numFmtId="164" fontId="0" fillId="0" borderId="15" xfId="0" applyNumberFormat="1" applyBorder="1" applyAlignment="1" applyProtection="1">
      <alignment horizontal="left"/>
    </xf>
    <xf numFmtId="0" fontId="2" fillId="0" borderId="0" xfId="0" applyFont="1" applyAlignment="1" applyProtection="1">
      <alignment horizontal="left"/>
    </xf>
    <xf numFmtId="164" fontId="0" fillId="0" borderId="0" xfId="0" applyNumberFormat="1" applyAlignment="1" applyProtection="1">
      <alignment horizontal="left"/>
    </xf>
    <xf numFmtId="175" fontId="1" fillId="0" borderId="12" xfId="0" applyNumberFormat="1" applyFont="1" applyBorder="1" applyAlignment="1" applyProtection="1">
      <alignment horizontal="center" vertical="center" wrapText="1"/>
    </xf>
    <xf numFmtId="164" fontId="0" fillId="0" borderId="29" xfId="0" applyNumberFormat="1" applyBorder="1" applyAlignment="1" applyProtection="1">
      <alignment horizontal="center" vertical="center"/>
    </xf>
    <xf numFmtId="175" fontId="0" fillId="0" borderId="27" xfId="0" applyNumberFormat="1" applyBorder="1" applyAlignment="1" applyProtection="1">
      <alignment horizontal="center" vertical="center"/>
      <protection locked="0"/>
    </xf>
    <xf numFmtId="175" fontId="0" fillId="0" borderId="28" xfId="0" applyNumberFormat="1" applyBorder="1" applyAlignment="1" applyProtection="1">
      <alignment horizontal="center" vertical="center"/>
    </xf>
    <xf numFmtId="175" fontId="0" fillId="0" borderId="32" xfId="0" applyNumberFormat="1" applyBorder="1" applyAlignment="1" applyProtection="1">
      <alignment horizontal="center" vertical="center"/>
      <protection locked="0"/>
    </xf>
    <xf numFmtId="175" fontId="0" fillId="0" borderId="39" xfId="0" applyNumberFormat="1" applyBorder="1" applyAlignment="1" applyProtection="1">
      <alignment horizontal="center" vertical="center"/>
    </xf>
    <xf numFmtId="175" fontId="0" fillId="0" borderId="37" xfId="0" applyNumberFormat="1" applyBorder="1" applyAlignment="1" applyProtection="1">
      <alignment horizontal="center" vertical="center"/>
      <protection locked="0"/>
    </xf>
    <xf numFmtId="175" fontId="0" fillId="0" borderId="38" xfId="0" applyNumberFormat="1" applyBorder="1" applyAlignment="1" applyProtection="1">
      <alignment horizontal="center" vertical="center"/>
    </xf>
    <xf numFmtId="164" fontId="46" fillId="0" borderId="16" xfId="0" applyNumberFormat="1" applyFont="1" applyBorder="1" applyAlignment="1" applyProtection="1">
      <alignment horizontal="left"/>
    </xf>
    <xf numFmtId="175" fontId="0" fillId="0" borderId="46" xfId="0" applyNumberFormat="1" applyBorder="1" applyAlignment="1" applyProtection="1">
      <alignment horizontal="center" vertical="center"/>
      <protection locked="0"/>
    </xf>
    <xf numFmtId="175" fontId="0" fillId="0" borderId="46" xfId="0" applyNumberFormat="1" applyBorder="1" applyAlignment="1" applyProtection="1">
      <alignment horizontal="center" vertical="center"/>
    </xf>
    <xf numFmtId="0" fontId="3" fillId="0" borderId="12" xfId="0" applyFont="1" applyFill="1" applyBorder="1" applyAlignment="1" applyProtection="1">
      <alignment vertical="center"/>
    </xf>
    <xf numFmtId="175" fontId="3" fillId="0" borderId="12" xfId="0" applyNumberFormat="1" applyFont="1" applyFill="1" applyBorder="1" applyAlignment="1" applyProtection="1">
      <alignment horizontal="center" vertical="center"/>
      <protection locked="0"/>
    </xf>
    <xf numFmtId="175" fontId="3" fillId="0" borderId="12" xfId="0" applyNumberFormat="1" applyFont="1" applyFill="1" applyBorder="1" applyAlignment="1" applyProtection="1">
      <alignment horizontal="center" vertical="center"/>
    </xf>
    <xf numFmtId="4" fontId="0" fillId="0" borderId="0" xfId="0" applyNumberFormat="1" applyAlignment="1" applyProtection="1">
      <alignment horizontal="center" vertical="center"/>
      <protection locked="0"/>
    </xf>
    <xf numFmtId="4" fontId="36" fillId="24" borderId="18" xfId="1" applyNumberFormat="1" applyFont="1" applyBorder="1" applyAlignment="1" applyProtection="1">
      <alignment horizontal="center" vertical="center"/>
    </xf>
    <xf numFmtId="4" fontId="0" fillId="0" borderId="14" xfId="0" applyNumberFormat="1" applyBorder="1" applyAlignment="1" applyProtection="1">
      <alignment horizontal="center" vertical="center"/>
      <protection locked="0"/>
    </xf>
    <xf numFmtId="4" fontId="0" fillId="0" borderId="0" xfId="0" applyNumberForma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center"/>
    </xf>
    <xf numFmtId="0" fontId="3" fillId="0" borderId="0" xfId="0" applyFont="1" applyAlignment="1" applyProtection="1">
      <alignment horizontal="center" vertical="center"/>
    </xf>
    <xf numFmtId="0" fontId="1" fillId="0" borderId="12" xfId="0" applyFont="1" applyBorder="1" applyAlignment="1" applyProtection="1">
      <alignment horizontal="center" vertical="center" wrapText="1"/>
    </xf>
    <xf numFmtId="4" fontId="1" fillId="0" borderId="12" xfId="0" applyNumberFormat="1" applyFont="1" applyBorder="1" applyAlignment="1" applyProtection="1">
      <alignment horizontal="center" vertical="center" wrapText="1"/>
    </xf>
    <xf numFmtId="0" fontId="2" fillId="26" borderId="20" xfId="0" applyFont="1" applyFill="1" applyBorder="1" applyAlignment="1" applyProtection="1">
      <alignment horizontal="left"/>
    </xf>
    <xf numFmtId="0" fontId="1" fillId="26" borderId="19" xfId="0" applyFont="1" applyFill="1" applyBorder="1" applyAlignment="1" applyProtection="1">
      <alignment horizontal="center" wrapText="1"/>
    </xf>
    <xf numFmtId="0" fontId="1" fillId="26" borderId="19" xfId="0" applyFont="1" applyFill="1" applyBorder="1" applyAlignment="1" applyProtection="1">
      <alignment horizontal="center" vertical="center" wrapText="1"/>
    </xf>
    <xf numFmtId="4" fontId="1" fillId="26" borderId="19" xfId="0" applyNumberFormat="1" applyFont="1" applyFill="1" applyBorder="1" applyAlignment="1" applyProtection="1">
      <alignment horizontal="center" vertical="center" wrapText="1"/>
    </xf>
    <xf numFmtId="175" fontId="1" fillId="26" borderId="19" xfId="0" applyNumberFormat="1" applyFont="1" applyFill="1" applyBorder="1" applyAlignment="1" applyProtection="1">
      <alignment horizontal="left" wrapText="1"/>
    </xf>
    <xf numFmtId="164" fontId="0" fillId="0" borderId="26" xfId="0" applyNumberFormat="1" applyBorder="1" applyAlignment="1" applyProtection="1">
      <alignment horizontal="center" vertical="center"/>
    </xf>
    <xf numFmtId="0" fontId="0" fillId="0" borderId="27" xfId="0" applyBorder="1" applyAlignment="1" applyProtection="1">
      <alignment horizontal="left" vertical="center" wrapText="1"/>
    </xf>
    <xf numFmtId="0" fontId="3" fillId="0" borderId="27" xfId="0" applyFont="1" applyBorder="1" applyAlignment="1" applyProtection="1">
      <alignment horizontal="center" vertical="center" wrapText="1"/>
    </xf>
    <xf numFmtId="3" fontId="0" fillId="0" borderId="27" xfId="0" applyNumberFormat="1" applyBorder="1" applyAlignment="1" applyProtection="1">
      <alignment horizontal="center" vertical="center"/>
    </xf>
    <xf numFmtId="0" fontId="0" fillId="0" borderId="30" xfId="0" applyBorder="1" applyAlignment="1" applyProtection="1">
      <alignment horizontal="left" vertical="center" wrapText="1"/>
    </xf>
    <xf numFmtId="0" fontId="0" fillId="0" borderId="30" xfId="0" applyBorder="1" applyAlignment="1" applyProtection="1">
      <alignment horizontal="center" vertical="center" wrapText="1"/>
    </xf>
    <xf numFmtId="3" fontId="3" fillId="0" borderId="27" xfId="0" applyNumberFormat="1" applyFont="1" applyBorder="1" applyAlignment="1" applyProtection="1">
      <alignment horizontal="center" vertical="center"/>
    </xf>
    <xf numFmtId="164" fontId="0" fillId="0" borderId="33" xfId="0" applyNumberFormat="1" applyBorder="1" applyAlignment="1" applyProtection="1">
      <alignment horizontal="center" vertical="center"/>
    </xf>
    <xf numFmtId="0" fontId="0" fillId="0" borderId="34" xfId="0" applyBorder="1" applyAlignment="1" applyProtection="1">
      <alignment horizontal="left" vertical="center" wrapText="1"/>
    </xf>
    <xf numFmtId="0" fontId="0" fillId="0" borderId="34" xfId="0" applyBorder="1" applyAlignment="1" applyProtection="1">
      <alignment horizontal="center" vertical="center" wrapText="1"/>
    </xf>
    <xf numFmtId="0" fontId="3" fillId="0" borderId="37" xfId="0" applyFont="1" applyBorder="1" applyAlignment="1" applyProtection="1">
      <alignment horizontal="center" vertical="center" wrapText="1"/>
    </xf>
    <xf numFmtId="3" fontId="0" fillId="0" borderId="37" xfId="0" applyNumberFormat="1" applyBorder="1" applyAlignment="1" applyProtection="1">
      <alignment horizontal="center" vertical="center"/>
    </xf>
    <xf numFmtId="164" fontId="2" fillId="26" borderId="36" xfId="0" applyNumberFormat="1" applyFont="1" applyFill="1" applyBorder="1" applyAlignment="1" applyProtection="1">
      <alignment horizontal="left" vertical="center"/>
    </xf>
    <xf numFmtId="0" fontId="0" fillId="26" borderId="36" xfId="0" applyFill="1" applyBorder="1" applyAlignment="1" applyProtection="1">
      <alignment horizontal="left" vertical="center" wrapText="1"/>
    </xf>
    <xf numFmtId="0" fontId="0" fillId="26" borderId="36" xfId="0" applyFill="1" applyBorder="1" applyAlignment="1" applyProtection="1">
      <alignment horizontal="center" vertical="center" wrapText="1"/>
    </xf>
    <xf numFmtId="0" fontId="3" fillId="26" borderId="36" xfId="0" applyFont="1" applyFill="1" applyBorder="1" applyAlignment="1" applyProtection="1">
      <alignment horizontal="center" vertical="center" wrapText="1"/>
    </xf>
    <xf numFmtId="3" fontId="0" fillId="26" borderId="36" xfId="0" applyNumberFormat="1" applyFill="1" applyBorder="1" applyAlignment="1" applyProtection="1">
      <alignment horizontal="center" vertical="center"/>
    </xf>
    <xf numFmtId="164" fontId="0" fillId="0" borderId="31" xfId="0" applyNumberFormat="1" applyBorder="1" applyAlignment="1" applyProtection="1">
      <alignment horizontal="center" vertical="center"/>
    </xf>
    <xf numFmtId="0" fontId="3" fillId="0" borderId="30" xfId="0" applyFont="1" applyBorder="1" applyAlignment="1" applyProtection="1">
      <alignment horizontal="left" vertical="center" wrapText="1"/>
    </xf>
    <xf numFmtId="0" fontId="0" fillId="0" borderId="32" xfId="0" applyBorder="1" applyAlignment="1" applyProtection="1">
      <alignment horizontal="center" vertical="center" wrapText="1"/>
    </xf>
    <xf numFmtId="0" fontId="3" fillId="0" borderId="32" xfId="0" applyFont="1" applyBorder="1" applyAlignment="1" applyProtection="1">
      <alignment horizontal="center" vertical="center" wrapText="1"/>
    </xf>
    <xf numFmtId="3" fontId="0" fillId="0" borderId="32" xfId="0" applyNumberFormat="1" applyBorder="1" applyAlignment="1" applyProtection="1">
      <alignment horizontal="center" vertical="center"/>
    </xf>
    <xf numFmtId="0" fontId="3" fillId="0" borderId="34" xfId="0" applyFont="1" applyBorder="1" applyAlignment="1" applyProtection="1">
      <alignment horizontal="left" vertical="center" wrapText="1"/>
    </xf>
    <xf numFmtId="164" fontId="0" fillId="0" borderId="46" xfId="0" applyNumberFormat="1" applyBorder="1" applyAlignment="1" applyProtection="1">
      <alignment horizontal="center" vertical="center"/>
    </xf>
    <xf numFmtId="0" fontId="3" fillId="0" borderId="46" xfId="0" applyFont="1" applyBorder="1" applyAlignment="1" applyProtection="1">
      <alignment horizontal="left" vertical="center" wrapText="1"/>
    </xf>
    <xf numFmtId="0" fontId="3" fillId="0" borderId="46" xfId="0" applyFont="1" applyBorder="1" applyAlignment="1" applyProtection="1">
      <alignment horizontal="center" vertical="center" wrapText="1"/>
    </xf>
    <xf numFmtId="3" fontId="0" fillId="0" borderId="46" xfId="0" applyNumberFormat="1" applyBorder="1" applyAlignment="1" applyProtection="1">
      <alignment horizontal="center" vertical="center"/>
    </xf>
    <xf numFmtId="0" fontId="3" fillId="0" borderId="30"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164" fontId="2" fillId="26" borderId="13" xfId="0" applyNumberFormat="1" applyFont="1" applyFill="1" applyBorder="1" applyAlignment="1" applyProtection="1">
      <alignment horizontal="left" vertical="center"/>
    </xf>
    <xf numFmtId="164" fontId="2" fillId="26" borderId="13" xfId="0" applyNumberFormat="1" applyFont="1" applyFill="1" applyBorder="1" applyAlignment="1" applyProtection="1">
      <alignment horizontal="left"/>
    </xf>
    <xf numFmtId="0" fontId="3" fillId="26" borderId="36" xfId="0" applyFont="1" applyFill="1" applyBorder="1" applyAlignment="1" applyProtection="1">
      <alignment horizontal="center" wrapText="1"/>
    </xf>
    <xf numFmtId="164" fontId="3" fillId="0" borderId="12"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0" fontId="3" fillId="0" borderId="32" xfId="0" applyFont="1" applyBorder="1" applyAlignment="1" applyProtection="1">
      <alignment horizontal="left" vertical="center" wrapText="1"/>
    </xf>
    <xf numFmtId="164" fontId="2" fillId="26" borderId="43" xfId="0" applyNumberFormat="1" applyFont="1" applyFill="1" applyBorder="1" applyAlignment="1" applyProtection="1">
      <alignment horizontal="left" vertical="center"/>
    </xf>
    <xf numFmtId="0" fontId="3" fillId="26" borderId="44" xfId="0" applyFont="1" applyFill="1" applyBorder="1" applyAlignment="1" applyProtection="1">
      <alignment horizontal="left" wrapText="1"/>
    </xf>
    <xf numFmtId="0" fontId="3" fillId="26" borderId="44" xfId="0" applyFont="1" applyFill="1" applyBorder="1" applyAlignment="1" applyProtection="1">
      <alignment horizontal="center" vertical="center" wrapText="1"/>
    </xf>
    <xf numFmtId="3" fontId="0" fillId="26" borderId="44" xfId="0" applyNumberFormat="1" applyFill="1" applyBorder="1" applyAlignment="1" applyProtection="1">
      <alignment horizontal="center" vertical="center"/>
    </xf>
    <xf numFmtId="175" fontId="0" fillId="26" borderId="44" xfId="0" applyNumberFormat="1" applyFill="1" applyBorder="1" applyAlignment="1" applyProtection="1">
      <alignment horizontal="right"/>
    </xf>
    <xf numFmtId="164" fontId="2" fillId="26" borderId="40" xfId="0" applyNumberFormat="1" applyFont="1" applyFill="1" applyBorder="1" applyAlignment="1" applyProtection="1">
      <alignment horizontal="left" vertical="center"/>
    </xf>
    <xf numFmtId="0" fontId="0" fillId="26" borderId="35" xfId="0" applyFill="1" applyBorder="1" applyAlignment="1" applyProtection="1">
      <alignment horizontal="left" vertical="center" wrapText="1"/>
    </xf>
    <xf numFmtId="0" fontId="3" fillId="26" borderId="35" xfId="0" applyFont="1" applyFill="1" applyBorder="1" applyAlignment="1" applyProtection="1">
      <alignment horizontal="center" vertical="center" wrapText="1"/>
    </xf>
    <xf numFmtId="0" fontId="3" fillId="26" borderId="41" xfId="0" applyFont="1" applyFill="1" applyBorder="1" applyAlignment="1" applyProtection="1">
      <alignment horizontal="center" vertical="center" wrapText="1"/>
    </xf>
    <xf numFmtId="3" fontId="0" fillId="26" borderId="41" xfId="0" applyNumberFormat="1" applyFill="1" applyBorder="1" applyAlignment="1" applyProtection="1">
      <alignment horizontal="center" vertical="center"/>
    </xf>
    <xf numFmtId="175" fontId="0" fillId="26" borderId="41" xfId="0" applyNumberFormat="1" applyFill="1" applyBorder="1" applyAlignment="1" applyProtection="1">
      <alignment horizontal="right"/>
    </xf>
    <xf numFmtId="0" fontId="3" fillId="26" borderId="35" xfId="0" applyFont="1" applyFill="1" applyBorder="1" applyAlignment="1" applyProtection="1">
      <alignment horizontal="left" vertical="center" wrapText="1"/>
    </xf>
    <xf numFmtId="164" fontId="2" fillId="26" borderId="40" xfId="0" applyNumberFormat="1" applyFont="1" applyFill="1" applyBorder="1" applyAlignment="1" applyProtection="1">
      <alignment horizontal="left"/>
    </xf>
    <xf numFmtId="0" fontId="0" fillId="26" borderId="35" xfId="0" applyFill="1" applyBorder="1" applyAlignment="1" applyProtection="1">
      <alignment horizontal="center" vertical="center" wrapText="1"/>
    </xf>
    <xf numFmtId="0" fontId="0" fillId="26" borderId="35" xfId="0" applyFill="1" applyBorder="1" applyAlignment="1" applyProtection="1">
      <alignment horizontal="center" wrapText="1"/>
    </xf>
    <xf numFmtId="0" fontId="36" fillId="24" borderId="0" xfId="1" applyFont="1" applyAlignment="1" applyProtection="1">
      <alignment horizontal="center"/>
    </xf>
    <xf numFmtId="0" fontId="36" fillId="24" borderId="0" xfId="1" applyFont="1" applyAlignment="1" applyProtection="1">
      <alignment horizontal="center" vertical="center"/>
    </xf>
    <xf numFmtId="4" fontId="36" fillId="24" borderId="0" xfId="1" applyNumberFormat="1" applyFont="1" applyAlignment="1" applyProtection="1">
      <alignment horizontal="center" vertical="center"/>
    </xf>
    <xf numFmtId="0" fontId="36" fillId="24" borderId="15" xfId="1" applyFont="1" applyBorder="1" applyAlignment="1" applyProtection="1">
      <alignment horizontal="left"/>
    </xf>
    <xf numFmtId="0" fontId="0" fillId="0" borderId="14" xfId="0" applyBorder="1" applyAlignment="1" applyProtection="1">
      <alignment horizontal="center"/>
    </xf>
    <xf numFmtId="0" fontId="0" fillId="0" borderId="14" xfId="0" applyBorder="1" applyAlignment="1" applyProtection="1">
      <alignment horizontal="center" vertical="center"/>
    </xf>
    <xf numFmtId="0" fontId="0" fillId="0" borderId="0" xfId="0" applyAlignment="1" applyProtection="1">
      <alignment horizontal="center" wrapText="1"/>
    </xf>
    <xf numFmtId="0" fontId="0" fillId="0" borderId="0" xfId="0" applyAlignment="1" applyProtection="1">
      <alignment horizontal="center" vertical="center" wrapText="1"/>
    </xf>
    <xf numFmtId="4" fontId="0" fillId="0" borderId="14" xfId="0" applyNumberFormat="1" applyBorder="1" applyAlignment="1" applyProtection="1">
      <alignment horizontal="center" vertical="center"/>
    </xf>
    <xf numFmtId="175" fontId="0" fillId="0" borderId="14" xfId="0" applyNumberFormat="1" applyBorder="1" applyAlignment="1" applyProtection="1">
      <alignment horizontal="right"/>
    </xf>
    <xf numFmtId="175" fontId="0" fillId="0" borderId="22" xfId="0" applyNumberFormat="1" applyBorder="1" applyAlignment="1" applyProtection="1">
      <alignment horizontal="right"/>
    </xf>
    <xf numFmtId="175" fontId="0" fillId="0" borderId="23" xfId="0" applyNumberFormat="1" applyBorder="1" applyAlignment="1" applyProtection="1">
      <alignment horizontal="right"/>
    </xf>
    <xf numFmtId="0" fontId="0" fillId="0" borderId="14" xfId="0" applyBorder="1" applyAlignment="1" applyProtection="1">
      <alignment horizontal="center" wrapText="1"/>
    </xf>
    <xf numFmtId="0" fontId="0" fillId="0" borderId="14" xfId="0" applyBorder="1" applyAlignment="1" applyProtection="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7" fontId="36" fillId="24" borderId="0" xfId="1" applyNumberFormat="1" applyFont="1" applyAlignment="1" applyProtection="1">
      <alignment horizontal="center"/>
    </xf>
    <xf numFmtId="0" fontId="36" fillId="24" borderId="23" xfId="1" applyFont="1" applyBorder="1" applyAlignment="1" applyProtection="1"/>
    <xf numFmtId="7" fontId="36" fillId="24" borderId="14" xfId="1" applyNumberFormat="1" applyFont="1" applyBorder="1" applyAlignment="1" applyProtection="1">
      <alignment horizontal="center"/>
    </xf>
    <xf numFmtId="0" fontId="36" fillId="24" borderId="22" xfId="1" applyFont="1" applyBorder="1" applyAlignment="1" applyProtection="1"/>
    <xf numFmtId="4" fontId="0" fillId="0" borderId="19" xfId="0" applyNumberFormat="1" applyBorder="1" applyAlignment="1" applyProtection="1">
      <alignment horizontal="left"/>
    </xf>
    <xf numFmtId="164" fontId="0" fillId="0" borderId="0" xfId="0" applyNumberFormat="1" applyAlignment="1" applyProtection="1">
      <alignment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72"/>
  <sheetViews>
    <sheetView showGridLines="0" tabSelected="1" view="pageLayout" topLeftCell="A34" zoomScaleNormal="100" zoomScaleSheetLayoutView="100" workbookViewId="0">
      <selection activeCell="B27" sqref="B27"/>
    </sheetView>
  </sheetViews>
  <sheetFormatPr defaultColWidth="9.140625" defaultRowHeight="12.75" x14ac:dyDescent="0.2"/>
  <cols>
    <col min="1" max="1" width="5.7109375" style="34" customWidth="1"/>
    <col min="2" max="2" width="31.140625" style="13" customWidth="1"/>
    <col min="3" max="3" width="10.28515625" style="24" customWidth="1"/>
    <col min="4" max="4" width="13.7109375" style="13" customWidth="1"/>
    <col min="5" max="5" width="10.7109375" style="56" customWidth="1"/>
    <col min="6" max="6" width="12.42578125" style="10" customWidth="1"/>
    <col min="7" max="7" width="13.85546875" style="10" customWidth="1"/>
    <col min="8" max="16384" width="9.140625" style="11"/>
  </cols>
  <sheetData>
    <row r="1" spans="1:7" x14ac:dyDescent="0.2">
      <c r="A1" s="132"/>
      <c r="B1" s="132"/>
      <c r="C1" s="133" t="s">
        <v>17</v>
      </c>
      <c r="D1" s="133"/>
    </row>
    <row r="2" spans="1:7" x14ac:dyDescent="0.2">
      <c r="A2" s="132"/>
      <c r="B2" s="132"/>
      <c r="C2" s="57" t="s">
        <v>31</v>
      </c>
      <c r="D2" s="58"/>
      <c r="F2" s="12"/>
      <c r="G2" s="12"/>
    </row>
    <row r="3" spans="1:7" x14ac:dyDescent="0.2">
      <c r="A3" s="133"/>
      <c r="B3" s="132"/>
      <c r="C3" s="59"/>
      <c r="F3" s="12"/>
      <c r="G3" s="12"/>
    </row>
    <row r="4" spans="1:7" x14ac:dyDescent="0.2">
      <c r="A4" s="34" t="s">
        <v>18</v>
      </c>
      <c r="F4" s="12"/>
      <c r="G4" s="12"/>
    </row>
    <row r="5" spans="1:7" ht="22.5" x14ac:dyDescent="0.2">
      <c r="A5" s="60" t="s">
        <v>19</v>
      </c>
      <c r="B5" s="60" t="s">
        <v>20</v>
      </c>
      <c r="C5" s="60" t="s">
        <v>21</v>
      </c>
      <c r="D5" s="60" t="s">
        <v>22</v>
      </c>
      <c r="E5" s="61" t="s">
        <v>23</v>
      </c>
      <c r="F5" s="39" t="s">
        <v>24</v>
      </c>
      <c r="G5" s="39" t="s">
        <v>25</v>
      </c>
    </row>
    <row r="6" spans="1:7" x14ac:dyDescent="0.2">
      <c r="A6" s="62" t="s">
        <v>37</v>
      </c>
      <c r="B6" s="63"/>
      <c r="C6" s="64"/>
      <c r="D6" s="63"/>
      <c r="E6" s="65"/>
      <c r="F6" s="66"/>
      <c r="G6" s="30"/>
    </row>
    <row r="7" spans="1:7" ht="25.5" x14ac:dyDescent="0.2">
      <c r="A7" s="67">
        <v>1</v>
      </c>
      <c r="B7" s="68" t="s">
        <v>32</v>
      </c>
      <c r="C7" s="69" t="s">
        <v>47</v>
      </c>
      <c r="D7" s="69" t="s">
        <v>36</v>
      </c>
      <c r="E7" s="70">
        <v>1550</v>
      </c>
      <c r="F7" s="41" t="s">
        <v>30</v>
      </c>
      <c r="G7" s="42" t="str">
        <f>IF(OR(ISTEXT(F7),ISBLANK(F7)), "$   - ",ROUND(E7*F7,2))</f>
        <v xml:space="preserve">$   - </v>
      </c>
    </row>
    <row r="8" spans="1:7" ht="25.5" x14ac:dyDescent="0.2">
      <c r="A8" s="40">
        <f>A7+1</f>
        <v>2</v>
      </c>
      <c r="B8" s="71" t="s">
        <v>33</v>
      </c>
      <c r="C8" s="72" t="s">
        <v>47</v>
      </c>
      <c r="D8" s="69" t="s">
        <v>36</v>
      </c>
      <c r="E8" s="73">
        <v>250</v>
      </c>
      <c r="F8" s="41" t="s">
        <v>30</v>
      </c>
      <c r="G8" s="42" t="str">
        <f>IF(OR(ISTEXT(F8),ISBLANK(F8)), "$   - ",ROUND(E8*F8,2))</f>
        <v xml:space="preserve">$   - </v>
      </c>
    </row>
    <row r="9" spans="1:7" ht="25.5" x14ac:dyDescent="0.2">
      <c r="A9" s="40">
        <f t="shared" ref="A9:A45" si="0">A8+1</f>
        <v>3</v>
      </c>
      <c r="B9" s="71" t="s">
        <v>34</v>
      </c>
      <c r="C9" s="72" t="s">
        <v>47</v>
      </c>
      <c r="D9" s="69" t="s">
        <v>36</v>
      </c>
      <c r="E9" s="70">
        <v>1550</v>
      </c>
      <c r="F9" s="41" t="s">
        <v>30</v>
      </c>
      <c r="G9" s="42" t="str">
        <f t="shared" ref="G9:G45" si="1">IF(OR(ISTEXT(F9),ISBLANK(F9)), "$   - ",ROUND(E9*F9,2))</f>
        <v xml:space="preserve">$   - </v>
      </c>
    </row>
    <row r="10" spans="1:7" ht="25.5" x14ac:dyDescent="0.2">
      <c r="A10" s="74">
        <f t="shared" si="0"/>
        <v>4</v>
      </c>
      <c r="B10" s="75" t="s">
        <v>35</v>
      </c>
      <c r="C10" s="76" t="s">
        <v>47</v>
      </c>
      <c r="D10" s="77" t="s">
        <v>36</v>
      </c>
      <c r="E10" s="78">
        <v>250</v>
      </c>
      <c r="F10" s="45" t="s">
        <v>30</v>
      </c>
      <c r="G10" s="46" t="str">
        <f t="shared" si="1"/>
        <v xml:space="preserve">$   - </v>
      </c>
    </row>
    <row r="11" spans="1:7" x14ac:dyDescent="0.2">
      <c r="A11" s="79" t="s">
        <v>38</v>
      </c>
      <c r="B11" s="80"/>
      <c r="C11" s="81"/>
      <c r="D11" s="82"/>
      <c r="E11" s="83"/>
      <c r="F11" s="29"/>
      <c r="G11" s="29"/>
    </row>
    <row r="12" spans="1:7" ht="25.5" x14ac:dyDescent="0.2">
      <c r="A12" s="84">
        <f>A10+1</f>
        <v>5</v>
      </c>
      <c r="B12" s="85" t="s">
        <v>44</v>
      </c>
      <c r="C12" s="86" t="s">
        <v>76</v>
      </c>
      <c r="D12" s="87" t="s">
        <v>26</v>
      </c>
      <c r="E12" s="88">
        <v>60</v>
      </c>
      <c r="F12" s="43" t="s">
        <v>30</v>
      </c>
      <c r="G12" s="44" t="str">
        <f t="shared" si="1"/>
        <v xml:space="preserve">$   - </v>
      </c>
    </row>
    <row r="13" spans="1:7" ht="25.5" x14ac:dyDescent="0.2">
      <c r="A13" s="74">
        <f t="shared" si="0"/>
        <v>6</v>
      </c>
      <c r="B13" s="89" t="s">
        <v>45</v>
      </c>
      <c r="C13" s="76" t="s">
        <v>76</v>
      </c>
      <c r="D13" s="77" t="s">
        <v>26</v>
      </c>
      <c r="E13" s="78">
        <v>40</v>
      </c>
      <c r="F13" s="45" t="s">
        <v>30</v>
      </c>
      <c r="G13" s="46" t="str">
        <f t="shared" si="1"/>
        <v xml:space="preserve">$   - </v>
      </c>
    </row>
    <row r="14" spans="1:7" ht="25.15" customHeight="1" x14ac:dyDescent="0.2">
      <c r="A14" s="90">
        <f t="shared" si="0"/>
        <v>7</v>
      </c>
      <c r="B14" s="91" t="s">
        <v>46</v>
      </c>
      <c r="C14" s="92" t="s">
        <v>76</v>
      </c>
      <c r="D14" s="92" t="s">
        <v>26</v>
      </c>
      <c r="E14" s="93">
        <v>5</v>
      </c>
      <c r="F14" s="48" t="s">
        <v>30</v>
      </c>
      <c r="G14" s="49" t="str">
        <f t="shared" si="1"/>
        <v xml:space="preserve">$   - </v>
      </c>
    </row>
    <row r="15" spans="1:7" ht="25.5" customHeight="1" x14ac:dyDescent="0.2">
      <c r="A15" s="40">
        <f t="shared" si="0"/>
        <v>8</v>
      </c>
      <c r="B15" s="71" t="s">
        <v>39</v>
      </c>
      <c r="C15" s="94" t="s">
        <v>75</v>
      </c>
      <c r="D15" s="69" t="s">
        <v>26</v>
      </c>
      <c r="E15" s="70">
        <v>3</v>
      </c>
      <c r="F15" s="41" t="s">
        <v>30</v>
      </c>
      <c r="G15" s="42" t="str">
        <f t="shared" si="1"/>
        <v xml:space="preserve">$   - </v>
      </c>
    </row>
    <row r="16" spans="1:7" ht="25.5" customHeight="1" x14ac:dyDescent="0.2">
      <c r="A16" s="74">
        <f t="shared" si="0"/>
        <v>9</v>
      </c>
      <c r="B16" s="75" t="s">
        <v>40</v>
      </c>
      <c r="C16" s="95" t="s">
        <v>75</v>
      </c>
      <c r="D16" s="77" t="s">
        <v>26</v>
      </c>
      <c r="E16" s="78">
        <v>2</v>
      </c>
      <c r="F16" s="45" t="s">
        <v>30</v>
      </c>
      <c r="G16" s="46" t="str">
        <f t="shared" si="1"/>
        <v xml:space="preserve">$   - </v>
      </c>
    </row>
    <row r="17" spans="1:7" x14ac:dyDescent="0.2">
      <c r="A17" s="96" t="s">
        <v>41</v>
      </c>
      <c r="B17" s="80"/>
      <c r="C17" s="81"/>
      <c r="D17" s="82"/>
      <c r="E17" s="83"/>
      <c r="F17" s="29"/>
      <c r="G17" s="28"/>
    </row>
    <row r="18" spans="1:7" ht="25.5" customHeight="1" x14ac:dyDescent="0.2">
      <c r="A18" s="84">
        <f>A16+1</f>
        <v>10</v>
      </c>
      <c r="B18" s="25" t="s">
        <v>42</v>
      </c>
      <c r="C18" s="87" t="s">
        <v>53</v>
      </c>
      <c r="D18" s="87" t="s">
        <v>26</v>
      </c>
      <c r="E18" s="88">
        <v>2</v>
      </c>
      <c r="F18" s="43" t="s">
        <v>30</v>
      </c>
      <c r="G18" s="44" t="str">
        <f t="shared" si="1"/>
        <v xml:space="preserve">$   - </v>
      </c>
    </row>
    <row r="19" spans="1:7" ht="25.5" customHeight="1" x14ac:dyDescent="0.2">
      <c r="A19" s="40">
        <f t="shared" si="0"/>
        <v>11</v>
      </c>
      <c r="B19" s="26" t="s">
        <v>43</v>
      </c>
      <c r="C19" s="72" t="s">
        <v>53</v>
      </c>
      <c r="D19" s="69" t="s">
        <v>26</v>
      </c>
      <c r="E19" s="70">
        <v>60</v>
      </c>
      <c r="F19" s="41" t="s">
        <v>30</v>
      </c>
      <c r="G19" s="42" t="str">
        <f t="shared" si="1"/>
        <v xml:space="preserve">$   - </v>
      </c>
    </row>
    <row r="20" spans="1:7" ht="25.5" customHeight="1" x14ac:dyDescent="0.2">
      <c r="A20" s="74">
        <f t="shared" si="0"/>
        <v>12</v>
      </c>
      <c r="B20" s="27" t="s">
        <v>78</v>
      </c>
      <c r="C20" s="76" t="s">
        <v>53</v>
      </c>
      <c r="D20" s="77" t="s">
        <v>26</v>
      </c>
      <c r="E20" s="78">
        <v>5</v>
      </c>
      <c r="F20" s="45" t="s">
        <v>30</v>
      </c>
      <c r="G20" s="46" t="str">
        <f t="shared" si="1"/>
        <v xml:space="preserve">$   - </v>
      </c>
    </row>
    <row r="21" spans="1:7" x14ac:dyDescent="0.2">
      <c r="A21" s="97" t="s">
        <v>81</v>
      </c>
      <c r="B21" s="33"/>
      <c r="C21" s="81"/>
      <c r="D21" s="98"/>
      <c r="E21" s="83"/>
      <c r="F21" s="29"/>
      <c r="G21" s="28"/>
    </row>
    <row r="22" spans="1:7" ht="25.35" customHeight="1" x14ac:dyDescent="0.2">
      <c r="A22" s="99">
        <v>13</v>
      </c>
      <c r="B22" s="50" t="s">
        <v>82</v>
      </c>
      <c r="C22" s="100" t="s">
        <v>48</v>
      </c>
      <c r="D22" s="100" t="s">
        <v>26</v>
      </c>
      <c r="E22" s="101">
        <v>15</v>
      </c>
      <c r="F22" s="51" t="s">
        <v>30</v>
      </c>
      <c r="G22" s="52" t="str">
        <f t="shared" ref="G22" si="2">IF(OR(ISTEXT(F22),ISBLANK(F22)), "$   - ",ROUND(E22*F22,2))</f>
        <v xml:space="preserve">$   - </v>
      </c>
    </row>
    <row r="23" spans="1:7" ht="25.5" customHeight="1" x14ac:dyDescent="0.2">
      <c r="A23" s="84">
        <v>14</v>
      </c>
      <c r="B23" s="102" t="s">
        <v>80</v>
      </c>
      <c r="C23" s="87" t="s">
        <v>51</v>
      </c>
      <c r="D23" s="87" t="s">
        <v>26</v>
      </c>
      <c r="E23" s="88">
        <v>70</v>
      </c>
      <c r="F23" s="43" t="s">
        <v>30</v>
      </c>
      <c r="G23" s="44" t="str">
        <f t="shared" si="1"/>
        <v xml:space="preserve">$   - </v>
      </c>
    </row>
    <row r="24" spans="1:7" x14ac:dyDescent="0.2">
      <c r="A24" s="103" t="s">
        <v>49</v>
      </c>
      <c r="B24" s="104"/>
      <c r="C24" s="105"/>
      <c r="D24" s="105"/>
      <c r="E24" s="106"/>
      <c r="F24" s="107"/>
      <c r="G24" s="32"/>
    </row>
    <row r="25" spans="1:7" ht="25.5" x14ac:dyDescent="0.2">
      <c r="A25" s="40">
        <f>A23+1</f>
        <v>15</v>
      </c>
      <c r="B25" s="71" t="s">
        <v>50</v>
      </c>
      <c r="C25" s="94" t="s">
        <v>52</v>
      </c>
      <c r="D25" s="69" t="s">
        <v>26</v>
      </c>
      <c r="E25" s="70">
        <v>60</v>
      </c>
      <c r="F25" s="41" t="s">
        <v>30</v>
      </c>
      <c r="G25" s="42" t="str">
        <f t="shared" si="1"/>
        <v xml:space="preserve">$   - </v>
      </c>
    </row>
    <row r="26" spans="1:7" ht="25.5" x14ac:dyDescent="0.2">
      <c r="A26" s="40">
        <v>16</v>
      </c>
      <c r="B26" s="85" t="s">
        <v>79</v>
      </c>
      <c r="C26" s="94" t="s">
        <v>55</v>
      </c>
      <c r="D26" s="69" t="s">
        <v>26</v>
      </c>
      <c r="E26" s="70">
        <v>10</v>
      </c>
      <c r="F26" s="41" t="s">
        <v>30</v>
      </c>
      <c r="G26" s="42" t="str">
        <f t="shared" si="1"/>
        <v xml:space="preserve">$   - </v>
      </c>
    </row>
    <row r="27" spans="1:7" ht="25.5" x14ac:dyDescent="0.2">
      <c r="A27" s="40">
        <v>17</v>
      </c>
      <c r="B27" s="85" t="s">
        <v>91</v>
      </c>
      <c r="C27" s="94" t="s">
        <v>55</v>
      </c>
      <c r="D27" s="69" t="s">
        <v>26</v>
      </c>
      <c r="E27" s="70">
        <v>3</v>
      </c>
      <c r="F27" s="41" t="s">
        <v>30</v>
      </c>
      <c r="G27" s="42" t="str">
        <f t="shared" si="1"/>
        <v xml:space="preserve">$   - </v>
      </c>
    </row>
    <row r="28" spans="1:7" x14ac:dyDescent="0.2">
      <c r="A28" s="108" t="s">
        <v>54</v>
      </c>
      <c r="B28" s="109"/>
      <c r="C28" s="110"/>
      <c r="D28" s="111"/>
      <c r="E28" s="112"/>
      <c r="F28" s="113"/>
      <c r="G28" s="31"/>
    </row>
    <row r="29" spans="1:7" ht="25.5" customHeight="1" x14ac:dyDescent="0.2">
      <c r="A29" s="40">
        <f>A27+1</f>
        <v>18</v>
      </c>
      <c r="B29" s="85" t="s">
        <v>54</v>
      </c>
      <c r="C29" s="94" t="s">
        <v>59</v>
      </c>
      <c r="D29" s="69" t="s">
        <v>26</v>
      </c>
      <c r="E29" s="70">
        <v>15</v>
      </c>
      <c r="F29" s="41" t="s">
        <v>30</v>
      </c>
      <c r="G29" s="42" t="str">
        <f t="shared" si="1"/>
        <v xml:space="preserve">$   - </v>
      </c>
    </row>
    <row r="30" spans="1:7" x14ac:dyDescent="0.2">
      <c r="A30" s="108" t="s">
        <v>56</v>
      </c>
      <c r="B30" s="114"/>
      <c r="C30" s="110"/>
      <c r="D30" s="111"/>
      <c r="E30" s="112"/>
      <c r="F30" s="113"/>
      <c r="G30" s="31"/>
    </row>
    <row r="31" spans="1:7" ht="25.15" customHeight="1" x14ac:dyDescent="0.2">
      <c r="A31" s="40">
        <f>A29+1</f>
        <v>19</v>
      </c>
      <c r="B31" s="85" t="s">
        <v>57</v>
      </c>
      <c r="C31" s="94" t="s">
        <v>64</v>
      </c>
      <c r="D31" s="69" t="s">
        <v>29</v>
      </c>
      <c r="E31" s="70">
        <v>130</v>
      </c>
      <c r="F31" s="41" t="s">
        <v>30</v>
      </c>
      <c r="G31" s="42" t="str">
        <f t="shared" si="1"/>
        <v xml:space="preserve">$   - </v>
      </c>
    </row>
    <row r="32" spans="1:7" ht="25.5" x14ac:dyDescent="0.2">
      <c r="A32" s="40">
        <f t="shared" si="0"/>
        <v>20</v>
      </c>
      <c r="B32" s="85" t="s">
        <v>58</v>
      </c>
      <c r="C32" s="94" t="s">
        <v>64</v>
      </c>
      <c r="D32" s="69" t="s">
        <v>29</v>
      </c>
      <c r="E32" s="70">
        <v>510</v>
      </c>
      <c r="F32" s="41" t="s">
        <v>30</v>
      </c>
      <c r="G32" s="42" t="str">
        <f t="shared" si="1"/>
        <v xml:space="preserve">$   - </v>
      </c>
    </row>
    <row r="33" spans="1:7" x14ac:dyDescent="0.2">
      <c r="A33" s="115" t="s">
        <v>60</v>
      </c>
      <c r="B33" s="114"/>
      <c r="C33" s="110"/>
      <c r="D33" s="111"/>
      <c r="E33" s="112"/>
      <c r="F33" s="113"/>
      <c r="G33" s="31"/>
    </row>
    <row r="34" spans="1:7" ht="25.5" x14ac:dyDescent="0.2">
      <c r="A34" s="40">
        <f>A32+1</f>
        <v>21</v>
      </c>
      <c r="B34" s="85" t="s">
        <v>83</v>
      </c>
      <c r="C34" s="94" t="s">
        <v>67</v>
      </c>
      <c r="D34" s="69" t="s">
        <v>26</v>
      </c>
      <c r="E34" s="70">
        <v>40</v>
      </c>
      <c r="F34" s="41" t="s">
        <v>30</v>
      </c>
      <c r="G34" s="42" t="str">
        <f t="shared" si="1"/>
        <v xml:space="preserve">$   - </v>
      </c>
    </row>
    <row r="35" spans="1:7" ht="25.5" x14ac:dyDescent="0.2">
      <c r="A35" s="40">
        <f t="shared" si="0"/>
        <v>22</v>
      </c>
      <c r="B35" s="71" t="s">
        <v>61</v>
      </c>
      <c r="C35" s="94" t="s">
        <v>64</v>
      </c>
      <c r="D35" s="69" t="s">
        <v>26</v>
      </c>
      <c r="E35" s="70">
        <v>3</v>
      </c>
      <c r="F35" s="41" t="s">
        <v>30</v>
      </c>
      <c r="G35" s="42" t="str">
        <f t="shared" si="1"/>
        <v xml:space="preserve">$   - </v>
      </c>
    </row>
    <row r="36" spans="1:7" x14ac:dyDescent="0.2">
      <c r="A36" s="115" t="s">
        <v>63</v>
      </c>
      <c r="B36" s="109"/>
      <c r="C36" s="116"/>
      <c r="D36" s="111"/>
      <c r="E36" s="112"/>
      <c r="F36" s="113"/>
      <c r="G36" s="31"/>
    </row>
    <row r="37" spans="1:7" ht="25.5" x14ac:dyDescent="0.2">
      <c r="A37" s="40">
        <f>A35+1</f>
        <v>23</v>
      </c>
      <c r="B37" s="71" t="s">
        <v>66</v>
      </c>
      <c r="C37" s="94" t="s">
        <v>68</v>
      </c>
      <c r="D37" s="69" t="s">
        <v>29</v>
      </c>
      <c r="E37" s="70">
        <v>510</v>
      </c>
      <c r="F37" s="41" t="s">
        <v>30</v>
      </c>
      <c r="G37" s="42" t="str">
        <f t="shared" si="1"/>
        <v xml:space="preserve">$   - </v>
      </c>
    </row>
    <row r="38" spans="1:7" ht="25.5" x14ac:dyDescent="0.2">
      <c r="A38" s="40">
        <f t="shared" si="0"/>
        <v>24</v>
      </c>
      <c r="B38" s="85" t="s">
        <v>65</v>
      </c>
      <c r="C38" s="94" t="s">
        <v>74</v>
      </c>
      <c r="D38" s="69" t="s">
        <v>29</v>
      </c>
      <c r="E38" s="70">
        <v>130</v>
      </c>
      <c r="F38" s="41" t="s">
        <v>30</v>
      </c>
      <c r="G38" s="42" t="str">
        <f t="shared" si="1"/>
        <v xml:space="preserve">$   - </v>
      </c>
    </row>
    <row r="39" spans="1:7" x14ac:dyDescent="0.2">
      <c r="A39" s="115" t="s">
        <v>62</v>
      </c>
      <c r="B39" s="117"/>
      <c r="C39" s="116"/>
      <c r="D39" s="111"/>
      <c r="E39" s="112"/>
      <c r="F39" s="113"/>
      <c r="G39" s="31"/>
    </row>
    <row r="40" spans="1:7" ht="25.5" customHeight="1" x14ac:dyDescent="0.2">
      <c r="A40" s="40">
        <f>A38+1</f>
        <v>25</v>
      </c>
      <c r="B40" s="85" t="s">
        <v>84</v>
      </c>
      <c r="C40" s="94" t="s">
        <v>85</v>
      </c>
      <c r="D40" s="69" t="s">
        <v>29</v>
      </c>
      <c r="E40" s="70">
        <v>330</v>
      </c>
      <c r="F40" s="41" t="s">
        <v>30</v>
      </c>
      <c r="G40" s="42" t="str">
        <f t="shared" si="1"/>
        <v xml:space="preserve">$   - </v>
      </c>
    </row>
    <row r="41" spans="1:7" ht="26.25" customHeight="1" x14ac:dyDescent="0.2">
      <c r="A41" s="40">
        <f t="shared" si="0"/>
        <v>26</v>
      </c>
      <c r="B41" s="85" t="s">
        <v>69</v>
      </c>
      <c r="C41" s="94" t="s">
        <v>86</v>
      </c>
      <c r="D41" s="69" t="s">
        <v>29</v>
      </c>
      <c r="E41" s="70">
        <v>130</v>
      </c>
      <c r="F41" s="41" t="s">
        <v>30</v>
      </c>
      <c r="G41" s="42" t="str">
        <f t="shared" si="1"/>
        <v xml:space="preserve">$   - </v>
      </c>
    </row>
    <row r="42" spans="1:7" ht="25.5" customHeight="1" x14ac:dyDescent="0.2">
      <c r="A42" s="40">
        <f t="shared" si="0"/>
        <v>27</v>
      </c>
      <c r="B42" s="85" t="s">
        <v>70</v>
      </c>
      <c r="C42" s="94" t="s">
        <v>87</v>
      </c>
      <c r="D42" s="69" t="s">
        <v>29</v>
      </c>
      <c r="E42" s="70">
        <v>510</v>
      </c>
      <c r="F42" s="41" t="s">
        <v>30</v>
      </c>
      <c r="G42" s="42" t="str">
        <f t="shared" si="1"/>
        <v xml:space="preserve">$   - </v>
      </c>
    </row>
    <row r="43" spans="1:7" ht="25.5" customHeight="1" x14ac:dyDescent="0.2">
      <c r="A43" s="40">
        <f t="shared" si="0"/>
        <v>28</v>
      </c>
      <c r="B43" s="85" t="s">
        <v>71</v>
      </c>
      <c r="C43" s="94" t="s">
        <v>88</v>
      </c>
      <c r="D43" s="69" t="s">
        <v>77</v>
      </c>
      <c r="E43" s="70">
        <v>30</v>
      </c>
      <c r="F43" s="41" t="s">
        <v>30</v>
      </c>
      <c r="G43" s="42" t="str">
        <f t="shared" si="1"/>
        <v xml:space="preserve">$   - </v>
      </c>
    </row>
    <row r="44" spans="1:7" ht="25.5" customHeight="1" x14ac:dyDescent="0.2">
      <c r="A44" s="40">
        <f t="shared" si="0"/>
        <v>29</v>
      </c>
      <c r="B44" s="85" t="s">
        <v>72</v>
      </c>
      <c r="C44" s="94" t="s">
        <v>89</v>
      </c>
      <c r="D44" s="69" t="s">
        <v>26</v>
      </c>
      <c r="E44" s="70">
        <v>20</v>
      </c>
      <c r="F44" s="41" t="s">
        <v>30</v>
      </c>
      <c r="G44" s="42" t="str">
        <f t="shared" si="1"/>
        <v xml:space="preserve">$   - </v>
      </c>
    </row>
    <row r="45" spans="1:7" ht="26.25" customHeight="1" thickBot="1" x14ac:dyDescent="0.25">
      <c r="A45" s="40">
        <f t="shared" si="0"/>
        <v>30</v>
      </c>
      <c r="B45" s="85" t="s">
        <v>73</v>
      </c>
      <c r="C45" s="94" t="s">
        <v>90</v>
      </c>
      <c r="D45" s="69" t="s">
        <v>26</v>
      </c>
      <c r="E45" s="70">
        <v>10</v>
      </c>
      <c r="F45" s="41" t="s">
        <v>30</v>
      </c>
      <c r="G45" s="42" t="str">
        <f t="shared" si="1"/>
        <v xml:space="preserve">$   - </v>
      </c>
    </row>
    <row r="46" spans="1:7" ht="15" thickTop="1" x14ac:dyDescent="0.2">
      <c r="A46" s="14"/>
      <c r="B46" s="15"/>
      <c r="C46" s="23"/>
      <c r="D46" s="15"/>
      <c r="E46" s="54"/>
      <c r="F46" s="16"/>
      <c r="G46" s="17"/>
    </row>
    <row r="47" spans="1:7" ht="14.25" x14ac:dyDescent="0.2">
      <c r="B47" s="118"/>
      <c r="C47" s="119"/>
      <c r="D47" s="118"/>
      <c r="E47" s="120"/>
      <c r="F47" s="134"/>
      <c r="G47" s="135"/>
    </row>
    <row r="48" spans="1:7" ht="14.25" x14ac:dyDescent="0.2">
      <c r="A48" s="121" t="s">
        <v>27</v>
      </c>
      <c r="B48" s="122"/>
      <c r="C48" s="123"/>
      <c r="D48" s="118"/>
      <c r="E48" s="120"/>
      <c r="F48" s="136">
        <f>SUM(G7:G45)</f>
        <v>0</v>
      </c>
      <c r="G48" s="137"/>
    </row>
    <row r="49" spans="1:7" x14ac:dyDescent="0.2">
      <c r="A49" s="47"/>
      <c r="B49" s="124"/>
      <c r="C49" s="125"/>
      <c r="D49" s="124"/>
      <c r="E49" s="53"/>
      <c r="F49" s="19"/>
      <c r="G49" s="20"/>
    </row>
    <row r="50" spans="1:7" x14ac:dyDescent="0.2">
      <c r="A50" s="35"/>
      <c r="B50" s="124"/>
      <c r="C50" s="125"/>
      <c r="D50" s="124"/>
      <c r="E50" s="55"/>
      <c r="F50" s="21"/>
      <c r="G50" s="22"/>
    </row>
    <row r="51" spans="1:7" x14ac:dyDescent="0.2">
      <c r="A51" s="35"/>
      <c r="B51" s="124"/>
      <c r="C51" s="125"/>
      <c r="D51" s="124"/>
      <c r="E51" s="138" t="s">
        <v>28</v>
      </c>
      <c r="F51" s="138"/>
      <c r="G51" s="129"/>
    </row>
    <row r="52" spans="1:7" x14ac:dyDescent="0.2">
      <c r="A52" s="36"/>
      <c r="B52" s="130"/>
      <c r="C52" s="131"/>
      <c r="D52" s="130"/>
      <c r="E52" s="126"/>
      <c r="F52" s="127"/>
      <c r="G52" s="128"/>
    </row>
    <row r="54" spans="1:7" x14ac:dyDescent="0.2">
      <c r="A54" s="37"/>
    </row>
    <row r="55" spans="1:7" x14ac:dyDescent="0.2">
      <c r="A55" s="38"/>
      <c r="B55" s="139"/>
      <c r="C55" s="139"/>
      <c r="D55" s="139"/>
      <c r="E55" s="139"/>
      <c r="F55" s="18"/>
      <c r="G55" s="18"/>
    </row>
    <row r="56" spans="1:7" x14ac:dyDescent="0.2">
      <c r="A56" s="38"/>
      <c r="B56" s="139"/>
      <c r="C56" s="139"/>
      <c r="D56" s="139"/>
      <c r="E56" s="139"/>
      <c r="F56" s="18"/>
      <c r="G56" s="18"/>
    </row>
    <row r="57" spans="1:7" x14ac:dyDescent="0.2">
      <c r="A57" s="38"/>
      <c r="B57" s="139"/>
      <c r="C57" s="139"/>
      <c r="D57" s="139"/>
      <c r="E57" s="139"/>
      <c r="F57" s="18"/>
      <c r="G57" s="18"/>
    </row>
    <row r="58" spans="1:7" x14ac:dyDescent="0.2">
      <c r="A58" s="38"/>
      <c r="B58" s="139"/>
      <c r="C58" s="139"/>
      <c r="D58" s="139"/>
      <c r="E58" s="139"/>
      <c r="F58" s="18"/>
      <c r="G58" s="18"/>
    </row>
    <row r="59" spans="1:7" x14ac:dyDescent="0.2">
      <c r="A59" s="38"/>
      <c r="B59" s="139"/>
      <c r="C59" s="139"/>
      <c r="D59" s="139"/>
      <c r="E59" s="139"/>
      <c r="F59" s="18"/>
      <c r="G59" s="18"/>
    </row>
    <row r="60" spans="1:7" x14ac:dyDescent="0.2">
      <c r="A60" s="38"/>
      <c r="B60" s="139"/>
      <c r="C60" s="139"/>
      <c r="D60" s="139"/>
      <c r="E60" s="139"/>
      <c r="F60" s="18"/>
      <c r="G60" s="18"/>
    </row>
    <row r="61" spans="1:7" x14ac:dyDescent="0.2">
      <c r="A61" s="38"/>
      <c r="B61" s="139"/>
      <c r="C61" s="139"/>
      <c r="D61" s="139"/>
      <c r="E61" s="139"/>
      <c r="F61" s="18"/>
      <c r="G61" s="18"/>
    </row>
    <row r="62" spans="1:7" x14ac:dyDescent="0.2">
      <c r="A62" s="38"/>
      <c r="B62" s="139"/>
      <c r="C62" s="139"/>
      <c r="D62" s="139"/>
      <c r="E62" s="139"/>
      <c r="F62" s="18"/>
      <c r="G62" s="18"/>
    </row>
    <row r="63" spans="1:7" x14ac:dyDescent="0.2">
      <c r="A63" s="38"/>
      <c r="B63" s="139"/>
      <c r="C63" s="139"/>
      <c r="D63" s="139"/>
      <c r="E63" s="139"/>
      <c r="F63" s="18"/>
      <c r="G63" s="18"/>
    </row>
    <row r="64" spans="1:7" x14ac:dyDescent="0.2">
      <c r="A64" s="38"/>
      <c r="B64" s="139"/>
      <c r="C64" s="139"/>
      <c r="D64" s="139"/>
      <c r="E64" s="139"/>
      <c r="F64" s="18"/>
      <c r="G64" s="18"/>
    </row>
    <row r="65" spans="1:7" x14ac:dyDescent="0.2">
      <c r="A65" s="38"/>
      <c r="B65" s="139"/>
      <c r="C65" s="139"/>
      <c r="D65" s="139"/>
      <c r="E65" s="139"/>
      <c r="F65" s="18"/>
      <c r="G65" s="18"/>
    </row>
    <row r="66" spans="1:7" x14ac:dyDescent="0.2">
      <c r="A66" s="38"/>
      <c r="B66" s="139"/>
      <c r="C66" s="139"/>
      <c r="D66" s="139"/>
      <c r="E66" s="139"/>
      <c r="F66" s="18"/>
      <c r="G66" s="18"/>
    </row>
    <row r="67" spans="1:7" x14ac:dyDescent="0.2">
      <c r="A67" s="38"/>
      <c r="B67" s="139"/>
      <c r="C67" s="139"/>
      <c r="D67" s="139"/>
      <c r="E67" s="139"/>
      <c r="F67" s="18"/>
      <c r="G67" s="18"/>
    </row>
    <row r="68" spans="1:7" x14ac:dyDescent="0.2">
      <c r="A68" s="38"/>
      <c r="B68" s="139"/>
      <c r="C68" s="139"/>
      <c r="D68" s="139"/>
      <c r="E68" s="139"/>
      <c r="F68" s="18"/>
      <c r="G68" s="18"/>
    </row>
    <row r="69" spans="1:7" x14ac:dyDescent="0.2">
      <c r="A69" s="38"/>
      <c r="B69" s="139"/>
      <c r="C69" s="139"/>
      <c r="D69" s="139"/>
      <c r="E69" s="139"/>
      <c r="F69" s="18"/>
      <c r="G69" s="18"/>
    </row>
    <row r="70" spans="1:7" x14ac:dyDescent="0.2">
      <c r="A70" s="38"/>
      <c r="B70" s="139"/>
      <c r="C70" s="139"/>
      <c r="D70" s="139"/>
      <c r="E70" s="139"/>
      <c r="F70" s="18"/>
      <c r="G70" s="18"/>
    </row>
    <row r="71" spans="1:7" x14ac:dyDescent="0.2">
      <c r="A71" s="38"/>
      <c r="B71" s="139"/>
      <c r="C71" s="139"/>
      <c r="D71" s="139"/>
      <c r="E71" s="139"/>
      <c r="F71" s="18"/>
      <c r="G71" s="18"/>
    </row>
    <row r="72" spans="1:7" x14ac:dyDescent="0.2">
      <c r="A72" s="38"/>
      <c r="B72" s="139"/>
      <c r="C72" s="139"/>
      <c r="D72" s="139"/>
      <c r="E72" s="139"/>
      <c r="F72" s="18"/>
      <c r="G72" s="18"/>
    </row>
  </sheetData>
  <sheetProtection algorithmName="SHA-512" hashValue="d/9ROZcMjgnITNalfdRttm/QAjHZoreAVxuS+WU+Yc8t+rcUxVgoKTFFymCLuPwlw1d8JJ1lNdMZNGTShABrag==" saltValue="gXrS3ypSo4T+UB3DcPva3g==" spinCount="100000" sheet="1" objects="1" scenarios="1"/>
  <mergeCells count="25">
    <mergeCell ref="B72:E72"/>
    <mergeCell ref="B65:E65"/>
    <mergeCell ref="B66:E66"/>
    <mergeCell ref="B69:E69"/>
    <mergeCell ref="B70:E70"/>
    <mergeCell ref="B68:E68"/>
    <mergeCell ref="B67:E67"/>
    <mergeCell ref="F48:G48"/>
    <mergeCell ref="E51:F51"/>
    <mergeCell ref="B55:E55"/>
    <mergeCell ref="B63:E63"/>
    <mergeCell ref="B71:E71"/>
    <mergeCell ref="B64:E64"/>
    <mergeCell ref="B59:E59"/>
    <mergeCell ref="B60:E60"/>
    <mergeCell ref="B61:E61"/>
    <mergeCell ref="B62:E62"/>
    <mergeCell ref="B56:E56"/>
    <mergeCell ref="B57:E57"/>
    <mergeCell ref="B58:E58"/>
    <mergeCell ref="A2:B2"/>
    <mergeCell ref="C1:D1"/>
    <mergeCell ref="A1:B1"/>
    <mergeCell ref="F47:G47"/>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7:F45" xr:uid="{00000000-0002-0000-0100-000000000000}">
      <formula1>IF(F7&gt;=0,ROUND(F7,2),0.01)</formula1>
    </dataValidation>
  </dataValidations>
  <pageMargins left="0.5" right="0.5" top="0.70874999999999999" bottom="0.75" header="0.25" footer="0.25"/>
  <pageSetup scale="99" fitToHeight="0" orientation="portrait" r:id="rId1"/>
  <headerFooter alignWithMargins="0">
    <oddHeader xml:space="preserve">&amp;LThe City of Winnipeg
Tender No. 3-2025
&amp;C                     &amp;R Bid Submission
Page &amp;P           </oddHeader>
  </headerFooter>
  <ignoredErrors>
    <ignoredError sqref="G8" formula="1"/>
    <ignoredError sqref="A9:A16 A28:A45 A18:A20 A24:A2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Hucko, Victor</cp:lastModifiedBy>
  <cp:revision/>
  <dcterms:created xsi:type="dcterms:W3CDTF">1999-10-18T14:40:40Z</dcterms:created>
  <dcterms:modified xsi:type="dcterms:W3CDTF">2025-03-21T19:02:49Z</dcterms:modified>
  <cp:category/>
  <cp:contentStatus/>
</cp:coreProperties>
</file>