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wsponlinecan.sharepoint.com/sites/CA-CA0043377.5914/Shared Documents/05. Technical/05.06 Tender/01 Tender Documents/34-2025/"/>
    </mc:Choice>
  </mc:AlternateContent>
  <xr:revisionPtr revIDLastSave="2" documentId="13_ncr:1_{4CDA6F37-4546-46E9-93E7-5BB4A9501C79}" xr6:coauthVersionLast="47" xr6:coauthVersionMax="47" xr10:uidLastSave="{5D399B82-3735-46B2-A20A-9484CAB9B9DC}"/>
  <bookViews>
    <workbookView xWindow="28680" yWindow="-120" windowWidth="29040" windowHeight="15840" activeTab="1" xr2:uid="{00000000-000D-0000-FFFF-FFFF00000000}"/>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PRICES'!$B$6:$H$146</definedName>
    <definedName name="_xlnm.Print_Area" localSheetId="0">Instructions!$A$1:$I$25</definedName>
    <definedName name="_xlnm.Print_Titles" localSheetId="1">'FORM B - PRICES'!$1:$5</definedName>
    <definedName name="_xlnm.Print_Titles">'FORM B - PRICES'!$B$4:$IN$4</definedName>
    <definedName name="TEMP">'FORM B - PRICES'!#REF!</definedName>
    <definedName name="TESTHEAD">'FORM B - PRICES'!#REF!</definedName>
    <definedName name="XEVERYTHING">'FORM B - PRICES'!$B$1:$IN$138</definedName>
    <definedName name="XITEMS">'FORM B - PRICES'!$B$6:$IN$138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2" i="1" l="1"/>
  <c r="H82" i="1" l="1"/>
  <c r="H80" i="1"/>
  <c r="H35" i="1" l="1"/>
  <c r="H58" i="1" l="1"/>
  <c r="H73" i="1"/>
  <c r="H114" i="1" l="1"/>
  <c r="H59" i="1" l="1"/>
  <c r="H60" i="1"/>
  <c r="H57" i="1"/>
  <c r="H95" i="1" l="1"/>
  <c r="H109" i="1"/>
  <c r="H110" i="1"/>
  <c r="H89" i="1"/>
  <c r="H55" i="1" l="1"/>
  <c r="H37" i="1"/>
  <c r="H137" i="1" l="1"/>
  <c r="H39" i="1"/>
  <c r="H38" i="1"/>
  <c r="H136" i="1" l="1"/>
  <c r="H77" i="1" l="1"/>
  <c r="H56" i="1"/>
  <c r="H74" i="1" l="1"/>
  <c r="H72" i="1"/>
  <c r="H70" i="1"/>
  <c r="H68" i="1"/>
  <c r="H65" i="1"/>
  <c r="H67" i="1"/>
  <c r="H66" i="1"/>
  <c r="H64" i="1"/>
  <c r="H63" i="1"/>
  <c r="H53" i="1"/>
  <c r="H52" i="1"/>
  <c r="H51" i="1"/>
  <c r="H49" i="1"/>
  <c r="H48" i="1"/>
  <c r="H47" i="1"/>
  <c r="H46" i="1"/>
  <c r="H45" i="1"/>
  <c r="H44" i="1"/>
  <c r="H42" i="1"/>
  <c r="H41" i="1"/>
  <c r="H36" i="1"/>
  <c r="H34" i="1"/>
  <c r="H33" i="1"/>
  <c r="H32" i="1"/>
  <c r="H30" i="1"/>
  <c r="H29" i="1"/>
  <c r="H28" i="1"/>
  <c r="H26" i="1"/>
  <c r="H25" i="1"/>
  <c r="H23" i="1"/>
  <c r="H21" i="1"/>
  <c r="H20" i="1"/>
  <c r="H19" i="1"/>
  <c r="H17" i="1"/>
  <c r="H85" i="1"/>
  <c r="H84" i="1"/>
  <c r="H88" i="1"/>
  <c r="H101" i="1"/>
  <c r="H100" i="1"/>
  <c r="H99" i="1"/>
  <c r="H98" i="1"/>
  <c r="H97" i="1"/>
  <c r="H103" i="1"/>
  <c r="H116" i="1"/>
  <c r="H105" i="1"/>
  <c r="H111" i="1"/>
  <c r="H108" i="1"/>
  <c r="H112" i="1"/>
  <c r="H113" i="1"/>
  <c r="H120" i="1"/>
  <c r="H118" i="1"/>
  <c r="H125" i="1"/>
  <c r="H124" i="1"/>
  <c r="H123" i="1"/>
  <c r="H122" i="1"/>
  <c r="H129" i="1"/>
  <c r="H128" i="1"/>
  <c r="H127" i="1"/>
  <c r="H126" i="1"/>
  <c r="H130" i="1"/>
  <c r="H131" i="1"/>
  <c r="H135" i="1"/>
  <c r="H134" i="1"/>
  <c r="H15" i="1"/>
  <c r="H14" i="1"/>
  <c r="H11" i="1"/>
  <c r="H10" i="1"/>
  <c r="H8" i="1"/>
  <c r="H138" i="1" l="1"/>
  <c r="H143" i="1" s="1"/>
  <c r="C144" i="1" l="1"/>
  <c r="B144" i="1"/>
  <c r="C141" i="1"/>
  <c r="B141" i="1"/>
  <c r="H140" i="1"/>
  <c r="H141" i="1" s="1"/>
  <c r="H144" i="1" s="1"/>
  <c r="B143" i="1" l="1"/>
  <c r="B138" i="1"/>
  <c r="C143" i="1"/>
  <c r="C138" i="1"/>
  <c r="G1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100-000001000000}">
      <text>
        <r>
          <rPr>
            <b/>
            <sz val="9"/>
            <color indexed="81"/>
            <rFont val="Tahoma"/>
            <family val="2"/>
          </rPr>
          <t xml:space="preserve">Insert reference to "Prices" clause from the "Bidding Procedures". 
Revise the Header by inserting the Tender #, </t>
        </r>
      </text>
    </comment>
  </commentList>
</comments>
</file>

<file path=xl/sharedStrings.xml><?xml version="1.0" encoding="utf-8"?>
<sst xmlns="http://schemas.openxmlformats.org/spreadsheetml/2006/main" count="607" uniqueCount="399">
  <si>
    <t>FORM B: PRICES</t>
  </si>
  <si>
    <t>UNIT PRICES</t>
  </si>
  <si>
    <t/>
  </si>
  <si>
    <t>ITEM</t>
  </si>
  <si>
    <t>DESCRIPTION</t>
  </si>
  <si>
    <t>SPEC.</t>
  </si>
  <si>
    <t>UNIT</t>
  </si>
  <si>
    <t>APPROX.</t>
  </si>
  <si>
    <t>UNIT PRICE</t>
  </si>
  <si>
    <t>AMOUNT</t>
  </si>
  <si>
    <t>REF.</t>
  </si>
  <si>
    <t>QUANTITY</t>
  </si>
  <si>
    <t>A</t>
  </si>
  <si>
    <t>B</t>
  </si>
  <si>
    <t>Subtotal:</t>
  </si>
  <si>
    <t>SUMMARY</t>
  </si>
  <si>
    <t>EARTH AND BASE WORKS</t>
  </si>
  <si>
    <t>ROADWORKS - NEW CONSTRUCTION</t>
  </si>
  <si>
    <t>JOINT AND CRACK SEALING</t>
  </si>
  <si>
    <t>ASSOCIATED DRAINAGE AND UNDERGROUND WORKS</t>
  </si>
  <si>
    <t>ADJUSTMENTS</t>
  </si>
  <si>
    <t>LANDSCAPING</t>
  </si>
  <si>
    <t>CODE</t>
  </si>
  <si>
    <t>INSTRUCTIONS</t>
  </si>
  <si>
    <t>Change view to Page Break Preview and define the print area.</t>
  </si>
  <si>
    <t xml:space="preserve">Insert Approx. Quantities in  appropriate cells.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</si>
  <si>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</si>
  <si>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</si>
  <si>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</si>
  <si>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</si>
  <si>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</si>
  <si>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</si>
  <si>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</si>
  <si>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</si>
  <si>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</si>
  <si>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</si>
  <si>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</si>
  <si>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</si>
  <si>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</si>
  <si>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</si>
  <si>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</si>
  <si>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</si>
  <si>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</si>
  <si>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</si>
  <si>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</si>
  <si>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</si>
  <si>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</si>
  <si>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</si>
  <si>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</si>
  <si>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</si>
  <si>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</si>
  <si>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</si>
  <si>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D006</t>
  </si>
  <si>
    <t xml:space="preserve">Reflective Crack Maintenance </t>
  </si>
  <si>
    <t>F001</t>
  </si>
  <si>
    <t>F003</t>
  </si>
  <si>
    <t>F005</t>
  </si>
  <si>
    <t>F007</t>
  </si>
  <si>
    <t>iv)</t>
  </si>
  <si>
    <t>G001</t>
  </si>
  <si>
    <t>Sodding</t>
  </si>
  <si>
    <t>G003</t>
  </si>
  <si>
    <t>v)</t>
  </si>
  <si>
    <t>B001</t>
  </si>
  <si>
    <t>Pavement Removal</t>
  </si>
  <si>
    <t>B002</t>
  </si>
  <si>
    <t>Concrete Pavement</t>
  </si>
  <si>
    <t>Tie-ins and Approaches</t>
  </si>
  <si>
    <t>F002</t>
  </si>
  <si>
    <t>vert. m</t>
  </si>
  <si>
    <t>F009</t>
  </si>
  <si>
    <t>F010</t>
  </si>
  <si>
    <t>F011</t>
  </si>
  <si>
    <t>C008</t>
  </si>
  <si>
    <t>E023</t>
  </si>
  <si>
    <t>E024</t>
  </si>
  <si>
    <t>E025</t>
  </si>
  <si>
    <t>Replacing Existing Risers</t>
  </si>
  <si>
    <t>F002A</t>
  </si>
  <si>
    <t>Adjustment of Valve Boxes</t>
  </si>
  <si>
    <t>Valve Box Extensions</t>
  </si>
  <si>
    <t>Adjustment of Curb Stop Boxes</t>
  </si>
  <si>
    <t xml:space="preserve">Hide the codes column "A".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</si>
  <si>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</si>
  <si>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</si>
  <si>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</si>
  <si>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t>Delete the "Instructions" sheet and all other sheets except the applicable "Form B - Prices" sheet.</t>
  </si>
  <si>
    <t>A.3</t>
  </si>
  <si>
    <t>A.4</t>
  </si>
  <si>
    <t>A.5</t>
  </si>
  <si>
    <t>A.6</t>
  </si>
  <si>
    <t>A.7</t>
  </si>
  <si>
    <t>A.8</t>
  </si>
  <si>
    <t>A.9</t>
  </si>
  <si>
    <t>A.10</t>
  </si>
  <si>
    <t>A.11</t>
  </si>
  <si>
    <t xml:space="preserve">CW 3235-R9  </t>
  </si>
  <si>
    <t>100 mm Sidewalk</t>
  </si>
  <si>
    <t>a)</t>
  </si>
  <si>
    <t>b)</t>
  </si>
  <si>
    <t>c)</t>
  </si>
  <si>
    <t>B154rl</t>
  </si>
  <si>
    <t>A.12</t>
  </si>
  <si>
    <t>B200</t>
  </si>
  <si>
    <t>A.13</t>
  </si>
  <si>
    <t>Planing of Pavement</t>
  </si>
  <si>
    <t>B219</t>
  </si>
  <si>
    <t>A.14</t>
  </si>
  <si>
    <t>Detectable Warning Surface Tiles</t>
  </si>
  <si>
    <t>A.15</t>
  </si>
  <si>
    <t>A.16</t>
  </si>
  <si>
    <t>SD-205</t>
  </si>
  <si>
    <t>vi)</t>
  </si>
  <si>
    <t>A.17</t>
  </si>
  <si>
    <t>A.18</t>
  </si>
  <si>
    <t>CW 3250-R7</t>
  </si>
  <si>
    <t>E003</t>
  </si>
  <si>
    <t>A.19</t>
  </si>
  <si>
    <t xml:space="preserve">Catch Basin  </t>
  </si>
  <si>
    <t>CW 2130-R12</t>
  </si>
  <si>
    <t>SD-024, 1800 mm deep</t>
  </si>
  <si>
    <t>E008</t>
  </si>
  <si>
    <t>A.20</t>
  </si>
  <si>
    <t>Sewer Service</t>
  </si>
  <si>
    <t>E009</t>
  </si>
  <si>
    <t>250 mm, PVC</t>
  </si>
  <si>
    <t>A.21</t>
  </si>
  <si>
    <t>E036</t>
  </si>
  <si>
    <t>A.22</t>
  </si>
  <si>
    <t xml:space="preserve">Connecting to Existing Sewer </t>
  </si>
  <si>
    <t>E037</t>
  </si>
  <si>
    <t>d)</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</si>
  <si>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</si>
  <si>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</si>
  <si>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</si>
  <si>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</si>
  <si>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</si>
  <si>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</si>
  <si>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</si>
  <si>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</si>
  <si>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</si>
  <si>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</si>
  <si>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</si>
  <si>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</si>
  <si>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</si>
  <si>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</si>
  <si>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</si>
  <si>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</si>
  <si>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</si>
  <si>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G002</t>
  </si>
  <si>
    <t xml:space="preserve"> width &lt; 600 mm</t>
  </si>
  <si>
    <t xml:space="preserve"> width &gt; or = 600 mm</t>
  </si>
  <si>
    <t>B100r</t>
  </si>
  <si>
    <t>Miscellaneous Concrete Slab Removal</t>
  </si>
  <si>
    <t>B104r</t>
  </si>
  <si>
    <t xml:space="preserve">250 mm </t>
  </si>
  <si>
    <t>76 mm</t>
  </si>
  <si>
    <t>A.1</t>
  </si>
  <si>
    <t>E15</t>
  </si>
  <si>
    <t>B003</t>
  </si>
  <si>
    <t>Asphalt Pavement</t>
  </si>
  <si>
    <t xml:space="preserve">CW 3230-R8
</t>
  </si>
  <si>
    <t>B097A</t>
  </si>
  <si>
    <t>15 M Deformed Tie Bar</t>
  </si>
  <si>
    <t>B102r</t>
  </si>
  <si>
    <t>Monolithic Median Slab</t>
  </si>
  <si>
    <t>B105r</t>
  </si>
  <si>
    <t>Bullnose</t>
  </si>
  <si>
    <t>B199</t>
  </si>
  <si>
    <t>CW 3326-R3</t>
  </si>
  <si>
    <t>SD-226A</t>
  </si>
  <si>
    <t>SD-226B</t>
  </si>
  <si>
    <t>SD-227C</t>
  </si>
  <si>
    <t>SD-025, 1800 mm deep</t>
  </si>
  <si>
    <t>E013</t>
  </si>
  <si>
    <t>A.33</t>
  </si>
  <si>
    <t>Sewer Service Risers</t>
  </si>
  <si>
    <t>E014</t>
  </si>
  <si>
    <t>E016</t>
  </si>
  <si>
    <t>SD-015</t>
  </si>
  <si>
    <t>A.34</t>
  </si>
  <si>
    <t>E026</t>
  </si>
  <si>
    <t>E032</t>
  </si>
  <si>
    <t>A.35</t>
  </si>
  <si>
    <t>Connecting to Existing Manhole</t>
  </si>
  <si>
    <t>E033</t>
  </si>
  <si>
    <t>250 mm Catch Basin Lead</t>
  </si>
  <si>
    <t>A.36</t>
  </si>
  <si>
    <t>E046</t>
  </si>
  <si>
    <t>A.37</t>
  </si>
  <si>
    <t>Removal of Existing Catch Basins</t>
  </si>
  <si>
    <t>A.38</t>
  </si>
  <si>
    <t>A.39</t>
  </si>
  <si>
    <t>A.40</t>
  </si>
  <si>
    <t>A.41</t>
  </si>
  <si>
    <t>A.42</t>
  </si>
  <si>
    <t>A.43</t>
  </si>
  <si>
    <t>A.44</t>
  </si>
  <si>
    <t>A.45</t>
  </si>
  <si>
    <t>A.46</t>
  </si>
  <si>
    <t>F004</t>
  </si>
  <si>
    <t>38 mm</t>
  </si>
  <si>
    <t>F006</t>
  </si>
  <si>
    <t>64 mm</t>
  </si>
  <si>
    <t>A.47</t>
  </si>
  <si>
    <t>A.48</t>
  </si>
  <si>
    <t>A.49</t>
  </si>
  <si>
    <t>A.50</t>
  </si>
  <si>
    <t>A.51</t>
  </si>
  <si>
    <t>F028</t>
  </si>
  <si>
    <t>A.52</t>
  </si>
  <si>
    <t>Adjustment of Traffic Signal Service Box Frames</t>
  </si>
  <si>
    <t>A.53</t>
  </si>
  <si>
    <t>A.54</t>
  </si>
  <si>
    <t>A.55</t>
  </si>
  <si>
    <t>A.56</t>
  </si>
  <si>
    <t>B114rl</t>
  </si>
  <si>
    <t xml:space="preserve">Miscellaneous Concrete Slab Renewal </t>
  </si>
  <si>
    <t>B118rl</t>
  </si>
  <si>
    <t>SD-228A</t>
  </si>
  <si>
    <t>B119rl</t>
  </si>
  <si>
    <t>Less than 5 sq.m.</t>
  </si>
  <si>
    <t>B120rl</t>
  </si>
  <si>
    <t>5 sq.m. to 20 sq.m.</t>
  </si>
  <si>
    <t>B126r</t>
  </si>
  <si>
    <t>Concrete Curb Removal</t>
  </si>
  <si>
    <t xml:space="preserve">CW 3240-R10 </t>
  </si>
  <si>
    <t>B135i</t>
  </si>
  <si>
    <t>Concrete Curb Installation</t>
  </si>
  <si>
    <t>B136i</t>
  </si>
  <si>
    <t>B189</t>
  </si>
  <si>
    <t>Regrading Existing Interlocking Paving Stones</t>
  </si>
  <si>
    <t>CW 3330-R5</t>
  </si>
  <si>
    <t>Main Line Paving</t>
  </si>
  <si>
    <t xml:space="preserve">CW 3450-R6 </t>
  </si>
  <si>
    <t>B202</t>
  </si>
  <si>
    <t>50 - 100 mm Depth (Asphalt)</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</si>
  <si>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</si>
  <si>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</si>
  <si>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</si>
  <si>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</si>
  <si>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</si>
  <si>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</si>
  <si>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</si>
  <si>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</si>
  <si>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B121rl</t>
  </si>
  <si>
    <t>Greater than 20 sq.m.</t>
  </si>
  <si>
    <t>B124</t>
  </si>
  <si>
    <t>F018</t>
  </si>
  <si>
    <t>Curb Stop Extensions</t>
  </si>
  <si>
    <t>B155rl</t>
  </si>
  <si>
    <t>SD-205,
SD-206A</t>
  </si>
  <si>
    <t>AP-006 - Standard Frame for Manhole and Catch Basin</t>
  </si>
  <si>
    <t>AP-007 - Standard Solid Cover for Standard Frame</t>
  </si>
  <si>
    <t>Less than 3 m</t>
  </si>
  <si>
    <t>E004A</t>
  </si>
  <si>
    <t>E14</t>
  </si>
  <si>
    <t>B125</t>
  </si>
  <si>
    <t>C055</t>
  </si>
  <si>
    <t xml:space="preserve">Construction of Asphaltic Concrete Pavements </t>
  </si>
  <si>
    <t>C056</t>
  </si>
  <si>
    <t>C059</t>
  </si>
  <si>
    <t>ROADWORKS - REMOVALS/RENEWALS</t>
  </si>
  <si>
    <t>L. sum</t>
  </si>
  <si>
    <t>I001</t>
  </si>
  <si>
    <t xml:space="preserve">If your Project includes unsecured Provincial (or other) funding for some locations, select the worksheet "FORM B - (2 Part w cond Funds)" otherwise use "FORM B - PRICES".  </t>
  </si>
  <si>
    <t>Correct Spec. references for non Standard items (i.e.. E-##)  to match the Specification numbering in the finalized Tender document.</t>
  </si>
  <si>
    <t>Edit the header inserting  the Tender Number.</t>
  </si>
  <si>
    <t xml:space="preserve">When all Tender documents have been approved by the Project Coordinator, protect the sheet and forward with password and the associated quality control check sheet to PW Engineering for review . </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</si>
  <si>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</si>
  <si>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</si>
  <si>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</si>
  <si>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r>
      <t>Check the file using "</t>
    </r>
    <r>
      <rPr>
        <b/>
        <i/>
        <sz val="10"/>
        <color indexed="12"/>
        <rFont val="Arial Narrow"/>
        <family val="2"/>
      </rPr>
      <t>20** Quality Control Checks….xls</t>
    </r>
    <r>
      <rPr>
        <b/>
        <sz val="10"/>
        <color indexed="12"/>
        <rFont val="Arial Narrow"/>
        <family val="2"/>
      </rPr>
      <t>"</t>
    </r>
  </si>
  <si>
    <t>Revise the reference in cell D2 to the "Prices" clause number of Part B - Bidding Procedures in your finalized Tender Document.</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</si>
  <si>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</si>
  <si>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Renumber items and sections in "FORM B - PRICES", correct line spacing, DO NOT modify CODES unless you have an E-spec that alters the coded standard pay item. </t>
  </si>
  <si>
    <t>Mobilization/Demobilization</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</si>
  <si>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</si>
  <si>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</si>
  <si>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t>CW 3110-R22</t>
  </si>
  <si>
    <t>100 mm Type 5 Concrete Sidewalk</t>
  </si>
  <si>
    <t>CW 3510-R10</t>
  </si>
  <si>
    <t>A010A1</t>
  </si>
  <si>
    <t>Base Course Material - Granular A Limestone</t>
  </si>
  <si>
    <t>Type 1 Concrete Curb Ramp (8-12 mm reveal ht, Monolithic)</t>
  </si>
  <si>
    <t>Construction of 200 mm Type 1 Concrete Pavement - (Reinforced)</t>
  </si>
  <si>
    <t>Insert the location  and type of work (see "Scope of Work" in contract documents) as noted in the template, unless otherwise approved by the Project Coordinator.</t>
  </si>
  <si>
    <t xml:space="preserve">Print out these instructions for reference as required. </t>
  </si>
  <si>
    <t>Paste Selection into "FORM B - PRICES" using "insert copied cells" from the short cut menu.</t>
  </si>
  <si>
    <t>E2</t>
  </si>
  <si>
    <t>MOBILIZATION /DEMOBILIZATION</t>
  </si>
  <si>
    <t>ST. ANNE'S ROAD - FERMOR AVENUE TO ST. MARY'S ROAD,  MAJOR REHABILITATION</t>
  </si>
  <si>
    <t>A005A</t>
  </si>
  <si>
    <r>
      <t>CW 3110-R22</t>
    </r>
    <r>
      <rPr>
        <sz val="11"/>
        <color theme="1"/>
        <rFont val="Calibri"/>
        <family val="2"/>
        <scheme val="minor"/>
      </rPr>
      <t/>
    </r>
  </si>
  <si>
    <t>F015</t>
  </si>
  <si>
    <t>Adjustment of Curb and Gutter Frames</t>
  </si>
  <si>
    <t>E041</t>
  </si>
  <si>
    <t>E041B</t>
  </si>
  <si>
    <t>E034</t>
  </si>
  <si>
    <t>Connecting to Existing Catch Basin</t>
  </si>
  <si>
    <t>E035</t>
  </si>
  <si>
    <t>Outlet Flow Restrictor</t>
  </si>
  <si>
    <t>SD-025B</t>
  </si>
  <si>
    <t>AP-008 - Standard Grated Cover for Standard Frame</t>
  </si>
  <si>
    <t>D005</t>
  </si>
  <si>
    <t>Longitudinal Joint &amp; Crack Filling ( &gt; 25 mm in width )</t>
  </si>
  <si>
    <t>B004</t>
  </si>
  <si>
    <t>Slab Replacement</t>
  </si>
  <si>
    <t>B011</t>
  </si>
  <si>
    <t>B017</t>
  </si>
  <si>
    <t>Partial Slab Patches</t>
  </si>
  <si>
    <t>B026</t>
  </si>
  <si>
    <t>B027</t>
  </si>
  <si>
    <t>B029</t>
  </si>
  <si>
    <t>B107i</t>
  </si>
  <si>
    <t xml:space="preserve">Miscellaneous Concrete Slab Installation </t>
  </si>
  <si>
    <t>B109i</t>
  </si>
  <si>
    <t>B111i</t>
  </si>
  <si>
    <t>B112i</t>
  </si>
  <si>
    <t>B114E</t>
  </si>
  <si>
    <t>Paving Stone Indicator Surfaces</t>
  </si>
  <si>
    <t>B116rl</t>
  </si>
  <si>
    <t>B117rl</t>
  </si>
  <si>
    <t>B125A</t>
  </si>
  <si>
    <t>Removal of Precast Sidewalk Blocks</t>
  </si>
  <si>
    <t>B127r</t>
  </si>
  <si>
    <t>B128r</t>
  </si>
  <si>
    <t>B132r</t>
  </si>
  <si>
    <t>Curb Ramp</t>
  </si>
  <si>
    <t>B155rl^1</t>
  </si>
  <si>
    <t>B155rl^2</t>
  </si>
  <si>
    <t>3 m to 30 m</t>
  </si>
  <si>
    <t>B188</t>
  </si>
  <si>
    <t>B185rlB</t>
  </si>
  <si>
    <t>SD-223A</t>
  </si>
  <si>
    <t>Type MS1</t>
  </si>
  <si>
    <t>B206</t>
  </si>
  <si>
    <t>Supply and Install Pavement Repair Fabric</t>
  </si>
  <si>
    <t>B206A</t>
  </si>
  <si>
    <t>Type A</t>
  </si>
  <si>
    <t>SD-229A,B,C</t>
  </si>
  <si>
    <t>B150iA</t>
  </si>
  <si>
    <t>C058A</t>
  </si>
  <si>
    <t>C060A</t>
  </si>
  <si>
    <t>m2</t>
  </si>
  <si>
    <t>Black Granite Stone</t>
  </si>
  <si>
    <t>Remove and Salvage Existing Paving Stone</t>
  </si>
  <si>
    <t>CW3330-R5</t>
  </si>
  <si>
    <t>Paving Stone Indicator Surfaces - Salvaged Pavers</t>
  </si>
  <si>
    <t>Stump Grinding</t>
  </si>
  <si>
    <t>Remove Existing Paving Stone</t>
  </si>
  <si>
    <t>E005A</t>
  </si>
  <si>
    <t>B153B</t>
  </si>
  <si>
    <t>B153C</t>
  </si>
  <si>
    <t>B207</t>
  </si>
  <si>
    <t>Pavement Patching</t>
  </si>
  <si>
    <t>Detail B</t>
  </si>
  <si>
    <t>Connecting to 525 mm  (Type PVC) Sewer</t>
  </si>
  <si>
    <t>250 mm (Type PVC) Connecting Pipe</t>
  </si>
  <si>
    <t>150 mm</t>
  </si>
  <si>
    <t>Barrier Separate</t>
  </si>
  <si>
    <t>Modified Barrier Separate</t>
  </si>
  <si>
    <t>Type 1 Concrete Barrier (100 mm reveal ht, Dowelled)</t>
  </si>
  <si>
    <t>Type 1 Concrete Splash Strip (100 mm reveal ht, Monolithic Barrier Curb,  750 mm width) Southbound</t>
  </si>
  <si>
    <t>Type 1 Concrete Splash Strip (100 mm reveal ht, Monolithic Barrier Curb,  750 mm width) Northbound</t>
  </si>
  <si>
    <t>Type 1 Concrete Splash Strip (75 mm reveal ht, Monolithic Barrier Curb,  750 mm width) Northbound</t>
  </si>
  <si>
    <t>Type 1 Concrete Splash Strip (150 mm reveal ht, Monolithic Modified Barrier Curb,  750 mm width)</t>
  </si>
  <si>
    <t>Type 1 Concrete Splash Strip (150 mm reveal ht, Monolithic Barrier Curb,  750 mm width)</t>
  </si>
  <si>
    <t>Supply and Installation of Dowel Assemblies 19.1mm</t>
  </si>
  <si>
    <t>Type 1 Concrete Monolithic Median Slab</t>
  </si>
  <si>
    <t>Type 1 Concrete Safety Median</t>
  </si>
  <si>
    <t>200 mm Type 1 Concrete Pavement (Reinforced)</t>
  </si>
  <si>
    <t>200 mm Type 1 Concrete Pavement (Type A)</t>
  </si>
  <si>
    <t>200 mm Type 1 Concrete Pavement (Type B)</t>
  </si>
  <si>
    <t>200 mm Type 1 Concrete Pavement (Type D)</t>
  </si>
  <si>
    <t>Type 1 Concrete 100 mm Sidewalk</t>
  </si>
  <si>
    <t>Type 1 Concrete Bullnose</t>
  </si>
  <si>
    <t>B114C</t>
  </si>
  <si>
    <t>Type 1 Concrete Monolithic Curb and 100 mm Sidewalk with Block Outs - 100 mm Reveal</t>
  </si>
  <si>
    <t>Imported Fill Material</t>
  </si>
  <si>
    <t>Adjustment of Precast Sidewalk Blocks</t>
  </si>
  <si>
    <t>Supply of Precast Sidewalk Blocks</t>
  </si>
  <si>
    <t>250mm Catch Basin Lead</t>
  </si>
  <si>
    <t>Connecting to 2250 mm  (Type Conc) Sewer</t>
  </si>
  <si>
    <t>Connecting to 900 mm  (Type Conc) Sewer</t>
  </si>
  <si>
    <t>Connecting to 1050 mm  (Type Conc) Sewer</t>
  </si>
  <si>
    <t>Construction of Asphalt Patches between 113/117 St. Anne's Road</t>
  </si>
  <si>
    <t>B.1</t>
  </si>
  <si>
    <t>(SEE B9)</t>
  </si>
  <si>
    <t>E011</t>
  </si>
  <si>
    <t>Trenchless Installation, Class B Type 2 Bedding, Class 3 Backfill</t>
  </si>
  <si>
    <t>CW 3230-R8</t>
  </si>
  <si>
    <t>CW 3235-R9</t>
  </si>
  <si>
    <t>CW 3410-R12, E22</t>
  </si>
  <si>
    <t>CW 3140-R1, E23</t>
  </si>
  <si>
    <t>E13, E22</t>
  </si>
  <si>
    <t>E21</t>
  </si>
  <si>
    <t>E18</t>
  </si>
  <si>
    <t>CW 3310-R19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</si>
</sst>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quot;$&quot;#,##0.00_);\(&quot;$&quot;#,##0.00\)"/>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 numFmtId="178" formatCode="#,##0.0"/>
    <numFmt numFmtId="179" formatCode="0.0"/>
  </numFmts>
  <fonts count="67"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u/>
      <sz val="12"/>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sz val="12"/>
      <color theme="1"/>
      <name val="MS Sans Serif"/>
      <family val="2"/>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8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right style="thin">
        <color indexed="64"/>
      </right>
      <top/>
      <bottom/>
      <diagonal/>
    </border>
    <border>
      <left style="thin">
        <color indexed="8"/>
      </left>
      <right/>
      <top/>
      <bottom style="double">
        <color indexed="8"/>
      </bottom>
      <diagonal/>
    </border>
    <border>
      <left style="thin">
        <color indexed="8"/>
      </left>
      <right style="thin">
        <color indexed="8"/>
      </right>
      <top style="hair">
        <color indexed="8"/>
      </top>
      <bottom/>
      <diagonal/>
    </border>
    <border>
      <left style="thin">
        <color indexed="8"/>
      </left>
      <right/>
      <top style="hair">
        <color indexed="8"/>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thin">
        <color indexed="64"/>
      </right>
      <top/>
      <bottom style="hair">
        <color theme="0" tint="-0.499984740745262"/>
      </bottom>
      <diagonal/>
    </border>
    <border>
      <left style="thin">
        <color indexed="64"/>
      </left>
      <right style="thin">
        <color indexed="64"/>
      </right>
      <top style="hair">
        <color theme="0" tint="-0.499984740745262"/>
      </top>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style="thin">
        <color indexed="8"/>
      </left>
      <right style="thin">
        <color indexed="8"/>
      </right>
      <top style="hair">
        <color theme="0" tint="-0.499984740745262"/>
      </top>
      <bottom style="hair">
        <color theme="0" tint="-0.499984740745262"/>
      </bottom>
      <diagonal/>
    </border>
    <border>
      <left style="thin">
        <color indexed="8"/>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indexed="8"/>
      </left>
      <right/>
      <top style="double">
        <color indexed="8"/>
      </top>
      <bottom style="thin">
        <color indexed="64"/>
      </bottom>
      <diagonal/>
    </border>
    <border>
      <left style="thin">
        <color indexed="8"/>
      </left>
      <right style="thin">
        <color indexed="64"/>
      </right>
      <top style="double">
        <color indexed="8"/>
      </top>
      <bottom style="thin">
        <color indexed="64"/>
      </bottom>
      <diagonal/>
    </border>
    <border>
      <left style="thin">
        <color indexed="64"/>
      </left>
      <right style="thin">
        <color indexed="8"/>
      </right>
      <top style="double">
        <color indexed="8"/>
      </top>
      <bottom style="thin">
        <color indexed="64"/>
      </bottom>
      <diagonal/>
    </border>
    <border>
      <left style="thin">
        <color indexed="64"/>
      </left>
      <right/>
      <top style="hair">
        <color theme="0" tint="-0.499984740745262"/>
      </top>
      <bottom style="hair">
        <color theme="0" tint="-0.499984740745262"/>
      </bottom>
      <diagonal/>
    </border>
    <border>
      <left style="thin">
        <color indexed="8"/>
      </left>
      <right/>
      <top style="double">
        <color indexed="8"/>
      </top>
      <bottom style="double">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style="hair">
        <color indexed="8"/>
      </top>
      <bottom/>
      <diagonal/>
    </border>
    <border>
      <left style="thin">
        <color indexed="8"/>
      </left>
      <right style="thin">
        <color indexed="64"/>
      </right>
      <top style="hair">
        <color indexed="8"/>
      </top>
      <bottom/>
      <diagonal/>
    </border>
    <border>
      <left style="thin">
        <color indexed="64"/>
      </left>
      <right style="thin">
        <color indexed="8"/>
      </right>
      <top style="hair">
        <color theme="0" tint="-0.499984740745262"/>
      </top>
      <bottom style="hair">
        <color theme="0" tint="-0.499984740745262"/>
      </bottom>
      <diagonal/>
    </border>
    <border>
      <left style="thin">
        <color indexed="8"/>
      </left>
      <right style="thin">
        <color indexed="64"/>
      </right>
      <top style="hair">
        <color theme="0" tint="-0.499984740745262"/>
      </top>
      <bottom style="hair">
        <color theme="0" tint="-0.499984740745262"/>
      </bottom>
      <diagonal/>
    </border>
    <border>
      <left style="thin">
        <color indexed="64"/>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64"/>
      </left>
      <right style="thin">
        <color indexed="8"/>
      </right>
      <top/>
      <bottom style="hair">
        <color indexed="8"/>
      </bottom>
      <diagonal/>
    </border>
    <border>
      <left style="thin">
        <color indexed="8"/>
      </left>
      <right style="thin">
        <color indexed="64"/>
      </right>
      <top/>
      <bottom style="hair">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style="double">
        <color indexed="8"/>
      </top>
      <bottom style="double">
        <color indexed="64"/>
      </bottom>
      <diagonal/>
    </border>
    <border>
      <left/>
      <right style="thin">
        <color indexed="64"/>
      </right>
      <top style="double">
        <color indexed="8"/>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hair">
        <color indexed="8"/>
      </bottom>
      <diagonal/>
    </border>
  </borders>
  <cellStyleXfs count="110">
    <xf numFmtId="0" fontId="0" fillId="2" borderId="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20" borderId="0" applyNumberFormat="0" applyBorder="0" applyAlignment="0" applyProtection="0"/>
    <xf numFmtId="0" fontId="27" fillId="4" borderId="0" applyNumberFormat="0" applyBorder="0" applyAlignment="0" applyProtection="0"/>
    <xf numFmtId="0" fontId="11" fillId="0" borderId="0" applyFill="0">
      <alignment horizontal="right" vertical="top"/>
    </xf>
    <xf numFmtId="0" fontId="40" fillId="0" borderId="0" applyFill="0">
      <alignment horizontal="right" vertical="top"/>
    </xf>
    <xf numFmtId="0" fontId="12" fillId="0" borderId="1" applyFill="0">
      <alignment horizontal="right" vertical="top"/>
    </xf>
    <xf numFmtId="0" fontId="41" fillId="0" borderId="1" applyFill="0">
      <alignment horizontal="right" vertical="top"/>
    </xf>
    <xf numFmtId="0" fontId="41" fillId="0" borderId="1" applyFill="0">
      <alignment horizontal="right" vertical="top"/>
    </xf>
    <xf numFmtId="170" fontId="12" fillId="0" borderId="2" applyFill="0">
      <alignment horizontal="right" vertical="top"/>
    </xf>
    <xf numFmtId="170" fontId="41" fillId="0" borderId="2" applyFill="0">
      <alignment horizontal="right" vertical="top"/>
    </xf>
    <xf numFmtId="0" fontId="12" fillId="0" borderId="1" applyFill="0">
      <alignment horizontal="center" vertical="top" wrapText="1"/>
    </xf>
    <xf numFmtId="0" fontId="41" fillId="0" borderId="1" applyFill="0">
      <alignment horizontal="center" vertical="top" wrapText="1"/>
    </xf>
    <xf numFmtId="0" fontId="41" fillId="0" borderId="1" applyFill="0">
      <alignment horizontal="center" vertical="top" wrapText="1"/>
    </xf>
    <xf numFmtId="0" fontId="13" fillId="0" borderId="3" applyFill="0">
      <alignment horizontal="center" vertical="center" wrapText="1"/>
    </xf>
    <xf numFmtId="0" fontId="42" fillId="0" borderId="3" applyFill="0">
      <alignment horizontal="center" vertical="center" wrapText="1"/>
    </xf>
    <xf numFmtId="0" fontId="12"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0" fontId="14" fillId="0" borderId="1" applyFill="0">
      <alignment horizontal="left" vertical="top" wrapText="1"/>
    </xf>
    <xf numFmtId="0" fontId="43" fillId="0" borderId="1" applyFill="0">
      <alignment horizontal="left" vertical="top" wrapText="1"/>
    </xf>
    <xf numFmtId="0" fontId="43" fillId="0" borderId="1" applyFill="0">
      <alignment horizontal="left" vertical="top" wrapText="1"/>
    </xf>
    <xf numFmtId="165" fontId="15" fillId="0" borderId="4" applyFill="0">
      <alignment horizontal="centerContinuous" wrapText="1"/>
    </xf>
    <xf numFmtId="165" fontId="44" fillId="0" borderId="4" applyFill="0">
      <alignment horizontal="centerContinuous" wrapText="1"/>
    </xf>
    <xf numFmtId="165" fontId="12" fillId="0" borderId="1" applyFill="0">
      <alignment horizontal="center" vertical="top" wrapText="1"/>
    </xf>
    <xf numFmtId="165" fontId="41" fillId="0" borderId="1" applyFill="0">
      <alignment horizontal="center" vertical="top" wrapText="1"/>
    </xf>
    <xf numFmtId="165" fontId="41" fillId="0" borderId="1" applyFill="0">
      <alignment horizontal="center" vertical="top" wrapText="1"/>
    </xf>
    <xf numFmtId="0" fontId="12" fillId="0" borderId="1" applyFill="0">
      <alignment horizontal="center" wrapText="1"/>
    </xf>
    <xf numFmtId="0" fontId="41" fillId="0" borderId="1" applyFill="0">
      <alignment horizontal="center" wrapText="1"/>
    </xf>
    <xf numFmtId="0" fontId="41" fillId="0" borderId="1" applyFill="0">
      <alignment horizontal="center" wrapText="1"/>
    </xf>
    <xf numFmtId="175" fontId="12" fillId="0" borderId="1" applyFill="0"/>
    <xf numFmtId="175" fontId="41" fillId="0" borderId="1" applyFill="0"/>
    <xf numFmtId="175" fontId="41" fillId="0" borderId="1" applyFill="0"/>
    <xf numFmtId="171" fontId="12" fillId="0" borderId="1" applyFill="0">
      <alignment horizontal="right"/>
      <protection locked="0"/>
    </xf>
    <xf numFmtId="171" fontId="41" fillId="0" borderId="1" applyFill="0">
      <alignment horizontal="right"/>
      <protection locked="0"/>
    </xf>
    <xf numFmtId="171" fontId="41" fillId="0" borderId="1" applyFill="0">
      <alignment horizontal="right"/>
      <protection locked="0"/>
    </xf>
    <xf numFmtId="169" fontId="12" fillId="0" borderId="1" applyFill="0">
      <alignment horizontal="right"/>
      <protection locked="0"/>
    </xf>
    <xf numFmtId="169" fontId="41" fillId="0" borderId="1" applyFill="0">
      <alignment horizontal="right"/>
      <protection locked="0"/>
    </xf>
    <xf numFmtId="169" fontId="41" fillId="0" borderId="1" applyFill="0">
      <alignment horizontal="right"/>
      <protection locked="0"/>
    </xf>
    <xf numFmtId="169" fontId="12" fillId="0" borderId="1" applyFill="0"/>
    <xf numFmtId="169" fontId="41" fillId="0" borderId="1" applyFill="0"/>
    <xf numFmtId="169" fontId="41" fillId="0" borderId="1" applyFill="0"/>
    <xf numFmtId="169" fontId="12" fillId="0" borderId="3" applyFill="0">
      <alignment horizontal="right"/>
    </xf>
    <xf numFmtId="169" fontId="41" fillId="0" borderId="3" applyFill="0">
      <alignment horizontal="right"/>
    </xf>
    <xf numFmtId="0" fontId="31" fillId="21" borderId="5" applyNumberFormat="0" applyAlignment="0" applyProtection="0"/>
    <xf numFmtId="0" fontId="33" fillId="22" borderId="6" applyNumberFormat="0" applyAlignment="0" applyProtection="0"/>
    <xf numFmtId="0" fontId="16" fillId="0" borderId="1" applyFill="0">
      <alignment horizontal="left" vertical="top"/>
    </xf>
    <xf numFmtId="0" fontId="45" fillId="0" borderId="1" applyFill="0">
      <alignment horizontal="left" vertical="top"/>
    </xf>
    <xf numFmtId="0" fontId="45" fillId="0" borderId="1" applyFill="0">
      <alignment horizontal="left" vertical="top"/>
    </xf>
    <xf numFmtId="0" fontId="35" fillId="0" borderId="0" applyNumberFormat="0" applyFill="0" applyBorder="0" applyAlignment="0" applyProtection="0"/>
    <xf numFmtId="0" fontId="26" fillId="5"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9" fillId="8" borderId="5" applyNumberFormat="0" applyAlignment="0" applyProtection="0"/>
    <xf numFmtId="0" fontId="32" fillId="0" borderId="10" applyNumberFormat="0" applyFill="0" applyAlignment="0" applyProtection="0"/>
    <xf numFmtId="0" fontId="28" fillId="23" borderId="0" applyNumberFormat="0" applyBorder="0" applyAlignment="0" applyProtection="0"/>
    <xf numFmtId="0" fontId="10" fillId="0" borderId="0"/>
    <xf numFmtId="0" fontId="9" fillId="2" borderId="0"/>
    <xf numFmtId="0" fontId="10" fillId="0" borderId="0"/>
    <xf numFmtId="0" fontId="52" fillId="0" borderId="0"/>
    <xf numFmtId="0" fontId="9" fillId="24" borderId="11" applyNumberFormat="0" applyFont="0" applyAlignment="0" applyProtection="0"/>
    <xf numFmtId="177" fontId="13" fillId="0" borderId="3" applyNumberFormat="0" applyFont="0" applyFill="0" applyBorder="0" applyAlignment="0" applyProtection="0">
      <alignment horizontal="center" vertical="top" wrapText="1"/>
    </xf>
    <xf numFmtId="177" fontId="42" fillId="0" borderId="3" applyNumberFormat="0" applyFont="0" applyFill="0" applyBorder="0" applyAlignment="0" applyProtection="0">
      <alignment horizontal="center" vertical="top" wrapText="1"/>
    </xf>
    <xf numFmtId="0" fontId="30" fillId="21" borderId="12" applyNumberFormat="0" applyAlignment="0" applyProtection="0"/>
    <xf numFmtId="0" fontId="17" fillId="0" borderId="0">
      <alignment horizontal="right"/>
    </xf>
    <xf numFmtId="0" fontId="46" fillId="0" borderId="0">
      <alignment horizontal="right"/>
    </xf>
    <xf numFmtId="0" fontId="22" fillId="0" borderId="0" applyNumberFormat="0" applyFill="0" applyBorder="0" applyAlignment="0" applyProtection="0"/>
    <xf numFmtId="0" fontId="12" fillId="0" borderId="0" applyFill="0">
      <alignment horizontal="left"/>
    </xf>
    <xf numFmtId="0" fontId="41" fillId="0" borderId="0" applyFill="0">
      <alignment horizontal="left"/>
    </xf>
    <xf numFmtId="0" fontId="18" fillId="0" borderId="0" applyFill="0">
      <alignment horizontal="centerContinuous" vertical="center"/>
    </xf>
    <xf numFmtId="0" fontId="47" fillId="0" borderId="0" applyFill="0">
      <alignment horizontal="centerContinuous" vertical="center"/>
    </xf>
    <xf numFmtId="174" fontId="19" fillId="0" borderId="0" applyFill="0">
      <alignment horizontal="centerContinuous" vertical="center"/>
    </xf>
    <xf numFmtId="174" fontId="48" fillId="0" borderId="0" applyFill="0">
      <alignment horizontal="centerContinuous" vertical="center"/>
    </xf>
    <xf numFmtId="176" fontId="19" fillId="0" borderId="0" applyFill="0">
      <alignment horizontal="centerContinuous" vertical="center"/>
    </xf>
    <xf numFmtId="176" fontId="48" fillId="0" borderId="0" applyFill="0">
      <alignment horizontal="centerContinuous" vertical="center"/>
    </xf>
    <xf numFmtId="0" fontId="12" fillId="0" borderId="3">
      <alignment horizontal="centerContinuous" wrapText="1"/>
    </xf>
    <xf numFmtId="0" fontId="41" fillId="0" borderId="3">
      <alignment horizontal="centerContinuous" wrapText="1"/>
    </xf>
    <xf numFmtId="172" fontId="20" fillId="0" borderId="0" applyFill="0">
      <alignment horizontal="left"/>
    </xf>
    <xf numFmtId="172" fontId="49" fillId="0" borderId="0" applyFill="0">
      <alignment horizontal="left"/>
    </xf>
    <xf numFmtId="173" fontId="21" fillId="0" borderId="0" applyFill="0">
      <alignment horizontal="right"/>
    </xf>
    <xf numFmtId="173" fontId="50" fillId="0" borderId="0" applyFill="0">
      <alignment horizontal="right"/>
    </xf>
    <xf numFmtId="0" fontId="12" fillId="0" borderId="13" applyFill="0"/>
    <xf numFmtId="0" fontId="41" fillId="0" borderId="13" applyFill="0"/>
    <xf numFmtId="0" fontId="36" fillId="0" borderId="14" applyNumberFormat="0" applyFill="0" applyAlignment="0" applyProtection="0"/>
    <xf numFmtId="0" fontId="34" fillId="0" borderId="0" applyNumberFormat="0" applyFill="0" applyBorder="0" applyAlignment="0" applyProtection="0"/>
    <xf numFmtId="0" fontId="10" fillId="0" borderId="0"/>
  </cellStyleXfs>
  <cellXfs count="287">
    <xf numFmtId="0" fontId="0" fillId="2" borderId="0" xfId="0"/>
    <xf numFmtId="0" fontId="0" fillId="2" borderId="15" xfId="0" applyBorder="1"/>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0" fontId="5" fillId="2" borderId="15" xfId="0" applyFont="1" applyBorder="1"/>
    <xf numFmtId="164" fontId="0" fillId="2" borderId="0" xfId="0" applyNumberFormat="1" applyAlignment="1">
      <alignment horizontal="right"/>
    </xf>
    <xf numFmtId="164" fontId="0" fillId="2" borderId="18" xfId="0" applyNumberFormat="1" applyBorder="1" applyAlignment="1">
      <alignment horizontal="right"/>
    </xf>
    <xf numFmtId="164" fontId="0" fillId="2" borderId="20" xfId="0" applyNumberFormat="1" applyBorder="1" applyAlignment="1">
      <alignment horizontal="right"/>
    </xf>
    <xf numFmtId="164" fontId="0" fillId="2" borderId="21" xfId="0" applyNumberFormat="1" applyBorder="1" applyAlignment="1">
      <alignment horizontal="right"/>
    </xf>
    <xf numFmtId="0" fontId="0" fillId="2" borderId="0" xfId="0" applyAlignment="1">
      <alignment horizontal="right"/>
    </xf>
    <xf numFmtId="164" fontId="0" fillId="2" borderId="22" xfId="0" applyNumberFormat="1" applyBorder="1" applyAlignment="1">
      <alignment horizontal="right"/>
    </xf>
    <xf numFmtId="0" fontId="0" fillId="2" borderId="0" xfId="0" applyAlignment="1">
      <alignment horizontal="center"/>
    </xf>
    <xf numFmtId="0" fontId="0" fillId="2" borderId="15" xfId="0" applyBorder="1" applyAlignment="1">
      <alignment horizontal="center"/>
    </xf>
    <xf numFmtId="164" fontId="0" fillId="2" borderId="13" xfId="0" applyNumberFormat="1" applyBorder="1" applyAlignment="1">
      <alignment horizontal="right"/>
    </xf>
    <xf numFmtId="164" fontId="0" fillId="2" borderId="24" xfId="0" applyNumberFormat="1" applyBorder="1" applyAlignment="1">
      <alignment horizontal="right"/>
    </xf>
    <xf numFmtId="164"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164" fontId="6" fillId="2" borderId="0" xfId="0" applyNumberFormat="1" applyFont="1" applyAlignment="1">
      <alignment horizontal="centerContinuous" vertical="center"/>
    </xf>
    <xf numFmtId="2" fontId="0" fillId="2" borderId="0" xfId="0" applyNumberFormat="1" applyAlignment="1">
      <alignment horizontal="centerContinuous"/>
    </xf>
    <xf numFmtId="164" fontId="0" fillId="2" borderId="0" xfId="0" applyNumberFormat="1" applyAlignment="1">
      <alignment horizontal="centerContinuous" vertical="center"/>
    </xf>
    <xf numFmtId="164" fontId="0" fillId="2" borderId="20" xfId="0" applyNumberFormat="1" applyBorder="1" applyAlignment="1">
      <alignment horizontal="right" vertical="center"/>
    </xf>
    <xf numFmtId="0" fontId="0" fillId="2" borderId="0" xfId="0" applyAlignment="1">
      <alignment vertical="center"/>
    </xf>
    <xf numFmtId="0" fontId="0" fillId="2" borderId="0" xfId="0" applyProtection="1">
      <protection locked="0"/>
    </xf>
    <xf numFmtId="0" fontId="0" fillId="2" borderId="27" xfId="0" applyBorder="1" applyAlignment="1">
      <alignment vertical="top"/>
    </xf>
    <xf numFmtId="0" fontId="0" fillId="2" borderId="13" xfId="0" applyBorder="1"/>
    <xf numFmtId="0" fontId="0" fillId="2" borderId="13" xfId="0" applyBorder="1" applyAlignment="1">
      <alignment horizontal="center"/>
    </xf>
    <xf numFmtId="164" fontId="0" fillId="2" borderId="16" xfId="0" applyNumberFormat="1" applyBorder="1" applyAlignment="1">
      <alignment horizontal="center"/>
    </xf>
    <xf numFmtId="0" fontId="0" fillId="2" borderId="20" xfId="0" applyBorder="1" applyAlignment="1">
      <alignment horizontal="right"/>
    </xf>
    <xf numFmtId="164" fontId="0" fillId="2" borderId="28" xfId="0" applyNumberFormat="1" applyBorder="1" applyAlignment="1">
      <alignment horizontal="right"/>
    </xf>
    <xf numFmtId="0" fontId="54" fillId="26" borderId="0" xfId="0" applyFont="1" applyFill="1"/>
    <xf numFmtId="0" fontId="9" fillId="2" borderId="0" xfId="81"/>
    <xf numFmtId="164" fontId="9" fillId="2" borderId="20" xfId="81" applyNumberFormat="1" applyBorder="1" applyAlignment="1">
      <alignment horizontal="right"/>
    </xf>
    <xf numFmtId="164" fontId="9" fillId="2" borderId="20" xfId="81" applyNumberFormat="1" applyBorder="1" applyAlignment="1">
      <alignment horizontal="right" vertical="center"/>
    </xf>
    <xf numFmtId="0" fontId="9" fillId="2" borderId="0" xfId="81" applyAlignment="1">
      <alignment vertical="center"/>
    </xf>
    <xf numFmtId="165" fontId="9" fillId="0" borderId="1" xfId="80" applyNumberFormat="1" applyFont="1" applyBorder="1" applyAlignment="1">
      <alignment horizontal="center" vertical="top" wrapText="1"/>
    </xf>
    <xf numFmtId="164" fontId="9" fillId="2" borderId="21" xfId="81" applyNumberFormat="1" applyBorder="1" applyAlignment="1">
      <alignment horizontal="right" vertical="center"/>
    </xf>
    <xf numFmtId="4" fontId="9" fillId="26" borderId="29" xfId="81" applyNumberFormat="1" applyFill="1" applyBorder="1" applyAlignment="1">
      <alignment horizontal="center" vertical="top" wrapText="1"/>
    </xf>
    <xf numFmtId="164" fontId="9" fillId="2" borderId="32" xfId="81" applyNumberFormat="1" applyBorder="1" applyAlignment="1">
      <alignment horizontal="right" vertical="center"/>
    </xf>
    <xf numFmtId="0" fontId="3" fillId="2" borderId="43" xfId="81" applyFont="1" applyBorder="1" applyAlignment="1">
      <alignment horizontal="center" vertical="center"/>
    </xf>
    <xf numFmtId="164" fontId="9" fillId="2" borderId="44" xfId="81" applyNumberFormat="1" applyBorder="1" applyAlignment="1">
      <alignment horizontal="right" vertical="center"/>
    </xf>
    <xf numFmtId="0" fontId="56" fillId="2" borderId="0" xfId="0" applyFont="1" applyAlignment="1">
      <alignment horizontal="left" vertical="top"/>
    </xf>
    <xf numFmtId="166" fontId="9" fillId="2" borderId="1" xfId="0" applyNumberFormat="1" applyFont="1" applyBorder="1" applyAlignment="1">
      <alignment horizontal="left" vertical="top" wrapText="1"/>
    </xf>
    <xf numFmtId="165" fontId="9" fillId="2" borderId="1" xfId="0" applyNumberFormat="1" applyFont="1" applyBorder="1" applyAlignment="1">
      <alignment horizontal="left" vertical="top" wrapText="1"/>
    </xf>
    <xf numFmtId="165" fontId="9" fillId="26" borderId="1" xfId="0" applyNumberFormat="1" applyFont="1" applyFill="1" applyBorder="1" applyAlignment="1">
      <alignment horizontal="center" vertical="top" wrapText="1"/>
    </xf>
    <xf numFmtId="0" fontId="9" fillId="2" borderId="1" xfId="0" applyFont="1" applyBorder="1" applyAlignment="1">
      <alignment horizontal="center" vertical="top" wrapText="1"/>
    </xf>
    <xf numFmtId="1" fontId="9" fillId="2" borderId="1" xfId="0" applyNumberFormat="1" applyFont="1" applyBorder="1" applyAlignment="1">
      <alignment horizontal="right" vertical="top"/>
    </xf>
    <xf numFmtId="167" fontId="9" fillId="26" borderId="1" xfId="0" applyNumberFormat="1" applyFont="1" applyFill="1" applyBorder="1" applyAlignment="1" applyProtection="1">
      <alignment vertical="top"/>
      <protection locked="0"/>
    </xf>
    <xf numFmtId="167" fontId="9" fillId="2" borderId="1" xfId="0" applyNumberFormat="1" applyFont="1" applyBorder="1" applyAlignment="1">
      <alignment vertical="top"/>
    </xf>
    <xf numFmtId="0" fontId="9" fillId="26" borderId="1" xfId="0" applyFont="1" applyFill="1" applyBorder="1" applyAlignment="1">
      <alignment vertical="center"/>
    </xf>
    <xf numFmtId="166" fontId="9" fillId="2" borderId="1" xfId="0" applyNumberFormat="1" applyFont="1" applyBorder="1" applyAlignment="1">
      <alignment horizontal="center" vertical="top" wrapText="1"/>
    </xf>
    <xf numFmtId="165" fontId="9" fillId="2" borderId="1" xfId="0" applyNumberFormat="1" applyFont="1" applyBorder="1" applyAlignment="1">
      <alignment horizontal="center" vertical="top" wrapText="1"/>
    </xf>
    <xf numFmtId="165" fontId="9" fillId="0" borderId="1" xfId="80" applyNumberFormat="1" applyFont="1" applyBorder="1" applyAlignment="1">
      <alignment horizontal="left" vertical="top" wrapText="1"/>
    </xf>
    <xf numFmtId="1" fontId="9" fillId="2" borderId="1" xfId="0" applyNumberFormat="1" applyFont="1" applyBorder="1" applyAlignment="1">
      <alignment horizontal="right" vertical="top" wrapText="1"/>
    </xf>
    <xf numFmtId="167" fontId="9" fillId="2" borderId="1" xfId="0" applyNumberFormat="1" applyFont="1" applyBorder="1" applyAlignment="1">
      <alignment vertical="top" wrapText="1"/>
    </xf>
    <xf numFmtId="167" fontId="9" fillId="26" borderId="1" xfId="0" applyNumberFormat="1" applyFont="1" applyFill="1" applyBorder="1" applyAlignment="1">
      <alignment vertical="top"/>
    </xf>
    <xf numFmtId="0" fontId="54" fillId="26" borderId="0" xfId="0" applyFont="1" applyFill="1" applyAlignment="1">
      <alignment vertical="top"/>
    </xf>
    <xf numFmtId="165" fontId="9" fillId="2" borderId="1" xfId="0" applyNumberFormat="1" applyFont="1" applyBorder="1" applyAlignment="1">
      <alignment vertical="top" wrapText="1"/>
    </xf>
    <xf numFmtId="0" fontId="65" fillId="26" borderId="0" xfId="0" applyFont="1" applyFill="1" applyAlignment="1">
      <alignment vertical="top"/>
    </xf>
    <xf numFmtId="166" fontId="9" fillId="2" borderId="1" xfId="0" applyNumberFormat="1" applyFont="1" applyBorder="1" applyAlignment="1">
      <alignment horizontal="right" vertical="top" wrapText="1"/>
    </xf>
    <xf numFmtId="0" fontId="9" fillId="26" borderId="1" xfId="81" applyFill="1" applyBorder="1" applyAlignment="1">
      <alignment horizontal="center" vertical="top" wrapText="1"/>
    </xf>
    <xf numFmtId="1" fontId="9" fillId="26" borderId="45" xfId="81" applyNumberFormat="1" applyFill="1" applyBorder="1" applyAlignment="1">
      <alignment horizontal="right" vertical="top" wrapText="1"/>
    </xf>
    <xf numFmtId="179" fontId="9" fillId="26" borderId="20" xfId="81" applyNumberFormat="1" applyFill="1" applyBorder="1" applyAlignment="1">
      <alignment horizontal="right" vertical="top"/>
    </xf>
    <xf numFmtId="179" fontId="53" fillId="26" borderId="1" xfId="81" applyNumberFormat="1" applyFont="1" applyFill="1" applyBorder="1" applyAlignment="1">
      <alignment horizontal="right" vertical="top"/>
    </xf>
    <xf numFmtId="0" fontId="66" fillId="26" borderId="0" xfId="81" applyFont="1" applyFill="1"/>
    <xf numFmtId="0" fontId="65" fillId="26" borderId="0" xfId="0" applyFont="1" applyFill="1"/>
    <xf numFmtId="4" fontId="39" fillId="0" borderId="29" xfId="81" applyNumberFormat="1" applyFont="1" applyFill="1" applyBorder="1" applyAlignment="1">
      <alignment horizontal="center" vertical="top" wrapText="1"/>
    </xf>
    <xf numFmtId="166" fontId="9" fillId="0" borderId="1" xfId="0" applyNumberFormat="1" applyFont="1" applyFill="1" applyBorder="1" applyAlignment="1">
      <alignment horizontal="left" vertical="top" wrapText="1"/>
    </xf>
    <xf numFmtId="165" fontId="53" fillId="26" borderId="1" xfId="81" applyNumberFormat="1" applyFont="1" applyFill="1" applyBorder="1" applyAlignment="1">
      <alignment vertical="top" wrapText="1"/>
    </xf>
    <xf numFmtId="0" fontId="53" fillId="26" borderId="1" xfId="81" applyFont="1" applyFill="1" applyBorder="1" applyAlignment="1">
      <alignment horizontal="center" vertical="top" wrapText="1"/>
    </xf>
    <xf numFmtId="3" fontId="9" fillId="26" borderId="1" xfId="81" applyNumberFormat="1" applyFill="1" applyBorder="1" applyAlignment="1">
      <alignment vertical="top"/>
    </xf>
    <xf numFmtId="167" fontId="53" fillId="26" borderId="45" xfId="80" applyNumberFormat="1" applyFont="1" applyFill="1" applyBorder="1" applyAlignment="1" applyProtection="1">
      <alignment vertical="top"/>
      <protection locked="0"/>
    </xf>
    <xf numFmtId="0" fontId="10" fillId="0" borderId="0" xfId="80" applyAlignment="1">
      <alignment vertical="center"/>
    </xf>
    <xf numFmtId="165"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1" fontId="9" fillId="0" borderId="1" xfId="0" applyNumberFormat="1" applyFont="1" applyFill="1" applyBorder="1" applyAlignment="1">
      <alignment horizontal="right" vertical="top" wrapText="1"/>
    </xf>
    <xf numFmtId="167" fontId="9" fillId="0" borderId="1" xfId="0" applyNumberFormat="1" applyFont="1" applyFill="1" applyBorder="1" applyAlignment="1">
      <alignment vertical="top"/>
    </xf>
    <xf numFmtId="4" fontId="53" fillId="26" borderId="0" xfId="109" applyNumberFormat="1" applyFont="1" applyFill="1" applyAlignment="1">
      <alignment horizontal="center" vertical="top" wrapText="1"/>
    </xf>
    <xf numFmtId="0" fontId="10" fillId="0" borderId="0" xfId="80"/>
    <xf numFmtId="166" fontId="9" fillId="0" borderId="1" xfId="0" applyNumberFormat="1" applyFont="1" applyFill="1" applyBorder="1" applyAlignment="1">
      <alignment horizontal="center" vertical="top" wrapText="1"/>
    </xf>
    <xf numFmtId="167" fontId="9" fillId="0" borderId="1" xfId="0" applyNumberFormat="1" applyFont="1" applyFill="1" applyBorder="1" applyAlignment="1" applyProtection="1">
      <alignment vertical="top"/>
      <protection locked="0"/>
    </xf>
    <xf numFmtId="0" fontId="54" fillId="0" borderId="0" xfId="0" applyFont="1" applyFill="1"/>
    <xf numFmtId="165" fontId="9" fillId="0" borderId="1" xfId="0" applyNumberFormat="1" applyFont="1" applyFill="1" applyBorder="1" applyAlignment="1">
      <alignment vertical="top" wrapText="1"/>
    </xf>
    <xf numFmtId="165" fontId="53" fillId="0" borderId="45" xfId="81" applyNumberFormat="1" applyFont="1" applyFill="1" applyBorder="1" applyAlignment="1">
      <alignment horizontal="center" vertical="top" wrapText="1"/>
    </xf>
    <xf numFmtId="164" fontId="0" fillId="2" borderId="23" xfId="0" applyNumberFormat="1" applyBorder="1" applyAlignment="1">
      <alignment horizontal="right"/>
    </xf>
    <xf numFmtId="0" fontId="10" fillId="2" borderId="0" xfId="0" applyFont="1"/>
    <xf numFmtId="0" fontId="0" fillId="2" borderId="19" xfId="0" applyBorder="1" applyAlignment="1">
      <alignment vertical="top"/>
    </xf>
    <xf numFmtId="0" fontId="0" fillId="2" borderId="19" xfId="0" applyBorder="1" applyAlignment="1">
      <alignment horizontal="center"/>
    </xf>
    <xf numFmtId="0" fontId="0" fillId="2" borderId="37" xfId="0" applyBorder="1"/>
    <xf numFmtId="0" fontId="0" fillId="2" borderId="37" xfId="0" applyBorder="1" applyAlignment="1">
      <alignment horizontal="center"/>
    </xf>
    <xf numFmtId="164" fontId="0" fillId="2" borderId="37" xfId="0" applyNumberFormat="1" applyBorder="1" applyAlignment="1">
      <alignment horizontal="right"/>
    </xf>
    <xf numFmtId="0" fontId="0" fillId="2" borderId="37" xfId="0" applyBorder="1" applyAlignment="1">
      <alignment horizontal="right"/>
    </xf>
    <xf numFmtId="168" fontId="9" fillId="26" borderId="29" xfId="0" applyNumberFormat="1" applyFont="1" applyFill="1" applyBorder="1" applyAlignment="1">
      <alignment horizontal="center" vertical="top"/>
    </xf>
    <xf numFmtId="165" fontId="7" fillId="25" borderId="47" xfId="0" applyNumberFormat="1" applyFont="1" applyFill="1" applyBorder="1" applyAlignment="1">
      <alignment horizontal="left" vertical="center"/>
    </xf>
    <xf numFmtId="1" fontId="0" fillId="2" borderId="48" xfId="0" applyNumberFormat="1" applyBorder="1" applyAlignment="1">
      <alignment horizontal="center" vertical="top"/>
    </xf>
    <xf numFmtId="0" fontId="0" fillId="2" borderId="48" xfId="0" applyBorder="1" applyAlignment="1">
      <alignment horizontal="center" vertical="top"/>
    </xf>
    <xf numFmtId="164" fontId="0" fillId="2" borderId="48" xfId="0" applyNumberFormat="1" applyBorder="1" applyAlignment="1">
      <alignment horizontal="right"/>
    </xf>
    <xf numFmtId="165" fontId="9" fillId="2" borderId="49" xfId="0" applyNumberFormat="1" applyFont="1" applyBorder="1" applyAlignment="1">
      <alignment horizontal="left" vertical="top" wrapText="1"/>
    </xf>
    <xf numFmtId="165" fontId="9" fillId="26" borderId="49" xfId="0" applyNumberFormat="1" applyFont="1" applyFill="1" applyBorder="1" applyAlignment="1">
      <alignment horizontal="center" vertical="top" wrapText="1"/>
    </xf>
    <xf numFmtId="0" fontId="9" fillId="2" borderId="49" xfId="0" applyFont="1" applyBorder="1" applyAlignment="1">
      <alignment horizontal="center" vertical="top" wrapText="1"/>
    </xf>
    <xf numFmtId="1" fontId="9" fillId="2" borderId="49" xfId="0" applyNumberFormat="1" applyFont="1" applyBorder="1" applyAlignment="1">
      <alignment horizontal="right" vertical="top"/>
    </xf>
    <xf numFmtId="167" fontId="9" fillId="26" borderId="49" xfId="0" applyNumberFormat="1" applyFont="1" applyFill="1" applyBorder="1" applyAlignment="1" applyProtection="1">
      <alignment vertical="top"/>
      <protection locked="0"/>
    </xf>
    <xf numFmtId="0" fontId="9" fillId="26" borderId="49" xfId="0" applyFont="1" applyFill="1" applyBorder="1" applyAlignment="1">
      <alignment vertical="center"/>
    </xf>
    <xf numFmtId="165" fontId="9" fillId="2" borderId="49" xfId="0" applyNumberFormat="1" applyFont="1" applyBorder="1" applyAlignment="1">
      <alignment horizontal="center" vertical="top" wrapText="1"/>
    </xf>
    <xf numFmtId="4" fontId="9" fillId="26" borderId="29" xfId="0" applyNumberFormat="1" applyFont="1" applyFill="1" applyBorder="1" applyAlignment="1">
      <alignment horizontal="center" vertical="top"/>
    </xf>
    <xf numFmtId="165" fontId="7" fillId="25" borderId="47" xfId="0" applyNumberFormat="1" applyFont="1" applyFill="1" applyBorder="1" applyAlignment="1">
      <alignment horizontal="left" vertical="center" wrapText="1"/>
    </xf>
    <xf numFmtId="1" fontId="0" fillId="2" borderId="48" xfId="0" applyNumberFormat="1" applyBorder="1" applyAlignment="1">
      <alignment vertical="top"/>
    </xf>
    <xf numFmtId="165" fontId="9" fillId="2" borderId="50" xfId="0" applyNumberFormat="1" applyFont="1" applyBorder="1" applyAlignment="1">
      <alignment horizontal="left" vertical="top" wrapText="1"/>
    </xf>
    <xf numFmtId="165" fontId="9" fillId="2" borderId="50" xfId="0" applyNumberFormat="1" applyFont="1" applyBorder="1" applyAlignment="1">
      <alignment horizontal="center" vertical="top" wrapText="1"/>
    </xf>
    <xf numFmtId="0" fontId="9" fillId="2" borderId="50" xfId="0" applyFont="1" applyBorder="1" applyAlignment="1">
      <alignment horizontal="center" vertical="top" wrapText="1"/>
    </xf>
    <xf numFmtId="1" fontId="9" fillId="0" borderId="50" xfId="0" applyNumberFormat="1" applyFont="1" applyFill="1" applyBorder="1" applyAlignment="1">
      <alignment horizontal="right" vertical="top"/>
    </xf>
    <xf numFmtId="167" fontId="9" fillId="26" borderId="50" xfId="0" applyNumberFormat="1" applyFont="1" applyFill="1" applyBorder="1" applyAlignment="1" applyProtection="1">
      <alignment vertical="top"/>
      <protection locked="0"/>
    </xf>
    <xf numFmtId="165" fontId="9" fillId="2" borderId="52" xfId="0" applyNumberFormat="1" applyFont="1" applyBorder="1" applyAlignment="1">
      <alignment horizontal="left" vertical="top" wrapText="1"/>
    </xf>
    <xf numFmtId="165" fontId="9" fillId="2" borderId="52" xfId="0" applyNumberFormat="1" applyFont="1" applyBorder="1" applyAlignment="1">
      <alignment horizontal="center" vertical="top" wrapText="1"/>
    </xf>
    <xf numFmtId="0" fontId="9" fillId="2" borderId="52" xfId="0" applyFont="1" applyBorder="1" applyAlignment="1">
      <alignment horizontal="center" vertical="top" wrapText="1"/>
    </xf>
    <xf numFmtId="1" fontId="9" fillId="2" borderId="52" xfId="0" applyNumberFormat="1" applyFont="1" applyBorder="1" applyAlignment="1">
      <alignment horizontal="right" vertical="top"/>
    </xf>
    <xf numFmtId="0" fontId="9" fillId="26" borderId="52" xfId="0" applyFont="1" applyFill="1" applyBorder="1" applyAlignment="1">
      <alignment vertical="center"/>
    </xf>
    <xf numFmtId="178" fontId="9" fillId="26" borderId="29" xfId="0" applyNumberFormat="1" applyFont="1" applyFill="1" applyBorder="1" applyAlignment="1">
      <alignment horizontal="center" vertical="top"/>
    </xf>
    <xf numFmtId="178" fontId="9" fillId="26" borderId="52" xfId="0" applyNumberFormat="1" applyFont="1" applyFill="1" applyBorder="1" applyAlignment="1">
      <alignment horizontal="left" vertical="top" wrapText="1"/>
    </xf>
    <xf numFmtId="178" fontId="9" fillId="26" borderId="52" xfId="0" applyNumberFormat="1" applyFont="1" applyFill="1" applyBorder="1" applyAlignment="1">
      <alignment horizontal="center" vertical="top" wrapText="1"/>
    </xf>
    <xf numFmtId="1" fontId="9" fillId="0" borderId="52" xfId="0" applyNumberFormat="1" applyFont="1" applyFill="1" applyBorder="1" applyAlignment="1">
      <alignment horizontal="right" vertical="top"/>
    </xf>
    <xf numFmtId="167" fontId="9" fillId="26" borderId="52" xfId="0" applyNumberFormat="1" applyFont="1" applyFill="1" applyBorder="1" applyAlignment="1" applyProtection="1">
      <alignment vertical="top"/>
      <protection locked="0"/>
    </xf>
    <xf numFmtId="165" fontId="9" fillId="26" borderId="52" xfId="0" applyNumberFormat="1" applyFont="1" applyFill="1" applyBorder="1" applyAlignment="1">
      <alignment horizontal="left" vertical="top" wrapText="1"/>
    </xf>
    <xf numFmtId="165" fontId="9" fillId="26" borderId="52" xfId="0" applyNumberFormat="1" applyFont="1" applyFill="1" applyBorder="1" applyAlignment="1">
      <alignment horizontal="center" vertical="top" wrapText="1"/>
    </xf>
    <xf numFmtId="0" fontId="9" fillId="26" borderId="52" xfId="0" applyFont="1" applyFill="1" applyBorder="1" applyAlignment="1">
      <alignment horizontal="center" vertical="top" wrapText="1"/>
    </xf>
    <xf numFmtId="1" fontId="9" fillId="26" borderId="52" xfId="0" applyNumberFormat="1" applyFont="1" applyFill="1" applyBorder="1" applyAlignment="1">
      <alignment horizontal="right" vertical="top" wrapText="1"/>
    </xf>
    <xf numFmtId="1" fontId="9" fillId="26" borderId="52" xfId="0" applyNumberFormat="1" applyFont="1" applyFill="1" applyBorder="1" applyAlignment="1">
      <alignment horizontal="right" vertical="top"/>
    </xf>
    <xf numFmtId="165" fontId="9" fillId="2" borderId="53" xfId="0" applyNumberFormat="1" applyFont="1" applyBorder="1" applyAlignment="1">
      <alignment horizontal="left" vertical="top" wrapText="1"/>
    </xf>
    <xf numFmtId="165" fontId="9" fillId="2" borderId="53" xfId="0" applyNumberFormat="1" applyFont="1" applyBorder="1" applyAlignment="1">
      <alignment horizontal="center" vertical="top" wrapText="1"/>
    </xf>
    <xf numFmtId="0" fontId="9" fillId="2" borderId="53" xfId="0" applyFont="1" applyBorder="1" applyAlignment="1">
      <alignment horizontal="center" vertical="top" wrapText="1"/>
    </xf>
    <xf numFmtId="1" fontId="9" fillId="2" borderId="53" xfId="0" applyNumberFormat="1" applyFont="1" applyBorder="1" applyAlignment="1">
      <alignment horizontal="right" vertical="top"/>
    </xf>
    <xf numFmtId="167" fontId="9" fillId="26" borderId="53" xfId="0" applyNumberFormat="1" applyFont="1" applyFill="1" applyBorder="1" applyAlignment="1" applyProtection="1">
      <alignment vertical="top"/>
      <protection locked="0"/>
    </xf>
    <xf numFmtId="1" fontId="9" fillId="2" borderId="52" xfId="0" applyNumberFormat="1" applyFont="1" applyBorder="1" applyAlignment="1">
      <alignment horizontal="right" vertical="top" wrapText="1"/>
    </xf>
    <xf numFmtId="165" fontId="9" fillId="2" borderId="54" xfId="0" applyNumberFormat="1" applyFont="1" applyBorder="1" applyAlignment="1">
      <alignment horizontal="left" vertical="top" wrapText="1"/>
    </xf>
    <xf numFmtId="166" fontId="9" fillId="0" borderId="52" xfId="0" applyNumberFormat="1" applyFont="1" applyFill="1" applyBorder="1" applyAlignment="1">
      <alignment horizontal="left" vertical="top" wrapText="1"/>
    </xf>
    <xf numFmtId="165" fontId="9" fillId="0" borderId="52" xfId="0" applyNumberFormat="1" applyFont="1" applyFill="1" applyBorder="1" applyAlignment="1">
      <alignment horizontal="left" vertical="top" wrapText="1"/>
    </xf>
    <xf numFmtId="165" fontId="9" fillId="0" borderId="52" xfId="0" applyNumberFormat="1" applyFont="1" applyFill="1" applyBorder="1" applyAlignment="1">
      <alignment horizontal="center" vertical="top" wrapText="1"/>
    </xf>
    <xf numFmtId="0" fontId="9" fillId="0" borderId="52" xfId="0" applyFont="1" applyFill="1" applyBorder="1" applyAlignment="1">
      <alignment horizontal="center" vertical="top" wrapText="1"/>
    </xf>
    <xf numFmtId="0" fontId="9" fillId="0" borderId="52" xfId="0" applyFont="1" applyFill="1" applyBorder="1" applyAlignment="1">
      <alignment vertical="center"/>
    </xf>
    <xf numFmtId="167" fontId="9" fillId="0" borderId="52" xfId="0" applyNumberFormat="1" applyFont="1" applyFill="1" applyBorder="1" applyAlignment="1">
      <alignment vertical="top"/>
    </xf>
    <xf numFmtId="166" fontId="9" fillId="0" borderId="52" xfId="0" applyNumberFormat="1" applyFont="1" applyFill="1" applyBorder="1" applyAlignment="1">
      <alignment horizontal="center" vertical="top" wrapText="1"/>
    </xf>
    <xf numFmtId="167" fontId="9" fillId="0" borderId="52" xfId="0" applyNumberFormat="1" applyFont="1" applyFill="1" applyBorder="1" applyAlignment="1" applyProtection="1">
      <alignment vertical="top"/>
      <protection locked="0"/>
    </xf>
    <xf numFmtId="167" fontId="9" fillId="26" borderId="52" xfId="0" applyNumberFormat="1" applyFont="1" applyFill="1" applyBorder="1" applyAlignment="1">
      <alignment vertical="top"/>
    </xf>
    <xf numFmtId="1" fontId="9" fillId="0" borderId="52" xfId="0" applyNumberFormat="1" applyFont="1" applyFill="1" applyBorder="1" applyAlignment="1">
      <alignment horizontal="right" vertical="top" wrapText="1"/>
    </xf>
    <xf numFmtId="165" fontId="7" fillId="25" borderId="55" xfId="0" applyNumberFormat="1" applyFont="1" applyFill="1" applyBorder="1" applyAlignment="1">
      <alignment horizontal="left" vertical="center" wrapText="1"/>
    </xf>
    <xf numFmtId="1" fontId="0" fillId="2" borderId="56" xfId="0" applyNumberFormat="1" applyBorder="1" applyAlignment="1">
      <alignment horizontal="center" vertical="top"/>
    </xf>
    <xf numFmtId="0" fontId="0" fillId="2" borderId="56" xfId="0" applyBorder="1" applyAlignment="1">
      <alignment horizontal="center" vertical="top"/>
    </xf>
    <xf numFmtId="166" fontId="9" fillId="2" borderId="52" xfId="0" applyNumberFormat="1" applyFont="1" applyBorder="1" applyAlignment="1">
      <alignment horizontal="left" vertical="top" wrapText="1"/>
    </xf>
    <xf numFmtId="167" fontId="9" fillId="2" borderId="52" xfId="0" applyNumberFormat="1" applyFont="1" applyBorder="1" applyAlignment="1">
      <alignment vertical="top"/>
    </xf>
    <xf numFmtId="165" fontId="7" fillId="25" borderId="57" xfId="0" applyNumberFormat="1" applyFont="1" applyFill="1" applyBorder="1" applyAlignment="1">
      <alignment horizontal="left" vertical="center" wrapText="1"/>
    </xf>
    <xf numFmtId="1" fontId="0" fillId="2" borderId="58" xfId="0" applyNumberFormat="1" applyBorder="1" applyAlignment="1">
      <alignment horizontal="center" vertical="top"/>
    </xf>
    <xf numFmtId="0" fontId="0" fillId="2" borderId="58" xfId="0" applyBorder="1" applyAlignment="1">
      <alignment horizontal="center" vertical="top"/>
    </xf>
    <xf numFmtId="164" fontId="0" fillId="2" borderId="58" xfId="0" applyNumberFormat="1" applyBorder="1" applyAlignment="1">
      <alignment horizontal="right"/>
    </xf>
    <xf numFmtId="166" fontId="9" fillId="2" borderId="53" xfId="0" applyNumberFormat="1" applyFont="1" applyBorder="1" applyAlignment="1">
      <alignment horizontal="center" vertical="top" wrapText="1"/>
    </xf>
    <xf numFmtId="1" fontId="9" fillId="2" borderId="53" xfId="0" applyNumberFormat="1" applyFont="1" applyBorder="1" applyAlignment="1">
      <alignment horizontal="right" vertical="top" wrapText="1"/>
    </xf>
    <xf numFmtId="167" fontId="9" fillId="2" borderId="53" xfId="0" applyNumberFormat="1" applyFont="1" applyBorder="1" applyAlignment="1">
      <alignment vertical="top"/>
    </xf>
    <xf numFmtId="0" fontId="9" fillId="26" borderId="53" xfId="0" applyFont="1" applyFill="1" applyBorder="1" applyAlignment="1">
      <alignment vertical="center"/>
    </xf>
    <xf numFmtId="167" fontId="9" fillId="2" borderId="53" xfId="0" applyNumberFormat="1" applyFont="1" applyBorder="1" applyAlignment="1">
      <alignment vertical="top" wrapText="1"/>
    </xf>
    <xf numFmtId="4" fontId="9" fillId="26" borderId="29" xfId="0" applyNumberFormat="1" applyFont="1" applyFill="1" applyBorder="1" applyAlignment="1">
      <alignment horizontal="center" vertical="top" wrapText="1"/>
    </xf>
    <xf numFmtId="0" fontId="0" fillId="2" borderId="56" xfId="0" applyBorder="1" applyAlignment="1">
      <alignment vertical="top"/>
    </xf>
    <xf numFmtId="166" fontId="9" fillId="2" borderId="52" xfId="0" applyNumberFormat="1" applyFont="1" applyBorder="1" applyAlignment="1">
      <alignment horizontal="right" vertical="top" wrapText="1"/>
    </xf>
    <xf numFmtId="0" fontId="0" fillId="2" borderId="58" xfId="0" applyBorder="1" applyAlignment="1">
      <alignment vertical="top"/>
    </xf>
    <xf numFmtId="167" fontId="9" fillId="2" borderId="52" xfId="0" applyNumberFormat="1" applyFont="1" applyBorder="1" applyAlignment="1">
      <alignment vertical="top" wrapText="1"/>
    </xf>
    <xf numFmtId="166" fontId="9" fillId="0" borderId="52" xfId="0" applyNumberFormat="1" applyFont="1" applyFill="1" applyBorder="1" applyAlignment="1">
      <alignment horizontal="right" vertical="top" wrapText="1"/>
    </xf>
    <xf numFmtId="179" fontId="9" fillId="0" borderId="52" xfId="0" applyNumberFormat="1" applyFont="1" applyFill="1" applyBorder="1" applyAlignment="1">
      <alignment horizontal="right" vertical="top" wrapText="1"/>
    </xf>
    <xf numFmtId="165" fontId="9" fillId="0" borderId="52" xfId="80" applyNumberFormat="1" applyFont="1" applyBorder="1" applyAlignment="1">
      <alignment vertical="top" wrapText="1"/>
    </xf>
    <xf numFmtId="165" fontId="9" fillId="0" borderId="52" xfId="80" applyNumberFormat="1" applyFont="1" applyBorder="1" applyAlignment="1">
      <alignment horizontal="center" vertical="top" wrapText="1"/>
    </xf>
    <xf numFmtId="166" fontId="9" fillId="2" borderId="52" xfId="0" applyNumberFormat="1" applyFont="1" applyBorder="1" applyAlignment="1">
      <alignment horizontal="center" vertical="top" wrapText="1"/>
    </xf>
    <xf numFmtId="165" fontId="9" fillId="0" borderId="52" xfId="80" applyNumberFormat="1" applyFont="1" applyBorder="1" applyAlignment="1">
      <alignment horizontal="left" vertical="top" wrapText="1"/>
    </xf>
    <xf numFmtId="165" fontId="9" fillId="0" borderId="52" xfId="0" applyNumberFormat="1" applyFont="1" applyFill="1" applyBorder="1" applyAlignment="1">
      <alignment vertical="top" wrapText="1"/>
    </xf>
    <xf numFmtId="165" fontId="9" fillId="2" borderId="52" xfId="0" applyNumberFormat="1" applyFont="1" applyBorder="1" applyAlignment="1">
      <alignment vertical="top" wrapText="1"/>
    </xf>
    <xf numFmtId="4" fontId="9" fillId="26" borderId="29" xfId="80" applyNumberFormat="1" applyFont="1" applyFill="1" applyBorder="1" applyAlignment="1">
      <alignment horizontal="center" vertical="top" wrapText="1"/>
    </xf>
    <xf numFmtId="4" fontId="53" fillId="26" borderId="29" xfId="81" applyNumberFormat="1" applyFont="1" applyFill="1" applyBorder="1" applyAlignment="1">
      <alignment horizontal="center" vertical="top"/>
    </xf>
    <xf numFmtId="165" fontId="9" fillId="26" borderId="59" xfId="81" applyNumberFormat="1" applyFill="1" applyBorder="1" applyAlignment="1">
      <alignment horizontal="left" vertical="top" wrapText="1"/>
    </xf>
    <xf numFmtId="165" fontId="9" fillId="26" borderId="59" xfId="81" applyNumberFormat="1" applyFill="1" applyBorder="1" applyAlignment="1">
      <alignment horizontal="center" vertical="top" wrapText="1"/>
    </xf>
    <xf numFmtId="0" fontId="9" fillId="26" borderId="52" xfId="81" applyFill="1" applyBorder="1" applyAlignment="1">
      <alignment horizontal="center" vertical="top" wrapText="1"/>
    </xf>
    <xf numFmtId="1" fontId="9" fillId="2" borderId="52" xfId="81" applyNumberFormat="1" applyBorder="1" applyAlignment="1">
      <alignment horizontal="right" vertical="top" wrapText="1"/>
    </xf>
    <xf numFmtId="167" fontId="9" fillId="0" borderId="52" xfId="81" applyNumberFormat="1" applyFill="1" applyBorder="1" applyAlignment="1" applyProtection="1">
      <alignment vertical="top"/>
      <protection locked="0"/>
    </xf>
    <xf numFmtId="165" fontId="7" fillId="25" borderId="19" xfId="0" applyNumberFormat="1" applyFont="1" applyFill="1" applyBorder="1" applyAlignment="1">
      <alignment horizontal="left" vertical="center" wrapText="1"/>
    </xf>
    <xf numFmtId="1" fontId="0" fillId="2" borderId="20" xfId="0" applyNumberFormat="1" applyBorder="1" applyAlignment="1">
      <alignment horizontal="center" vertical="top"/>
    </xf>
    <xf numFmtId="0" fontId="0" fillId="2" borderId="20" xfId="0" applyBorder="1" applyAlignment="1">
      <alignment vertical="top"/>
    </xf>
    <xf numFmtId="0" fontId="0" fillId="2" borderId="20" xfId="0" applyBorder="1" applyAlignment="1">
      <alignment horizontal="center" vertical="top"/>
    </xf>
    <xf numFmtId="165" fontId="9" fillId="2" borderId="51" xfId="0" applyNumberFormat="1" applyFont="1" applyBorder="1" applyAlignment="1">
      <alignment horizontal="left" vertical="top" wrapText="1"/>
    </xf>
    <xf numFmtId="179" fontId="9" fillId="2" borderId="52" xfId="0" applyNumberFormat="1" applyFont="1" applyBorder="1" applyAlignment="1">
      <alignment horizontal="right" vertical="top" wrapText="1"/>
    </xf>
    <xf numFmtId="165" fontId="9" fillId="2" borderId="59" xfId="0" applyNumberFormat="1" applyFont="1" applyBorder="1" applyAlignment="1">
      <alignment horizontal="center" vertical="top" wrapText="1"/>
    </xf>
    <xf numFmtId="165" fontId="9" fillId="0" borderId="45" xfId="80" applyNumberFormat="1" applyFont="1" applyBorder="1" applyAlignment="1">
      <alignment horizontal="center" vertical="top" wrapText="1"/>
    </xf>
    <xf numFmtId="165" fontId="9" fillId="2" borderId="45" xfId="0" applyNumberFormat="1" applyFont="1" applyBorder="1" applyAlignment="1">
      <alignment horizontal="center" vertical="top" wrapText="1"/>
    </xf>
    <xf numFmtId="165" fontId="9" fillId="0" borderId="59" xfId="80" applyNumberFormat="1" applyFont="1" applyBorder="1" applyAlignment="1">
      <alignment horizontal="center" vertical="top" wrapText="1"/>
    </xf>
    <xf numFmtId="0" fontId="9" fillId="0" borderId="52" xfId="80" applyFont="1" applyBorder="1" applyAlignment="1">
      <alignment horizontal="center" vertical="top" wrapText="1"/>
    </xf>
    <xf numFmtId="1" fontId="9" fillId="0" borderId="52" xfId="80" applyNumberFormat="1" applyFont="1" applyBorder="1" applyAlignment="1">
      <alignment horizontal="right" vertical="top" wrapText="1"/>
    </xf>
    <xf numFmtId="167" fontId="9" fillId="26" borderId="52" xfId="80" applyNumberFormat="1" applyFont="1" applyFill="1" applyBorder="1" applyAlignment="1" applyProtection="1">
      <alignment vertical="top"/>
      <protection locked="0"/>
    </xf>
    <xf numFmtId="1" fontId="0" fillId="2" borderId="20" xfId="0" applyNumberFormat="1" applyBorder="1" applyAlignment="1">
      <alignment vertical="top"/>
    </xf>
    <xf numFmtId="1" fontId="9" fillId="2" borderId="59" xfId="0" applyNumberFormat="1" applyFont="1" applyBorder="1" applyAlignment="1">
      <alignment horizontal="right" vertical="top" wrapText="1"/>
    </xf>
    <xf numFmtId="165" fontId="53" fillId="26" borderId="60" xfId="109" applyNumberFormat="1" applyFont="1" applyFill="1" applyBorder="1" applyAlignment="1">
      <alignment horizontal="left" vertical="top" wrapText="1"/>
    </xf>
    <xf numFmtId="165" fontId="53" fillId="0" borderId="60" xfId="109" applyNumberFormat="1" applyFont="1" applyBorder="1" applyAlignment="1">
      <alignment horizontal="center" vertical="top" wrapText="1"/>
    </xf>
    <xf numFmtId="0" fontId="53" fillId="26" borderId="60" xfId="109" applyFont="1" applyFill="1" applyBorder="1" applyAlignment="1">
      <alignment horizontal="center" vertical="top" wrapText="1"/>
    </xf>
    <xf numFmtId="1" fontId="53" fillId="26" borderId="60" xfId="109" applyNumberFormat="1" applyFont="1" applyFill="1" applyBorder="1" applyAlignment="1">
      <alignment horizontal="right" vertical="top" wrapText="1"/>
    </xf>
    <xf numFmtId="167" fontId="53" fillId="26" borderId="61" xfId="109" applyNumberFormat="1" applyFont="1" applyFill="1" applyBorder="1" applyAlignment="1" applyProtection="1">
      <alignment vertical="top"/>
      <protection locked="0"/>
    </xf>
    <xf numFmtId="164" fontId="0" fillId="2" borderId="56" xfId="0" applyNumberFormat="1" applyBorder="1" applyAlignment="1" applyProtection="1">
      <alignment horizontal="right"/>
      <protection locked="0"/>
    </xf>
    <xf numFmtId="164" fontId="9" fillId="2" borderId="62" xfId="81" applyNumberFormat="1" applyBorder="1" applyAlignment="1">
      <alignment horizontal="right" vertical="center"/>
    </xf>
    <xf numFmtId="164" fontId="9" fillId="2" borderId="63" xfId="81" applyNumberFormat="1" applyBorder="1" applyAlignment="1">
      <alignment horizontal="right" vertical="center"/>
    </xf>
    <xf numFmtId="0" fontId="3" fillId="2" borderId="64" xfId="81" applyFont="1" applyBorder="1" applyAlignment="1">
      <alignment horizontal="center" vertical="center"/>
    </xf>
    <xf numFmtId="165" fontId="9" fillId="0" borderId="59" xfId="80" applyNumberFormat="1" applyFont="1" applyBorder="1" applyAlignment="1">
      <alignment horizontal="left" vertical="top" wrapText="1"/>
    </xf>
    <xf numFmtId="165" fontId="9" fillId="26" borderId="65" xfId="81" applyNumberFormat="1" applyFill="1" applyBorder="1" applyAlignment="1">
      <alignment vertical="top" wrapText="1"/>
    </xf>
    <xf numFmtId="165" fontId="9" fillId="26" borderId="52" xfId="81" applyNumberFormat="1" applyFill="1" applyBorder="1" applyAlignment="1">
      <alignment horizontal="center" vertical="top" wrapText="1"/>
    </xf>
    <xf numFmtId="4" fontId="9" fillId="0" borderId="29" xfId="0" applyNumberFormat="1" applyFont="1" applyFill="1" applyBorder="1" applyAlignment="1">
      <alignment horizontal="center" vertical="top" wrapText="1"/>
    </xf>
    <xf numFmtId="164" fontId="0" fillId="2" borderId="32" xfId="0" applyNumberFormat="1" applyBorder="1" applyAlignment="1">
      <alignment horizontal="right"/>
    </xf>
    <xf numFmtId="164" fontId="0" fillId="2" borderId="66" xfId="0" applyNumberFormat="1" applyBorder="1" applyAlignment="1">
      <alignment horizontal="right"/>
    </xf>
    <xf numFmtId="164" fontId="0" fillId="2" borderId="67" xfId="0" applyNumberFormat="1" applyBorder="1" applyAlignment="1">
      <alignment horizontal="right" vertical="center"/>
    </xf>
    <xf numFmtId="164" fontId="0" fillId="2" borderId="70" xfId="0" applyNumberFormat="1" applyBorder="1" applyAlignment="1">
      <alignment horizontal="right" vertical="center"/>
    </xf>
    <xf numFmtId="0" fontId="3" fillId="2" borderId="71" xfId="0" applyFont="1" applyBorder="1" applyAlignment="1">
      <alignment vertical="top"/>
    </xf>
    <xf numFmtId="164" fontId="0" fillId="2" borderId="72" xfId="0" applyNumberFormat="1" applyBorder="1" applyAlignment="1">
      <alignment horizontal="right"/>
    </xf>
    <xf numFmtId="166" fontId="9" fillId="2" borderId="49" xfId="0" applyNumberFormat="1" applyFont="1" applyBorder="1" applyAlignment="1">
      <alignment horizontal="left" vertical="top" wrapText="1"/>
    </xf>
    <xf numFmtId="167" fontId="9" fillId="2" borderId="49" xfId="0" applyNumberFormat="1" applyFont="1" applyBorder="1" applyAlignment="1">
      <alignment vertical="top"/>
    </xf>
    <xf numFmtId="166" fontId="9" fillId="2" borderId="49" xfId="0" applyNumberFormat="1" applyFont="1" applyBorder="1" applyAlignment="1">
      <alignment horizontal="center" vertical="top" wrapText="1"/>
    </xf>
    <xf numFmtId="166" fontId="9" fillId="2" borderId="50" xfId="0" applyNumberFormat="1" applyFont="1" applyBorder="1" applyAlignment="1">
      <alignment horizontal="center" vertical="top" wrapText="1"/>
    </xf>
    <xf numFmtId="167" fontId="9" fillId="2" borderId="50" xfId="0" applyNumberFormat="1" applyFont="1" applyBorder="1" applyAlignment="1">
      <alignment vertical="top"/>
    </xf>
    <xf numFmtId="166" fontId="9" fillId="26" borderId="52" xfId="0" applyNumberFormat="1" applyFont="1" applyFill="1" applyBorder="1" applyAlignment="1">
      <alignment horizontal="left" vertical="top" wrapText="1"/>
    </xf>
    <xf numFmtId="166" fontId="9" fillId="26" borderId="52" xfId="0" applyNumberFormat="1" applyFont="1" applyFill="1" applyBorder="1" applyAlignment="1">
      <alignment horizontal="center" vertical="top" wrapText="1"/>
    </xf>
    <xf numFmtId="166" fontId="9" fillId="2" borderId="53" xfId="0" applyNumberFormat="1" applyFont="1" applyBorder="1" applyAlignment="1">
      <alignment horizontal="right" vertical="top" wrapText="1"/>
    </xf>
    <xf numFmtId="166" fontId="9" fillId="2" borderId="53" xfId="0" applyNumberFormat="1" applyFont="1" applyBorder="1" applyAlignment="1">
      <alignment horizontal="left" vertical="top" wrapText="1"/>
    </xf>
    <xf numFmtId="166" fontId="9" fillId="26" borderId="52" xfId="0" applyNumberFormat="1" applyFont="1" applyFill="1" applyBorder="1" applyAlignment="1">
      <alignment horizontal="right" vertical="top" wrapText="1"/>
    </xf>
    <xf numFmtId="0" fontId="0" fillId="2" borderId="73" xfId="0" applyBorder="1" applyAlignment="1">
      <alignment horizontal="center" vertical="top"/>
    </xf>
    <xf numFmtId="164" fontId="0" fillId="2" borderId="74" xfId="0" applyNumberFormat="1" applyBorder="1" applyAlignment="1">
      <alignment horizontal="right"/>
    </xf>
    <xf numFmtId="167" fontId="9" fillId="0" borderId="52" xfId="0" applyNumberFormat="1" applyFont="1" applyFill="1" applyBorder="1" applyAlignment="1">
      <alignment vertical="top" wrapText="1"/>
    </xf>
    <xf numFmtId="166" fontId="9" fillId="26" borderId="52" xfId="81" applyNumberFormat="1" applyFill="1" applyBorder="1" applyAlignment="1">
      <alignment horizontal="left" vertical="top" wrapText="1"/>
    </xf>
    <xf numFmtId="166" fontId="9" fillId="26" borderId="52" xfId="81" applyNumberFormat="1" applyFill="1" applyBorder="1" applyAlignment="1">
      <alignment horizontal="center" vertical="top" wrapText="1"/>
    </xf>
    <xf numFmtId="167" fontId="9" fillId="2" borderId="52" xfId="81" applyNumberFormat="1" applyBorder="1" applyAlignment="1">
      <alignment vertical="top"/>
    </xf>
    <xf numFmtId="0" fontId="0" fillId="2" borderId="41" xfId="0" applyBorder="1" applyAlignment="1">
      <alignment vertical="top"/>
    </xf>
    <xf numFmtId="164" fontId="0" fillId="2" borderId="42" xfId="0" applyNumberFormat="1" applyBorder="1" applyAlignment="1">
      <alignment horizontal="right"/>
    </xf>
    <xf numFmtId="166" fontId="9" fillId="2" borderId="65" xfId="0" applyNumberFormat="1" applyFont="1" applyBorder="1" applyAlignment="1">
      <alignment horizontal="center" vertical="top" wrapText="1"/>
    </xf>
    <xf numFmtId="166" fontId="9" fillId="0" borderId="52" xfId="80" applyNumberFormat="1" applyFont="1" applyBorder="1" applyAlignment="1">
      <alignment horizontal="left" vertical="top" wrapText="1"/>
    </xf>
    <xf numFmtId="167" fontId="9" fillId="0" borderId="52" xfId="80" applyNumberFormat="1" applyFont="1" applyBorder="1" applyAlignment="1">
      <alignment vertical="top"/>
    </xf>
    <xf numFmtId="0" fontId="3" fillId="2" borderId="41" xfId="0" applyFont="1" applyBorder="1" applyAlignment="1">
      <alignment vertical="top"/>
    </xf>
    <xf numFmtId="167" fontId="53" fillId="26" borderId="1" xfId="80" applyNumberFormat="1" applyFont="1" applyFill="1" applyBorder="1" applyAlignment="1">
      <alignment vertical="top"/>
    </xf>
    <xf numFmtId="166" fontId="9" fillId="0" borderId="60" xfId="0" applyNumberFormat="1" applyFont="1" applyFill="1" applyBorder="1" applyAlignment="1">
      <alignment horizontal="left" vertical="top" wrapText="1"/>
    </xf>
    <xf numFmtId="167" fontId="53" fillId="26" borderId="60" xfId="109" applyNumberFormat="1" applyFont="1" applyFill="1" applyBorder="1" applyAlignment="1">
      <alignment vertical="top"/>
    </xf>
    <xf numFmtId="0" fontId="3" fillId="2" borderId="75" xfId="0" applyFont="1" applyBorder="1" applyAlignment="1">
      <alignment horizontal="center" vertical="center"/>
    </xf>
    <xf numFmtId="164" fontId="0" fillId="2" borderId="76" xfId="0" applyNumberFormat="1" applyBorder="1" applyAlignment="1">
      <alignment horizontal="right"/>
    </xf>
    <xf numFmtId="0" fontId="0" fillId="2" borderId="77" xfId="0" applyBorder="1" applyAlignment="1">
      <alignment horizontal="center" vertical="top"/>
    </xf>
    <xf numFmtId="164" fontId="0" fillId="2" borderId="78" xfId="0" applyNumberFormat="1" applyBorder="1" applyAlignment="1">
      <alignment horizontal="right"/>
    </xf>
    <xf numFmtId="0" fontId="0" fillId="2" borderId="79" xfId="0" applyBorder="1" applyAlignment="1">
      <alignment vertical="top"/>
    </xf>
    <xf numFmtId="0" fontId="0" fillId="2" borderId="80" xfId="0" applyBorder="1" applyAlignment="1">
      <alignment horizontal="right"/>
    </xf>
    <xf numFmtId="0" fontId="3" fillId="2" borderId="43" xfId="0" applyFont="1" applyBorder="1" applyAlignment="1">
      <alignment horizontal="center" vertical="center"/>
    </xf>
    <xf numFmtId="164" fontId="0" fillId="2" borderId="44" xfId="0" applyNumberFormat="1" applyBorder="1" applyAlignment="1">
      <alignment horizontal="right"/>
    </xf>
    <xf numFmtId="164" fontId="0" fillId="2" borderId="81" xfId="0" applyNumberFormat="1" applyBorder="1" applyAlignment="1">
      <alignment horizontal="right"/>
    </xf>
    <xf numFmtId="0" fontId="0" fillId="2" borderId="83" xfId="0" applyBorder="1" applyAlignment="1">
      <alignment horizontal="right"/>
    </xf>
    <xf numFmtId="0" fontId="3" fillId="2" borderId="84" xfId="0" applyFont="1" applyBorder="1" applyAlignment="1">
      <alignment horizontal="center" vertical="center"/>
    </xf>
    <xf numFmtId="1" fontId="56" fillId="2" borderId="0" xfId="0" applyNumberFormat="1" applyFont="1" applyAlignment="1">
      <alignment horizontal="left" vertical="top" wrapText="1"/>
    </xf>
    <xf numFmtId="0" fontId="57" fillId="2" borderId="0" xfId="0" applyFont="1" applyAlignment="1">
      <alignment horizontal="left" vertical="top"/>
    </xf>
    <xf numFmtId="0" fontId="56" fillId="25" borderId="0" xfId="0" applyFont="1" applyFill="1" applyAlignment="1">
      <alignment vertical="top" wrapText="1"/>
    </xf>
    <xf numFmtId="0" fontId="57" fillId="2" borderId="0" xfId="0" applyFont="1" applyAlignment="1">
      <alignment vertical="top" wrapText="1"/>
    </xf>
    <xf numFmtId="0" fontId="56" fillId="25" borderId="0" xfId="0" applyFont="1" applyFill="1" applyAlignment="1">
      <alignment horizontal="left" vertical="top" wrapText="1"/>
    </xf>
    <xf numFmtId="0" fontId="0" fillId="2" borderId="0" xfId="0" applyAlignment="1">
      <alignment vertical="top" wrapText="1"/>
    </xf>
    <xf numFmtId="0" fontId="63" fillId="25" borderId="0" xfId="0" applyFont="1" applyFill="1" applyAlignment="1">
      <alignment horizontal="center" vertical="center"/>
    </xf>
    <xf numFmtId="0" fontId="9" fillId="2" borderId="0" xfId="0" applyFont="1"/>
    <xf numFmtId="0" fontId="56" fillId="2" borderId="0" xfId="0" applyFont="1" applyAlignment="1">
      <alignment vertical="top" wrapText="1"/>
    </xf>
    <xf numFmtId="0" fontId="61" fillId="25" borderId="0" xfId="0" applyFont="1" applyFill="1" applyAlignment="1">
      <alignment horizontal="left" vertical="top" wrapText="1"/>
    </xf>
    <xf numFmtId="0" fontId="62" fillId="2" borderId="0" xfId="0" applyFont="1" applyAlignment="1">
      <alignment vertical="top" wrapText="1"/>
    </xf>
    <xf numFmtId="1" fontId="56" fillId="2" borderId="0" xfId="0" applyNumberFormat="1" applyFont="1" applyAlignment="1">
      <alignment vertical="top" wrapText="1"/>
    </xf>
    <xf numFmtId="164" fontId="0" fillId="2" borderId="30" xfId="0" applyNumberFormat="1" applyBorder="1" applyAlignment="1">
      <alignment horizontal="center"/>
    </xf>
    <xf numFmtId="0" fontId="0" fillId="2" borderId="82" xfId="0" applyBorder="1"/>
    <xf numFmtId="1" fontId="8" fillId="2" borderId="67" xfId="0" applyNumberFormat="1" applyFont="1" applyBorder="1" applyAlignment="1">
      <alignment horizontal="left" vertical="center" wrapText="1"/>
    </xf>
    <xf numFmtId="0" fontId="0" fillId="2" borderId="68" xfId="0" applyBorder="1" applyAlignment="1">
      <alignment vertical="center" wrapText="1"/>
    </xf>
    <xf numFmtId="0" fontId="0" fillId="2" borderId="69" xfId="0" applyBorder="1" applyAlignment="1">
      <alignment vertical="center" wrapText="1"/>
    </xf>
    <xf numFmtId="0" fontId="0" fillId="2" borderId="35" xfId="0" applyBorder="1"/>
    <xf numFmtId="0" fontId="0" fillId="2" borderId="36" xfId="0" applyBorder="1"/>
    <xf numFmtId="1" fontId="8" fillId="2" borderId="46" xfId="0" applyNumberFormat="1" applyFont="1" applyBorder="1" applyAlignment="1">
      <alignment horizontal="left" vertical="center" wrapText="1"/>
    </xf>
    <xf numFmtId="0" fontId="0" fillId="2" borderId="25" xfId="0" applyBorder="1" applyAlignment="1">
      <alignment vertical="center" wrapText="1"/>
    </xf>
    <xf numFmtId="0" fontId="0" fillId="2" borderId="26" xfId="0" applyBorder="1" applyAlignment="1">
      <alignment vertical="center" wrapText="1"/>
    </xf>
    <xf numFmtId="1" fontId="4" fillId="2" borderId="32" xfId="0" applyNumberFormat="1" applyFont="1" applyBorder="1" applyAlignment="1">
      <alignment horizontal="left" vertical="center" wrapText="1"/>
    </xf>
    <xf numFmtId="0" fontId="0" fillId="2" borderId="33" xfId="0" applyBorder="1" applyAlignment="1">
      <alignment vertical="center" wrapText="1"/>
    </xf>
    <xf numFmtId="0" fontId="0" fillId="2" borderId="34" xfId="0" applyBorder="1" applyAlignment="1">
      <alignment vertical="center" wrapText="1"/>
    </xf>
    <xf numFmtId="1" fontId="8" fillId="2" borderId="62" xfId="81" applyNumberFormat="1" applyFont="1" applyBorder="1" applyAlignment="1">
      <alignment horizontal="left" vertical="center" wrapText="1"/>
    </xf>
    <xf numFmtId="0" fontId="9" fillId="2" borderId="30" xfId="81" applyBorder="1" applyAlignment="1">
      <alignment vertical="center" wrapText="1"/>
    </xf>
    <xf numFmtId="0" fontId="9" fillId="2" borderId="31" xfId="81" applyBorder="1" applyAlignment="1">
      <alignment vertical="center" wrapText="1"/>
    </xf>
    <xf numFmtId="1" fontId="8" fillId="2" borderId="32" xfId="81" applyNumberFormat="1" applyFont="1" applyBorder="1" applyAlignment="1">
      <alignment horizontal="left" vertical="center" wrapText="1"/>
    </xf>
    <xf numFmtId="0" fontId="9" fillId="2" borderId="33" xfId="81" applyBorder="1" applyAlignment="1">
      <alignment vertical="center" wrapText="1"/>
    </xf>
    <xf numFmtId="0" fontId="9" fillId="2" borderId="34" xfId="81" applyBorder="1" applyAlignment="1">
      <alignment vertical="center" wrapText="1"/>
    </xf>
    <xf numFmtId="1" fontId="55" fillId="2" borderId="38" xfId="0" applyNumberFormat="1" applyFont="1" applyBorder="1" applyAlignment="1">
      <alignment horizontal="left" vertical="center" wrapText="1"/>
    </xf>
    <xf numFmtId="0" fontId="9" fillId="2" borderId="39" xfId="0" applyFont="1" applyBorder="1" applyAlignment="1">
      <alignment vertical="center" wrapText="1"/>
    </xf>
    <xf numFmtId="0" fontId="9" fillId="2" borderId="40" xfId="0" applyFont="1" applyBorder="1" applyAlignment="1">
      <alignment vertical="center" wrapText="1"/>
    </xf>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2 2" xfId="109" xr:uid="{2D55C104-8D16-4A0B-A26C-42DD86D94E12}"/>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2" sqref="B2:I2"/>
    </sheetView>
  </sheetViews>
  <sheetFormatPr defaultColWidth="8.77734375" defaultRowHeight="15" x14ac:dyDescent="0.2"/>
  <cols>
    <col min="1" max="1" width="4" style="28" customWidth="1"/>
    <col min="2" max="2" width="8.77734375" style="28"/>
    <col min="3" max="3" width="12" style="28" customWidth="1"/>
    <col min="4" max="4" width="10.44140625" style="28" customWidth="1"/>
    <col min="5" max="5" width="8.77734375" style="28"/>
    <col min="6" max="6" width="11.44140625" style="28" customWidth="1"/>
    <col min="7" max="7" width="11" style="28" customWidth="1"/>
    <col min="8" max="8" width="11.33203125" style="28" customWidth="1"/>
    <col min="9" max="9" width="9.88671875" style="28" customWidth="1"/>
    <col min="10" max="16384" width="8.77734375" style="28"/>
  </cols>
  <sheetData>
    <row r="1" spans="1:9" ht="38.450000000000003" customHeight="1" x14ac:dyDescent="0.2">
      <c r="A1" s="259" t="s">
        <v>23</v>
      </c>
      <c r="B1" s="260"/>
      <c r="C1" s="260"/>
      <c r="D1" s="260"/>
      <c r="E1" s="260"/>
      <c r="F1" s="260"/>
      <c r="G1" s="260"/>
      <c r="H1" s="260"/>
      <c r="I1" s="260"/>
    </row>
    <row r="2" spans="1:9" ht="20.45" customHeight="1" x14ac:dyDescent="0.2">
      <c r="A2" s="46">
        <v>1</v>
      </c>
      <c r="B2" s="261" t="s">
        <v>287</v>
      </c>
      <c r="C2" s="261"/>
      <c r="D2" s="261"/>
      <c r="E2" s="261"/>
      <c r="F2" s="261"/>
      <c r="G2" s="261"/>
      <c r="H2" s="261"/>
      <c r="I2" s="261"/>
    </row>
    <row r="3" spans="1:9" ht="34.9" customHeight="1" x14ac:dyDescent="0.2">
      <c r="A3" s="46">
        <v>2</v>
      </c>
      <c r="B3" s="261" t="s">
        <v>265</v>
      </c>
      <c r="C3" s="261"/>
      <c r="D3" s="261"/>
      <c r="E3" s="261"/>
      <c r="F3" s="261"/>
      <c r="G3" s="261"/>
      <c r="H3" s="261"/>
      <c r="I3" s="261"/>
    </row>
    <row r="4" spans="1:9" ht="19.5" customHeight="1" x14ac:dyDescent="0.2">
      <c r="A4" s="46">
        <v>3</v>
      </c>
      <c r="B4" s="261" t="s">
        <v>273</v>
      </c>
      <c r="C4" s="261"/>
      <c r="D4" s="261"/>
      <c r="E4" s="261"/>
      <c r="F4" s="261"/>
      <c r="G4" s="261"/>
      <c r="H4" s="261"/>
      <c r="I4" s="261"/>
    </row>
    <row r="5" spans="1:9" ht="34.9" customHeight="1" x14ac:dyDescent="0.2">
      <c r="A5" s="46">
        <v>4</v>
      </c>
      <c r="B5" s="261" t="s">
        <v>286</v>
      </c>
      <c r="C5" s="261"/>
      <c r="D5" s="261"/>
      <c r="E5" s="261"/>
      <c r="F5" s="261"/>
      <c r="G5" s="261"/>
      <c r="H5" s="261"/>
      <c r="I5" s="261"/>
    </row>
    <row r="6" spans="1:9" ht="19.899999999999999" customHeight="1" x14ac:dyDescent="0.2">
      <c r="A6" s="46">
        <v>5</v>
      </c>
      <c r="B6" s="257" t="s">
        <v>269</v>
      </c>
      <c r="C6" s="256"/>
      <c r="D6" s="256"/>
      <c r="E6" s="256"/>
      <c r="F6" s="256"/>
      <c r="G6" s="256"/>
      <c r="H6" s="256"/>
      <c r="I6" s="256"/>
    </row>
    <row r="7" spans="1:9" ht="19.899999999999999" customHeight="1" x14ac:dyDescent="0.2">
      <c r="A7" s="46">
        <v>6</v>
      </c>
      <c r="B7" s="257" t="s">
        <v>270</v>
      </c>
      <c r="C7" s="256"/>
      <c r="D7" s="256"/>
      <c r="E7" s="256"/>
      <c r="F7" s="256"/>
      <c r="G7" s="256"/>
      <c r="H7" s="256"/>
      <c r="I7" s="256"/>
    </row>
    <row r="8" spans="1:9" ht="28.9" customHeight="1" x14ac:dyDescent="0.2">
      <c r="A8" s="46">
        <v>7</v>
      </c>
      <c r="B8" s="257" t="s">
        <v>271</v>
      </c>
      <c r="C8" s="256"/>
      <c r="D8" s="256"/>
      <c r="E8" s="256"/>
      <c r="F8" s="256"/>
      <c r="G8" s="256"/>
      <c r="H8" s="256"/>
      <c r="I8" s="256"/>
    </row>
    <row r="9" spans="1:9" ht="19.899999999999999" customHeight="1" x14ac:dyDescent="0.2">
      <c r="A9" s="46">
        <v>8</v>
      </c>
      <c r="B9" s="257" t="s">
        <v>288</v>
      </c>
      <c r="C9" s="256"/>
      <c r="D9" s="256"/>
      <c r="E9" s="256"/>
      <c r="F9" s="256"/>
      <c r="G9" s="256"/>
      <c r="H9" s="256"/>
      <c r="I9" s="256"/>
    </row>
    <row r="10" spans="1:9" ht="48.75" customHeight="1" x14ac:dyDescent="0.2">
      <c r="A10" s="46"/>
      <c r="B10" s="262" t="s">
        <v>83</v>
      </c>
      <c r="C10" s="263"/>
      <c r="D10" s="263"/>
      <c r="E10" s="263"/>
      <c r="F10" s="263"/>
      <c r="G10" s="263"/>
      <c r="H10" s="263"/>
      <c r="I10" s="263"/>
    </row>
    <row r="11" spans="1:9" ht="34.15" customHeight="1" x14ac:dyDescent="0.2">
      <c r="A11" s="46">
        <v>9</v>
      </c>
      <c r="B11" s="255" t="s">
        <v>275</v>
      </c>
      <c r="C11" s="256"/>
      <c r="D11" s="256"/>
      <c r="E11" s="256"/>
      <c r="F11" s="256"/>
      <c r="G11" s="256"/>
      <c r="H11" s="256"/>
      <c r="I11" s="256"/>
    </row>
    <row r="12" spans="1:9" ht="20.45" customHeight="1" x14ac:dyDescent="0.2">
      <c r="A12" s="46">
        <v>10</v>
      </c>
      <c r="B12" s="255" t="s">
        <v>25</v>
      </c>
      <c r="C12" s="256"/>
      <c r="D12" s="256"/>
      <c r="E12" s="256"/>
      <c r="F12" s="256"/>
      <c r="G12" s="256"/>
      <c r="H12" s="256"/>
      <c r="I12" s="256"/>
    </row>
    <row r="13" spans="1:9" ht="46.15" customHeight="1" x14ac:dyDescent="0.2">
      <c r="A13" s="46">
        <v>11</v>
      </c>
      <c r="B13" s="255" t="s">
        <v>27</v>
      </c>
      <c r="C13" s="256"/>
      <c r="D13" s="256"/>
      <c r="E13" s="256"/>
      <c r="F13" s="256"/>
      <c r="G13" s="256"/>
      <c r="H13" s="256"/>
      <c r="I13" s="256"/>
    </row>
    <row r="14" spans="1:9" ht="24.75" customHeight="1" x14ac:dyDescent="0.2">
      <c r="A14" s="46">
        <v>12</v>
      </c>
      <c r="B14" s="255" t="s">
        <v>266</v>
      </c>
      <c r="C14" s="256"/>
      <c r="D14" s="256"/>
      <c r="E14" s="256"/>
      <c r="F14" s="256"/>
      <c r="G14" s="256"/>
      <c r="H14" s="256"/>
      <c r="I14" s="256"/>
    </row>
    <row r="15" spans="1:9" ht="25.9" customHeight="1" x14ac:dyDescent="0.2">
      <c r="A15" s="46">
        <v>13</v>
      </c>
      <c r="B15" s="264" t="s">
        <v>267</v>
      </c>
      <c r="C15" s="256"/>
      <c r="D15" s="256"/>
      <c r="E15" s="256"/>
      <c r="F15" s="256"/>
      <c r="G15" s="256"/>
      <c r="H15" s="256"/>
      <c r="I15" s="256"/>
    </row>
    <row r="16" spans="1:9" ht="19.899999999999999" customHeight="1" x14ac:dyDescent="0.2">
      <c r="A16" s="46">
        <v>14</v>
      </c>
      <c r="B16" s="255" t="s">
        <v>82</v>
      </c>
      <c r="C16" s="256"/>
      <c r="D16" s="256"/>
      <c r="E16" s="256"/>
      <c r="F16" s="256"/>
      <c r="G16" s="256"/>
      <c r="H16" s="256"/>
      <c r="I16" s="256"/>
    </row>
    <row r="17" spans="1:9" ht="49.15" customHeight="1" x14ac:dyDescent="0.2">
      <c r="A17" s="46">
        <v>15</v>
      </c>
      <c r="B17" s="255" t="s">
        <v>274</v>
      </c>
      <c r="C17" s="256"/>
      <c r="D17" s="256"/>
      <c r="E17" s="256"/>
      <c r="F17" s="256"/>
      <c r="G17" s="256"/>
      <c r="H17" s="256"/>
      <c r="I17" s="256"/>
    </row>
    <row r="18" spans="1:9" ht="46.9" customHeight="1" x14ac:dyDescent="0.2">
      <c r="A18" s="46">
        <v>16</v>
      </c>
      <c r="B18" s="255" t="s">
        <v>278</v>
      </c>
      <c r="C18" s="258"/>
      <c r="D18" s="258"/>
      <c r="E18" s="258"/>
      <c r="F18" s="258"/>
      <c r="G18" s="258"/>
      <c r="H18" s="258"/>
      <c r="I18" s="258"/>
    </row>
    <row r="19" spans="1:9" ht="46.9" customHeight="1" x14ac:dyDescent="0.2">
      <c r="A19" s="46">
        <v>17</v>
      </c>
      <c r="B19" s="255" t="s">
        <v>277</v>
      </c>
      <c r="C19" s="258"/>
      <c r="D19" s="258"/>
      <c r="E19" s="258"/>
      <c r="F19" s="258"/>
      <c r="G19" s="258"/>
      <c r="H19" s="258"/>
      <c r="I19" s="258"/>
    </row>
    <row r="20" spans="1:9" ht="24.75" customHeight="1" x14ac:dyDescent="0.2">
      <c r="A20" s="46">
        <v>17</v>
      </c>
      <c r="B20" s="255" t="s">
        <v>24</v>
      </c>
      <c r="C20" s="256"/>
      <c r="D20" s="256"/>
      <c r="E20" s="256"/>
      <c r="F20" s="256"/>
      <c r="G20" s="256"/>
      <c r="H20" s="256"/>
      <c r="I20" s="256"/>
    </row>
    <row r="21" spans="1:9" ht="22.15" customHeight="1" x14ac:dyDescent="0.2">
      <c r="A21" s="46">
        <v>18</v>
      </c>
      <c r="B21" s="255" t="s">
        <v>86</v>
      </c>
      <c r="C21" s="256"/>
      <c r="D21" s="256"/>
      <c r="E21" s="256"/>
      <c r="F21" s="256"/>
      <c r="G21" s="256"/>
      <c r="H21" s="256"/>
      <c r="I21" s="256"/>
    </row>
    <row r="22" spans="1:9" ht="22.15" customHeight="1" x14ac:dyDescent="0.2">
      <c r="A22" s="46">
        <v>19</v>
      </c>
      <c r="B22" s="255" t="s">
        <v>272</v>
      </c>
      <c r="C22" s="256"/>
      <c r="D22" s="256"/>
      <c r="E22" s="256"/>
      <c r="F22" s="256"/>
      <c r="G22" s="256"/>
      <c r="H22" s="256"/>
      <c r="I22" s="256"/>
    </row>
    <row r="23" spans="1:9" ht="40.9" customHeight="1" x14ac:dyDescent="0.2">
      <c r="A23" s="46">
        <v>20</v>
      </c>
      <c r="B23" s="255" t="s">
        <v>268</v>
      </c>
      <c r="C23" s="256"/>
      <c r="D23" s="256"/>
      <c r="E23" s="256"/>
      <c r="F23" s="256"/>
      <c r="G23" s="256"/>
      <c r="H23" s="256"/>
      <c r="I23" s="256"/>
    </row>
    <row r="24" spans="1:9" ht="33.6" customHeight="1" x14ac:dyDescent="0.2">
      <c r="A24" s="46">
        <v>21</v>
      </c>
      <c r="B24" s="253" t="s">
        <v>85</v>
      </c>
      <c r="C24" s="254"/>
      <c r="D24" s="254"/>
      <c r="E24" s="254"/>
      <c r="F24" s="254"/>
      <c r="G24" s="254"/>
      <c r="H24" s="254"/>
      <c r="I24" s="254"/>
    </row>
    <row r="25" spans="1:9" ht="17.45" customHeight="1" x14ac:dyDescent="0.2">
      <c r="A25" s="46">
        <v>22</v>
      </c>
      <c r="B25" s="253" t="s">
        <v>84</v>
      </c>
      <c r="C25" s="254"/>
      <c r="D25" s="254"/>
      <c r="E25" s="254"/>
      <c r="F25" s="254"/>
      <c r="G25" s="254"/>
      <c r="H25" s="254"/>
      <c r="I25" s="254"/>
    </row>
  </sheetData>
  <mergeCells count="25">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 ref="B25:I25"/>
    <mergeCell ref="B21:I21"/>
    <mergeCell ref="B17:I17"/>
    <mergeCell ref="B8:I8"/>
    <mergeCell ref="B14:I14"/>
    <mergeCell ref="B24:I24"/>
    <mergeCell ref="B16:I16"/>
    <mergeCell ref="B22:I22"/>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H146"/>
  <sheetViews>
    <sheetView showZeros="0" tabSelected="1" showOutlineSymbols="0" view="pageBreakPreview" zoomScale="75" zoomScaleNormal="75" zoomScaleSheetLayoutView="75" workbookViewId="0">
      <selection activeCell="G95" sqref="G95"/>
    </sheetView>
  </sheetViews>
  <sheetFormatPr defaultColWidth="10.5546875" defaultRowHeight="15" x14ac:dyDescent="0.2"/>
  <cols>
    <col min="1" max="1" width="7.88671875" style="14" customWidth="1"/>
    <col min="2" max="2" width="8.77734375" style="6" customWidth="1"/>
    <col min="3" max="3" width="36.77734375" customWidth="1"/>
    <col min="4" max="4" width="12.77734375" style="16" customWidth="1"/>
    <col min="5" max="5" width="6.77734375" customWidth="1"/>
    <col min="6" max="6" width="11.77734375" customWidth="1"/>
    <col min="7" max="7" width="11.77734375" style="14" customWidth="1"/>
    <col min="8" max="8" width="16.77734375" style="14" customWidth="1"/>
  </cols>
  <sheetData>
    <row r="1" spans="1:8" ht="15.75" x14ac:dyDescent="0.2">
      <c r="A1" s="23"/>
      <c r="B1" s="21" t="s">
        <v>0</v>
      </c>
      <c r="C1" s="22"/>
      <c r="D1" s="22"/>
      <c r="E1" s="22"/>
      <c r="F1" s="22"/>
      <c r="G1" s="23"/>
      <c r="H1" s="22"/>
    </row>
    <row r="2" spans="1:8" x14ac:dyDescent="0.2">
      <c r="A2" s="20"/>
      <c r="B2" s="7" t="s">
        <v>388</v>
      </c>
      <c r="C2" s="2"/>
      <c r="D2" s="2"/>
      <c r="E2" s="2"/>
      <c r="F2" s="2"/>
      <c r="G2" s="20"/>
      <c r="H2" s="2"/>
    </row>
    <row r="3" spans="1:8" x14ac:dyDescent="0.2">
      <c r="A3" s="10"/>
      <c r="B3" s="6" t="s">
        <v>1</v>
      </c>
      <c r="D3"/>
      <c r="G3" s="25"/>
      <c r="H3" s="24"/>
    </row>
    <row r="4" spans="1:8" x14ac:dyDescent="0.2">
      <c r="A4" s="32" t="s">
        <v>22</v>
      </c>
      <c r="B4" s="8" t="s">
        <v>3</v>
      </c>
      <c r="C4" s="4" t="s">
        <v>4</v>
      </c>
      <c r="D4" s="3" t="s">
        <v>5</v>
      </c>
      <c r="E4" s="5" t="s">
        <v>6</v>
      </c>
      <c r="F4" s="5" t="s">
        <v>7</v>
      </c>
      <c r="G4" s="11" t="s">
        <v>8</v>
      </c>
      <c r="H4" s="5" t="s">
        <v>9</v>
      </c>
    </row>
    <row r="5" spans="1:8" x14ac:dyDescent="0.2">
      <c r="A5" s="15"/>
      <c r="B5" s="91"/>
      <c r="D5" s="92" t="s">
        <v>10</v>
      </c>
      <c r="E5" s="93"/>
      <c r="F5" s="94" t="s">
        <v>11</v>
      </c>
      <c r="G5" s="95"/>
      <c r="H5" s="96"/>
    </row>
    <row r="6" spans="1:8" s="27" customFormat="1" ht="30" customHeight="1" x14ac:dyDescent="0.2">
      <c r="A6" s="26"/>
      <c r="B6" s="252" t="s">
        <v>12</v>
      </c>
      <c r="C6" s="267" t="s">
        <v>291</v>
      </c>
      <c r="D6" s="268"/>
      <c r="E6" s="268"/>
      <c r="F6" s="269"/>
      <c r="G6" s="213"/>
      <c r="H6" s="214" t="s">
        <v>2</v>
      </c>
    </row>
    <row r="7" spans="1:8" ht="36" customHeight="1" x14ac:dyDescent="0.2">
      <c r="A7" s="12"/>
      <c r="B7" s="215"/>
      <c r="C7" s="98" t="s">
        <v>16</v>
      </c>
      <c r="D7" s="99"/>
      <c r="E7" s="100" t="s">
        <v>2</v>
      </c>
      <c r="F7" s="100" t="s">
        <v>2</v>
      </c>
      <c r="G7" s="101" t="s">
        <v>2</v>
      </c>
      <c r="H7" s="216"/>
    </row>
    <row r="8" spans="1:8" s="35" customFormat="1" ht="30" customHeight="1" x14ac:dyDescent="0.2">
      <c r="A8" s="97" t="s">
        <v>292</v>
      </c>
      <c r="B8" s="217" t="s">
        <v>157</v>
      </c>
      <c r="C8" s="102" t="s">
        <v>379</v>
      </c>
      <c r="D8" s="103" t="s">
        <v>293</v>
      </c>
      <c r="E8" s="104" t="s">
        <v>28</v>
      </c>
      <c r="F8" s="105">
        <v>150</v>
      </c>
      <c r="G8" s="106"/>
      <c r="H8" s="218">
        <f t="shared" ref="H8" si="0">ROUND(G8*F8,2)</f>
        <v>0</v>
      </c>
    </row>
    <row r="9" spans="1:8" s="35" customFormat="1" ht="38.450000000000003" customHeight="1" x14ac:dyDescent="0.2">
      <c r="A9" s="97" t="s">
        <v>33</v>
      </c>
      <c r="B9" s="217" t="s">
        <v>29</v>
      </c>
      <c r="C9" s="102" t="s">
        <v>34</v>
      </c>
      <c r="D9" s="103" t="s">
        <v>279</v>
      </c>
      <c r="E9" s="104"/>
      <c r="F9" s="105"/>
      <c r="G9" s="107"/>
      <c r="H9" s="218"/>
    </row>
    <row r="10" spans="1:8" s="35" customFormat="1" ht="36" customHeight="1" x14ac:dyDescent="0.2">
      <c r="A10" s="97" t="s">
        <v>282</v>
      </c>
      <c r="B10" s="219" t="s">
        <v>31</v>
      </c>
      <c r="C10" s="102" t="s">
        <v>283</v>
      </c>
      <c r="D10" s="108" t="s">
        <v>2</v>
      </c>
      <c r="E10" s="104" t="s">
        <v>28</v>
      </c>
      <c r="F10" s="105">
        <v>200</v>
      </c>
      <c r="G10" s="106"/>
      <c r="H10" s="218">
        <f t="shared" ref="H10:H11" si="1">ROUND(G10*F10,2)</f>
        <v>0</v>
      </c>
    </row>
    <row r="11" spans="1:8" s="35" customFormat="1" ht="30" customHeight="1" x14ac:dyDescent="0.2">
      <c r="A11" s="163" t="s">
        <v>35</v>
      </c>
      <c r="B11" s="47" t="s">
        <v>87</v>
      </c>
      <c r="C11" s="48" t="s">
        <v>36</v>
      </c>
      <c r="D11" s="49" t="s">
        <v>279</v>
      </c>
      <c r="E11" s="50" t="s">
        <v>30</v>
      </c>
      <c r="F11" s="51">
        <v>5000</v>
      </c>
      <c r="G11" s="52"/>
      <c r="H11" s="53">
        <f t="shared" si="1"/>
        <v>0</v>
      </c>
    </row>
    <row r="12" spans="1:8" ht="36" customHeight="1" x14ac:dyDescent="0.2">
      <c r="A12" s="12"/>
      <c r="B12" s="215"/>
      <c r="C12" s="110" t="s">
        <v>262</v>
      </c>
      <c r="D12" s="99"/>
      <c r="E12" s="111"/>
      <c r="F12" s="99"/>
      <c r="G12" s="101"/>
      <c r="H12" s="216"/>
    </row>
    <row r="13" spans="1:8" s="35" customFormat="1" ht="30" customHeight="1" x14ac:dyDescent="0.2">
      <c r="A13" s="109" t="s">
        <v>63</v>
      </c>
      <c r="B13" s="217" t="s">
        <v>88</v>
      </c>
      <c r="C13" s="102" t="s">
        <v>64</v>
      </c>
      <c r="D13" s="103" t="s">
        <v>279</v>
      </c>
      <c r="E13" s="104"/>
      <c r="F13" s="105"/>
      <c r="G13" s="107"/>
      <c r="H13" s="218"/>
    </row>
    <row r="14" spans="1:8" s="35" customFormat="1" ht="30" customHeight="1" x14ac:dyDescent="0.2">
      <c r="A14" s="109" t="s">
        <v>65</v>
      </c>
      <c r="B14" s="219" t="s">
        <v>31</v>
      </c>
      <c r="C14" s="102" t="s">
        <v>66</v>
      </c>
      <c r="D14" s="108" t="s">
        <v>2</v>
      </c>
      <c r="E14" s="104" t="s">
        <v>30</v>
      </c>
      <c r="F14" s="105">
        <v>1800</v>
      </c>
      <c r="G14" s="106"/>
      <c r="H14" s="218">
        <f>ROUND(G14*F14,2)</f>
        <v>0</v>
      </c>
    </row>
    <row r="15" spans="1:8" s="35" customFormat="1" ht="30" customHeight="1" x14ac:dyDescent="0.2">
      <c r="A15" s="109" t="s">
        <v>159</v>
      </c>
      <c r="B15" s="219" t="s">
        <v>38</v>
      </c>
      <c r="C15" s="102" t="s">
        <v>160</v>
      </c>
      <c r="D15" s="108" t="s">
        <v>2</v>
      </c>
      <c r="E15" s="104" t="s">
        <v>30</v>
      </c>
      <c r="F15" s="105">
        <v>250</v>
      </c>
      <c r="G15" s="106"/>
      <c r="H15" s="218">
        <f>ROUND(G15*F15,2)</f>
        <v>0</v>
      </c>
    </row>
    <row r="16" spans="1:8" s="35" customFormat="1" ht="33" customHeight="1" x14ac:dyDescent="0.2">
      <c r="A16" s="109" t="s">
        <v>306</v>
      </c>
      <c r="B16" s="217" t="s">
        <v>89</v>
      </c>
      <c r="C16" s="102" t="s">
        <v>307</v>
      </c>
      <c r="D16" s="108" t="s">
        <v>391</v>
      </c>
      <c r="E16" s="104"/>
      <c r="F16" s="105"/>
      <c r="G16" s="107"/>
      <c r="H16" s="218"/>
    </row>
    <row r="17" spans="1:8" s="35" customFormat="1" ht="43.9" customHeight="1" x14ac:dyDescent="0.2">
      <c r="A17" s="109" t="s">
        <v>308</v>
      </c>
      <c r="B17" s="219" t="s">
        <v>31</v>
      </c>
      <c r="C17" s="102" t="s">
        <v>371</v>
      </c>
      <c r="D17" s="108" t="s">
        <v>2</v>
      </c>
      <c r="E17" s="104" t="s">
        <v>30</v>
      </c>
      <c r="F17" s="105">
        <v>700</v>
      </c>
      <c r="G17" s="106"/>
      <c r="H17" s="218">
        <f>ROUND(G17*F17,2)</f>
        <v>0</v>
      </c>
    </row>
    <row r="18" spans="1:8" s="35" customFormat="1" ht="32.25" customHeight="1" x14ac:dyDescent="0.2">
      <c r="A18" s="109" t="s">
        <v>309</v>
      </c>
      <c r="B18" s="217" t="s">
        <v>90</v>
      </c>
      <c r="C18" s="102" t="s">
        <v>310</v>
      </c>
      <c r="D18" s="108" t="s">
        <v>391</v>
      </c>
      <c r="E18" s="104"/>
      <c r="F18" s="105"/>
      <c r="G18" s="107"/>
      <c r="H18" s="218"/>
    </row>
    <row r="19" spans="1:8" s="35" customFormat="1" ht="43.9" customHeight="1" x14ac:dyDescent="0.2">
      <c r="A19" s="109" t="s">
        <v>311</v>
      </c>
      <c r="B19" s="219" t="s">
        <v>31</v>
      </c>
      <c r="C19" s="102" t="s">
        <v>372</v>
      </c>
      <c r="D19" s="108" t="s">
        <v>2</v>
      </c>
      <c r="E19" s="104" t="s">
        <v>30</v>
      </c>
      <c r="F19" s="105">
        <v>30</v>
      </c>
      <c r="G19" s="106"/>
      <c r="H19" s="218">
        <f t="shared" ref="H19:H21" si="2">ROUND(G19*F19,2)</f>
        <v>0</v>
      </c>
    </row>
    <row r="20" spans="1:8" s="35" customFormat="1" ht="43.9" customHeight="1" x14ac:dyDescent="0.2">
      <c r="A20" s="109" t="s">
        <v>312</v>
      </c>
      <c r="B20" s="219" t="s">
        <v>38</v>
      </c>
      <c r="C20" s="102" t="s">
        <v>373</v>
      </c>
      <c r="D20" s="108" t="s">
        <v>2</v>
      </c>
      <c r="E20" s="104" t="s">
        <v>30</v>
      </c>
      <c r="F20" s="105">
        <v>650</v>
      </c>
      <c r="G20" s="106"/>
      <c r="H20" s="218">
        <f t="shared" si="2"/>
        <v>0</v>
      </c>
    </row>
    <row r="21" spans="1:8" s="35" customFormat="1" ht="43.9" customHeight="1" x14ac:dyDescent="0.2">
      <c r="A21" s="109" t="s">
        <v>313</v>
      </c>
      <c r="B21" s="219" t="s">
        <v>48</v>
      </c>
      <c r="C21" s="102" t="s">
        <v>374</v>
      </c>
      <c r="D21" s="108" t="s">
        <v>2</v>
      </c>
      <c r="E21" s="104" t="s">
        <v>30</v>
      </c>
      <c r="F21" s="105">
        <v>200</v>
      </c>
      <c r="G21" s="106"/>
      <c r="H21" s="218">
        <f t="shared" si="2"/>
        <v>0</v>
      </c>
    </row>
    <row r="22" spans="1:8" s="35" customFormat="1" ht="30" customHeight="1" x14ac:dyDescent="0.2">
      <c r="A22" s="109" t="s">
        <v>39</v>
      </c>
      <c r="B22" s="217" t="s">
        <v>91</v>
      </c>
      <c r="C22" s="102" t="s">
        <v>40</v>
      </c>
      <c r="D22" s="108" t="s">
        <v>161</v>
      </c>
      <c r="E22" s="104"/>
      <c r="F22" s="105"/>
      <c r="G22" s="107"/>
      <c r="H22" s="218"/>
    </row>
    <row r="23" spans="1:8" s="35" customFormat="1" ht="30" customHeight="1" x14ac:dyDescent="0.2">
      <c r="A23" s="109" t="s">
        <v>41</v>
      </c>
      <c r="B23" s="220" t="s">
        <v>31</v>
      </c>
      <c r="C23" s="112" t="s">
        <v>42</v>
      </c>
      <c r="D23" s="113" t="s">
        <v>2</v>
      </c>
      <c r="E23" s="114" t="s">
        <v>37</v>
      </c>
      <c r="F23" s="115">
        <v>1500</v>
      </c>
      <c r="G23" s="116"/>
      <c r="H23" s="221">
        <f>ROUND(G23*F23,2)</f>
        <v>0</v>
      </c>
    </row>
    <row r="24" spans="1:8" s="35" customFormat="1" ht="30" x14ac:dyDescent="0.2">
      <c r="A24" s="109" t="s">
        <v>43</v>
      </c>
      <c r="B24" s="152" t="s">
        <v>92</v>
      </c>
      <c r="C24" s="117" t="s">
        <v>44</v>
      </c>
      <c r="D24" s="118" t="s">
        <v>161</v>
      </c>
      <c r="E24" s="119"/>
      <c r="F24" s="120"/>
      <c r="G24" s="121"/>
      <c r="H24" s="153"/>
    </row>
    <row r="25" spans="1:8" s="35" customFormat="1" ht="30" customHeight="1" x14ac:dyDescent="0.2">
      <c r="A25" s="122" t="s">
        <v>162</v>
      </c>
      <c r="B25" s="124" t="s">
        <v>31</v>
      </c>
      <c r="C25" s="123" t="s">
        <v>163</v>
      </c>
      <c r="D25" s="124" t="s">
        <v>2</v>
      </c>
      <c r="E25" s="124" t="s">
        <v>37</v>
      </c>
      <c r="F25" s="125">
        <v>300</v>
      </c>
      <c r="G25" s="126"/>
      <c r="H25" s="153">
        <f>ROUND(G25*F25,2)</f>
        <v>0</v>
      </c>
    </row>
    <row r="26" spans="1:8" s="35" customFormat="1" ht="30" customHeight="1" x14ac:dyDescent="0.2">
      <c r="A26" s="109" t="s">
        <v>45</v>
      </c>
      <c r="B26" s="172" t="s">
        <v>38</v>
      </c>
      <c r="C26" s="117" t="s">
        <v>46</v>
      </c>
      <c r="D26" s="118" t="s">
        <v>2</v>
      </c>
      <c r="E26" s="119" t="s">
        <v>37</v>
      </c>
      <c r="F26" s="125">
        <v>2000</v>
      </c>
      <c r="G26" s="126"/>
      <c r="H26" s="153">
        <f>ROUND(G26*F26,2)</f>
        <v>0</v>
      </c>
    </row>
    <row r="27" spans="1:8" s="35" customFormat="1" ht="30" customHeight="1" x14ac:dyDescent="0.2">
      <c r="A27" s="109" t="s">
        <v>152</v>
      </c>
      <c r="B27" s="47" t="s">
        <v>93</v>
      </c>
      <c r="C27" s="48" t="s">
        <v>153</v>
      </c>
      <c r="D27" s="56" t="s">
        <v>96</v>
      </c>
      <c r="E27" s="50"/>
      <c r="F27" s="51"/>
      <c r="G27" s="54"/>
      <c r="H27" s="53"/>
    </row>
    <row r="28" spans="1:8" s="35" customFormat="1" ht="30" customHeight="1" x14ac:dyDescent="0.2">
      <c r="A28" s="109" t="s">
        <v>164</v>
      </c>
      <c r="B28" s="172" t="s">
        <v>31</v>
      </c>
      <c r="C28" s="117" t="s">
        <v>165</v>
      </c>
      <c r="D28" s="118" t="s">
        <v>2</v>
      </c>
      <c r="E28" s="119" t="s">
        <v>30</v>
      </c>
      <c r="F28" s="120">
        <v>10</v>
      </c>
      <c r="G28" s="126"/>
      <c r="H28" s="153">
        <f t="shared" ref="H28:H30" si="3">ROUND(G28*F28,2)</f>
        <v>0</v>
      </c>
    </row>
    <row r="29" spans="1:8" s="35" customFormat="1" ht="30" customHeight="1" x14ac:dyDescent="0.2">
      <c r="A29" s="109" t="s">
        <v>154</v>
      </c>
      <c r="B29" s="172" t="s">
        <v>38</v>
      </c>
      <c r="C29" s="117" t="s">
        <v>97</v>
      </c>
      <c r="D29" s="118" t="s">
        <v>2</v>
      </c>
      <c r="E29" s="119" t="s">
        <v>30</v>
      </c>
      <c r="F29" s="120">
        <v>250</v>
      </c>
      <c r="G29" s="126"/>
      <c r="H29" s="153">
        <f t="shared" si="3"/>
        <v>0</v>
      </c>
    </row>
    <row r="30" spans="1:8" s="35" customFormat="1" ht="30" customHeight="1" x14ac:dyDescent="0.2">
      <c r="A30" s="109" t="s">
        <v>166</v>
      </c>
      <c r="B30" s="55" t="s">
        <v>48</v>
      </c>
      <c r="C30" s="48" t="s">
        <v>167</v>
      </c>
      <c r="D30" s="56" t="s">
        <v>2</v>
      </c>
      <c r="E30" s="50" t="s">
        <v>30</v>
      </c>
      <c r="F30" s="51">
        <v>20</v>
      </c>
      <c r="G30" s="52"/>
      <c r="H30" s="53">
        <f t="shared" si="3"/>
        <v>0</v>
      </c>
    </row>
    <row r="31" spans="1:8" s="35" customFormat="1" ht="36.75" customHeight="1" x14ac:dyDescent="0.2">
      <c r="A31" s="109" t="s">
        <v>314</v>
      </c>
      <c r="B31" s="152" t="s">
        <v>94</v>
      </c>
      <c r="C31" s="117" t="s">
        <v>315</v>
      </c>
      <c r="D31" s="118" t="s">
        <v>392</v>
      </c>
      <c r="E31" s="119"/>
      <c r="F31" s="120"/>
      <c r="G31" s="121"/>
      <c r="H31" s="153"/>
    </row>
    <row r="32" spans="1:8" s="35" customFormat="1" ht="34.5" customHeight="1" x14ac:dyDescent="0.2">
      <c r="A32" s="109" t="s">
        <v>316</v>
      </c>
      <c r="B32" s="172" t="s">
        <v>31</v>
      </c>
      <c r="C32" s="117" t="s">
        <v>369</v>
      </c>
      <c r="D32" s="118" t="s">
        <v>170</v>
      </c>
      <c r="E32" s="119" t="s">
        <v>30</v>
      </c>
      <c r="F32" s="120">
        <v>30</v>
      </c>
      <c r="G32" s="126"/>
      <c r="H32" s="153">
        <f t="shared" ref="H32:H39" si="4">ROUND(G32*F32,2)</f>
        <v>0</v>
      </c>
    </row>
    <row r="33" spans="1:8" s="35" customFormat="1" ht="30" customHeight="1" x14ac:dyDescent="0.2">
      <c r="A33" s="109" t="s">
        <v>317</v>
      </c>
      <c r="B33" s="172" t="s">
        <v>38</v>
      </c>
      <c r="C33" s="117" t="s">
        <v>375</v>
      </c>
      <c r="D33" s="118" t="s">
        <v>219</v>
      </c>
      <c r="E33" s="119" t="s">
        <v>30</v>
      </c>
      <c r="F33" s="120">
        <v>260</v>
      </c>
      <c r="G33" s="126"/>
      <c r="H33" s="153">
        <f t="shared" si="4"/>
        <v>0</v>
      </c>
    </row>
    <row r="34" spans="1:8" s="35" customFormat="1" ht="30" customHeight="1" x14ac:dyDescent="0.2">
      <c r="A34" s="109" t="s">
        <v>318</v>
      </c>
      <c r="B34" s="172" t="s">
        <v>48</v>
      </c>
      <c r="C34" s="117" t="s">
        <v>376</v>
      </c>
      <c r="D34" s="118" t="s">
        <v>172</v>
      </c>
      <c r="E34" s="119" t="s">
        <v>30</v>
      </c>
      <c r="F34" s="120">
        <v>20</v>
      </c>
      <c r="G34" s="126"/>
      <c r="H34" s="153">
        <f t="shared" si="4"/>
        <v>0</v>
      </c>
    </row>
    <row r="35" spans="1:8" s="35" customFormat="1" ht="46.5" customHeight="1" x14ac:dyDescent="0.2">
      <c r="A35" s="109" t="s">
        <v>377</v>
      </c>
      <c r="B35" s="222" t="s">
        <v>95</v>
      </c>
      <c r="C35" s="127" t="s">
        <v>378</v>
      </c>
      <c r="D35" s="128" t="s">
        <v>256</v>
      </c>
      <c r="E35" s="129" t="s">
        <v>30</v>
      </c>
      <c r="F35" s="130">
        <v>1250</v>
      </c>
      <c r="G35" s="126"/>
      <c r="H35" s="147">
        <f t="shared" si="4"/>
        <v>0</v>
      </c>
    </row>
    <row r="36" spans="1:8" s="35" customFormat="1" ht="30" customHeight="1" x14ac:dyDescent="0.2">
      <c r="A36" s="109" t="s">
        <v>319</v>
      </c>
      <c r="B36" s="222" t="s">
        <v>102</v>
      </c>
      <c r="C36" s="127" t="s">
        <v>320</v>
      </c>
      <c r="D36" s="128" t="s">
        <v>158</v>
      </c>
      <c r="E36" s="129" t="s">
        <v>30</v>
      </c>
      <c r="F36" s="130">
        <v>125</v>
      </c>
      <c r="G36" s="126"/>
      <c r="H36" s="147">
        <f t="shared" si="4"/>
        <v>0</v>
      </c>
    </row>
    <row r="37" spans="1:8" s="35" customFormat="1" ht="30" customHeight="1" x14ac:dyDescent="0.2">
      <c r="A37" s="109"/>
      <c r="B37" s="222" t="s">
        <v>104</v>
      </c>
      <c r="C37" s="127" t="s">
        <v>350</v>
      </c>
      <c r="D37" s="128" t="s">
        <v>347</v>
      </c>
      <c r="E37" s="129" t="s">
        <v>30</v>
      </c>
      <c r="F37" s="130">
        <v>100</v>
      </c>
      <c r="G37" s="126"/>
      <c r="H37" s="147">
        <f t="shared" ref="H37" si="5">ROUND(G37*F37,2)</f>
        <v>0</v>
      </c>
    </row>
    <row r="38" spans="1:8" s="35" customFormat="1" ht="30" customHeight="1" x14ac:dyDescent="0.2">
      <c r="A38" s="109"/>
      <c r="B38" s="222" t="s">
        <v>107</v>
      </c>
      <c r="C38" s="127" t="s">
        <v>346</v>
      </c>
      <c r="D38" s="128" t="s">
        <v>347</v>
      </c>
      <c r="E38" s="129" t="s">
        <v>30</v>
      </c>
      <c r="F38" s="130">
        <v>25</v>
      </c>
      <c r="G38" s="126"/>
      <c r="H38" s="147">
        <f t="shared" si="4"/>
        <v>0</v>
      </c>
    </row>
    <row r="39" spans="1:8" s="35" customFormat="1" ht="30" customHeight="1" x14ac:dyDescent="0.2">
      <c r="A39" s="109"/>
      <c r="B39" s="222" t="s">
        <v>109</v>
      </c>
      <c r="C39" s="127" t="s">
        <v>348</v>
      </c>
      <c r="D39" s="128" t="s">
        <v>158</v>
      </c>
      <c r="E39" s="129" t="s">
        <v>30</v>
      </c>
      <c r="F39" s="130">
        <v>25</v>
      </c>
      <c r="G39" s="126"/>
      <c r="H39" s="147">
        <f t="shared" si="4"/>
        <v>0</v>
      </c>
    </row>
    <row r="40" spans="1:8" s="35" customFormat="1" ht="33" customHeight="1" x14ac:dyDescent="0.2">
      <c r="A40" s="109" t="s">
        <v>216</v>
      </c>
      <c r="B40" s="222" t="s">
        <v>110</v>
      </c>
      <c r="C40" s="127" t="s">
        <v>217</v>
      </c>
      <c r="D40" s="128" t="s">
        <v>392</v>
      </c>
      <c r="E40" s="129"/>
      <c r="F40" s="131"/>
      <c r="G40" s="121"/>
      <c r="H40" s="147"/>
    </row>
    <row r="41" spans="1:8" s="35" customFormat="1" ht="30" customHeight="1" x14ac:dyDescent="0.2">
      <c r="A41" s="109" t="s">
        <v>321</v>
      </c>
      <c r="B41" s="223" t="s">
        <v>31</v>
      </c>
      <c r="C41" s="127" t="s">
        <v>369</v>
      </c>
      <c r="D41" s="128" t="s">
        <v>170</v>
      </c>
      <c r="E41" s="129" t="s">
        <v>30</v>
      </c>
      <c r="F41" s="131">
        <v>330</v>
      </c>
      <c r="G41" s="126"/>
      <c r="H41" s="147">
        <f>ROUND(G41*F41,2)</f>
        <v>0</v>
      </c>
    </row>
    <row r="42" spans="1:8" s="35" customFormat="1" ht="30" customHeight="1" x14ac:dyDescent="0.2">
      <c r="A42" s="109" t="s">
        <v>322</v>
      </c>
      <c r="B42" s="172" t="s">
        <v>38</v>
      </c>
      <c r="C42" s="117" t="s">
        <v>370</v>
      </c>
      <c r="D42" s="118" t="s">
        <v>171</v>
      </c>
      <c r="E42" s="119" t="s">
        <v>30</v>
      </c>
      <c r="F42" s="120">
        <v>5</v>
      </c>
      <c r="G42" s="126"/>
      <c r="H42" s="153">
        <f>ROUND(G42*F42,2)</f>
        <v>0</v>
      </c>
    </row>
    <row r="43" spans="1:8" s="35" customFormat="1" ht="30" customHeight="1" x14ac:dyDescent="0.2">
      <c r="A43" s="109" t="s">
        <v>218</v>
      </c>
      <c r="B43" s="172" t="s">
        <v>48</v>
      </c>
      <c r="C43" s="117" t="s">
        <v>280</v>
      </c>
      <c r="D43" s="118" t="s">
        <v>219</v>
      </c>
      <c r="E43" s="119"/>
      <c r="F43" s="120"/>
      <c r="G43" s="121"/>
      <c r="H43" s="153"/>
    </row>
    <row r="44" spans="1:8" s="35" customFormat="1" ht="30" customHeight="1" x14ac:dyDescent="0.2">
      <c r="A44" s="109" t="s">
        <v>220</v>
      </c>
      <c r="B44" s="165" t="s">
        <v>98</v>
      </c>
      <c r="C44" s="117" t="s">
        <v>221</v>
      </c>
      <c r="D44" s="118"/>
      <c r="E44" s="119" t="s">
        <v>30</v>
      </c>
      <c r="F44" s="120">
        <v>200</v>
      </c>
      <c r="G44" s="126"/>
      <c r="H44" s="153">
        <f>ROUND(G44*F44,2)</f>
        <v>0</v>
      </c>
    </row>
    <row r="45" spans="1:8" s="35" customFormat="1" ht="30" customHeight="1" x14ac:dyDescent="0.2">
      <c r="A45" s="109" t="s">
        <v>222</v>
      </c>
      <c r="B45" s="224" t="s">
        <v>99</v>
      </c>
      <c r="C45" s="132" t="s">
        <v>223</v>
      </c>
      <c r="D45" s="133"/>
      <c r="E45" s="134" t="s">
        <v>30</v>
      </c>
      <c r="F45" s="135">
        <v>60</v>
      </c>
      <c r="G45" s="136"/>
      <c r="H45" s="160">
        <f>ROUND(G45*F45,2)</f>
        <v>0</v>
      </c>
    </row>
    <row r="46" spans="1:8" s="35" customFormat="1" ht="30" customHeight="1" x14ac:dyDescent="0.2">
      <c r="A46" s="109" t="s">
        <v>245</v>
      </c>
      <c r="B46" s="165" t="s">
        <v>100</v>
      </c>
      <c r="C46" s="117" t="s">
        <v>246</v>
      </c>
      <c r="D46" s="118" t="s">
        <v>2</v>
      </c>
      <c r="E46" s="119" t="s">
        <v>30</v>
      </c>
      <c r="F46" s="120">
        <v>2200</v>
      </c>
      <c r="G46" s="126"/>
      <c r="H46" s="153">
        <f>ROUND(G46*F46,2)</f>
        <v>0</v>
      </c>
    </row>
    <row r="47" spans="1:8" s="35" customFormat="1" ht="43.9" customHeight="1" x14ac:dyDescent="0.2">
      <c r="A47" s="109" t="s">
        <v>247</v>
      </c>
      <c r="B47" s="152" t="s">
        <v>113</v>
      </c>
      <c r="C47" s="117" t="s">
        <v>380</v>
      </c>
      <c r="D47" s="118" t="s">
        <v>96</v>
      </c>
      <c r="E47" s="119" t="s">
        <v>30</v>
      </c>
      <c r="F47" s="137">
        <v>50</v>
      </c>
      <c r="G47" s="126"/>
      <c r="H47" s="153">
        <f t="shared" ref="H47:H49" si="6">ROUND(G47*F47,2)</f>
        <v>0</v>
      </c>
    </row>
    <row r="48" spans="1:8" s="35" customFormat="1" ht="30" customHeight="1" x14ac:dyDescent="0.2">
      <c r="A48" s="109" t="s">
        <v>257</v>
      </c>
      <c r="B48" s="225" t="s">
        <v>114</v>
      </c>
      <c r="C48" s="132" t="s">
        <v>381</v>
      </c>
      <c r="D48" s="133" t="s">
        <v>96</v>
      </c>
      <c r="E48" s="134" t="s">
        <v>30</v>
      </c>
      <c r="F48" s="135">
        <v>10</v>
      </c>
      <c r="G48" s="136"/>
      <c r="H48" s="53">
        <f t="shared" si="6"/>
        <v>0</v>
      </c>
    </row>
    <row r="49" spans="1:8" s="35" customFormat="1" ht="30" customHeight="1" x14ac:dyDescent="0.2">
      <c r="A49" s="109" t="s">
        <v>323</v>
      </c>
      <c r="B49" s="152" t="s">
        <v>117</v>
      </c>
      <c r="C49" s="117" t="s">
        <v>324</v>
      </c>
      <c r="D49" s="118" t="s">
        <v>96</v>
      </c>
      <c r="E49" s="119" t="s">
        <v>30</v>
      </c>
      <c r="F49" s="120">
        <v>30</v>
      </c>
      <c r="G49" s="126"/>
      <c r="H49" s="153">
        <f t="shared" si="6"/>
        <v>0</v>
      </c>
    </row>
    <row r="50" spans="1:8" s="35" customFormat="1" ht="30" customHeight="1" x14ac:dyDescent="0.2">
      <c r="A50" s="109" t="s">
        <v>224</v>
      </c>
      <c r="B50" s="139" t="s">
        <v>122</v>
      </c>
      <c r="C50" s="140" t="s">
        <v>225</v>
      </c>
      <c r="D50" s="141" t="s">
        <v>226</v>
      </c>
      <c r="E50" s="142"/>
      <c r="F50" s="125"/>
      <c r="G50" s="143"/>
      <c r="H50" s="144"/>
    </row>
    <row r="51" spans="1:8" s="35" customFormat="1" ht="30" customHeight="1" x14ac:dyDescent="0.2">
      <c r="A51" s="109" t="s">
        <v>325</v>
      </c>
      <c r="B51" s="145" t="s">
        <v>31</v>
      </c>
      <c r="C51" s="140" t="s">
        <v>360</v>
      </c>
      <c r="D51" s="141" t="s">
        <v>2</v>
      </c>
      <c r="E51" s="142" t="s">
        <v>47</v>
      </c>
      <c r="F51" s="125">
        <v>1455</v>
      </c>
      <c r="G51" s="146"/>
      <c r="H51" s="144">
        <f t="shared" ref="H51:H53" si="7">ROUND(G51*F51,2)</f>
        <v>0</v>
      </c>
    </row>
    <row r="52" spans="1:8" s="35" customFormat="1" ht="30" customHeight="1" x14ac:dyDescent="0.2">
      <c r="A52" s="109" t="s">
        <v>326</v>
      </c>
      <c r="B52" s="145" t="s">
        <v>38</v>
      </c>
      <c r="C52" s="140" t="s">
        <v>361</v>
      </c>
      <c r="D52" s="141"/>
      <c r="E52" s="142" t="s">
        <v>47</v>
      </c>
      <c r="F52" s="125">
        <v>370</v>
      </c>
      <c r="G52" s="146"/>
      <c r="H52" s="144">
        <f t="shared" si="7"/>
        <v>0</v>
      </c>
    </row>
    <row r="53" spans="1:8" s="35" customFormat="1" ht="30" customHeight="1" x14ac:dyDescent="0.2">
      <c r="A53" s="109" t="s">
        <v>327</v>
      </c>
      <c r="B53" s="145" t="s">
        <v>48</v>
      </c>
      <c r="C53" s="140" t="s">
        <v>328</v>
      </c>
      <c r="D53" s="141" t="s">
        <v>2</v>
      </c>
      <c r="E53" s="142" t="s">
        <v>47</v>
      </c>
      <c r="F53" s="125">
        <v>325</v>
      </c>
      <c r="G53" s="146"/>
      <c r="H53" s="144">
        <f t="shared" si="7"/>
        <v>0</v>
      </c>
    </row>
    <row r="54" spans="1:8" s="35" customFormat="1" ht="30" customHeight="1" x14ac:dyDescent="0.2">
      <c r="A54" s="109" t="s">
        <v>227</v>
      </c>
      <c r="B54" s="139" t="s">
        <v>126</v>
      </c>
      <c r="C54" s="140" t="s">
        <v>228</v>
      </c>
      <c r="D54" s="141" t="s">
        <v>226</v>
      </c>
      <c r="E54" s="142"/>
      <c r="F54" s="125"/>
      <c r="G54" s="143"/>
      <c r="H54" s="144"/>
    </row>
    <row r="55" spans="1:8" s="35" customFormat="1" ht="38.25" customHeight="1" x14ac:dyDescent="0.2">
      <c r="A55" s="109" t="s">
        <v>229</v>
      </c>
      <c r="B55" s="145" t="s">
        <v>31</v>
      </c>
      <c r="C55" s="140" t="s">
        <v>362</v>
      </c>
      <c r="D55" s="141" t="s">
        <v>111</v>
      </c>
      <c r="E55" s="142" t="s">
        <v>47</v>
      </c>
      <c r="F55" s="125">
        <v>50</v>
      </c>
      <c r="G55" s="146"/>
      <c r="H55" s="144">
        <f t="shared" ref="H55" si="8">ROUND(G55*F55,2)</f>
        <v>0</v>
      </c>
    </row>
    <row r="56" spans="1:8" s="70" customFormat="1" ht="40.5" customHeight="1" x14ac:dyDescent="0.2">
      <c r="A56" s="109" t="s">
        <v>341</v>
      </c>
      <c r="B56" s="145" t="s">
        <v>38</v>
      </c>
      <c r="C56" s="140" t="s">
        <v>284</v>
      </c>
      <c r="D56" s="141" t="s">
        <v>340</v>
      </c>
      <c r="E56" s="142" t="s">
        <v>47</v>
      </c>
      <c r="F56" s="125">
        <v>350</v>
      </c>
      <c r="G56" s="146"/>
      <c r="H56" s="144">
        <f t="shared" ref="H56" si="9">ROUND(G56*F56,2)</f>
        <v>0</v>
      </c>
    </row>
    <row r="57" spans="1:8" s="35" customFormat="1" ht="50.25" customHeight="1" x14ac:dyDescent="0.2">
      <c r="A57" s="109" t="s">
        <v>352</v>
      </c>
      <c r="B57" s="145" t="s">
        <v>48</v>
      </c>
      <c r="C57" s="140" t="s">
        <v>363</v>
      </c>
      <c r="D57" s="141" t="s">
        <v>334</v>
      </c>
      <c r="E57" s="142" t="s">
        <v>47</v>
      </c>
      <c r="F57" s="125">
        <v>550</v>
      </c>
      <c r="G57" s="146"/>
      <c r="H57" s="144">
        <f>ROUND(G57*F57,2)</f>
        <v>0</v>
      </c>
    </row>
    <row r="58" spans="1:8" s="35" customFormat="1" ht="50.25" customHeight="1" x14ac:dyDescent="0.2">
      <c r="A58" s="109" t="s">
        <v>352</v>
      </c>
      <c r="B58" s="145" t="s">
        <v>58</v>
      </c>
      <c r="C58" s="140" t="s">
        <v>364</v>
      </c>
      <c r="D58" s="128" t="s">
        <v>356</v>
      </c>
      <c r="E58" s="142" t="s">
        <v>47</v>
      </c>
      <c r="F58" s="125">
        <v>270</v>
      </c>
      <c r="G58" s="146"/>
      <c r="H58" s="144">
        <f>ROUND(G58*F58,2)</f>
        <v>0</v>
      </c>
    </row>
    <row r="59" spans="1:8" s="35" customFormat="1" ht="50.25" customHeight="1" x14ac:dyDescent="0.2">
      <c r="A59" s="109" t="s">
        <v>352</v>
      </c>
      <c r="B59" s="145" t="s">
        <v>62</v>
      </c>
      <c r="C59" s="140" t="s">
        <v>365</v>
      </c>
      <c r="D59" s="128" t="s">
        <v>356</v>
      </c>
      <c r="E59" s="142" t="s">
        <v>47</v>
      </c>
      <c r="F59" s="125">
        <v>250</v>
      </c>
      <c r="G59" s="146"/>
      <c r="H59" s="144">
        <f>ROUND(G59*F59,2)</f>
        <v>0</v>
      </c>
    </row>
    <row r="60" spans="1:8" s="35" customFormat="1" ht="56.25" customHeight="1" x14ac:dyDescent="0.2">
      <c r="A60" s="109" t="s">
        <v>353</v>
      </c>
      <c r="B60" s="145" t="s">
        <v>112</v>
      </c>
      <c r="C60" s="140" t="s">
        <v>366</v>
      </c>
      <c r="D60" s="141" t="s">
        <v>334</v>
      </c>
      <c r="E60" s="142" t="s">
        <v>47</v>
      </c>
      <c r="F60" s="125">
        <v>370</v>
      </c>
      <c r="G60" s="146"/>
      <c r="H60" s="144">
        <f>ROUND(G60*F60,2)</f>
        <v>0</v>
      </c>
    </row>
    <row r="61" spans="1:8" s="35" customFormat="1" ht="33" customHeight="1" x14ac:dyDescent="0.2">
      <c r="A61" s="109" t="s">
        <v>101</v>
      </c>
      <c r="B61" s="152" t="s">
        <v>128</v>
      </c>
      <c r="C61" s="117" t="s">
        <v>49</v>
      </c>
      <c r="D61" s="118" t="s">
        <v>226</v>
      </c>
      <c r="E61" s="119"/>
      <c r="F61" s="120"/>
      <c r="G61" s="121"/>
      <c r="H61" s="153"/>
    </row>
    <row r="62" spans="1:8" s="35" customFormat="1" ht="34.5" customHeight="1" x14ac:dyDescent="0.2">
      <c r="A62" s="109" t="s">
        <v>250</v>
      </c>
      <c r="B62" s="172" t="s">
        <v>31</v>
      </c>
      <c r="C62" s="117" t="s">
        <v>362</v>
      </c>
      <c r="D62" s="118" t="s">
        <v>251</v>
      </c>
      <c r="E62" s="119"/>
      <c r="F62" s="120"/>
      <c r="G62" s="147"/>
      <c r="H62" s="153"/>
    </row>
    <row r="63" spans="1:8" s="35" customFormat="1" ht="30" customHeight="1" x14ac:dyDescent="0.2">
      <c r="A63" s="109" t="s">
        <v>329</v>
      </c>
      <c r="B63" s="226" t="s">
        <v>98</v>
      </c>
      <c r="C63" s="127" t="s">
        <v>254</v>
      </c>
      <c r="D63" s="128"/>
      <c r="E63" s="129" t="s">
        <v>47</v>
      </c>
      <c r="F63" s="131">
        <v>100</v>
      </c>
      <c r="G63" s="126"/>
      <c r="H63" s="147">
        <f>ROUND(G63*F63,2)</f>
        <v>0</v>
      </c>
    </row>
    <row r="64" spans="1:8" s="35" customFormat="1" ht="30" customHeight="1" x14ac:dyDescent="0.2">
      <c r="A64" s="109" t="s">
        <v>330</v>
      </c>
      <c r="B64" s="226" t="s">
        <v>99</v>
      </c>
      <c r="C64" s="127" t="s">
        <v>331</v>
      </c>
      <c r="D64" s="128"/>
      <c r="E64" s="129" t="s">
        <v>47</v>
      </c>
      <c r="F64" s="131">
        <v>50</v>
      </c>
      <c r="G64" s="126"/>
      <c r="H64" s="147">
        <f>ROUND(G64*F64,2)</f>
        <v>0</v>
      </c>
    </row>
    <row r="65" spans="1:8" s="35" customFormat="1" ht="48.75" customHeight="1" x14ac:dyDescent="0.2">
      <c r="A65" s="109" t="s">
        <v>333</v>
      </c>
      <c r="B65" s="172" t="s">
        <v>38</v>
      </c>
      <c r="C65" s="117" t="s">
        <v>367</v>
      </c>
      <c r="D65" s="118" t="s">
        <v>334</v>
      </c>
      <c r="E65" s="119" t="s">
        <v>47</v>
      </c>
      <c r="F65" s="120">
        <v>200</v>
      </c>
      <c r="G65" s="126"/>
      <c r="H65" s="153">
        <f t="shared" ref="H65:H67" si="10">ROUND(G65*F65,2)</f>
        <v>0</v>
      </c>
    </row>
    <row r="66" spans="1:8" s="35" customFormat="1" ht="43.9" customHeight="1" x14ac:dyDescent="0.2">
      <c r="A66" s="109" t="s">
        <v>332</v>
      </c>
      <c r="B66" s="152" t="s">
        <v>132</v>
      </c>
      <c r="C66" s="117" t="s">
        <v>368</v>
      </c>
      <c r="D66" s="118" t="s">
        <v>398</v>
      </c>
      <c r="E66" s="119" t="s">
        <v>47</v>
      </c>
      <c r="F66" s="120">
        <v>250</v>
      </c>
      <c r="G66" s="126"/>
      <c r="H66" s="153">
        <f t="shared" si="10"/>
        <v>0</v>
      </c>
    </row>
    <row r="67" spans="1:8" s="35" customFormat="1" ht="43.9" customHeight="1" x14ac:dyDescent="0.2">
      <c r="A67" s="109" t="s">
        <v>230</v>
      </c>
      <c r="B67" s="152" t="s">
        <v>134</v>
      </c>
      <c r="C67" s="117" t="s">
        <v>231</v>
      </c>
      <c r="D67" s="118" t="s">
        <v>232</v>
      </c>
      <c r="E67" s="119" t="s">
        <v>30</v>
      </c>
      <c r="F67" s="120">
        <v>80</v>
      </c>
      <c r="G67" s="126"/>
      <c r="H67" s="153">
        <f t="shared" si="10"/>
        <v>0</v>
      </c>
    </row>
    <row r="68" spans="1:8" s="35" customFormat="1" ht="35.25" customHeight="1" x14ac:dyDescent="0.2">
      <c r="A68" s="109" t="s">
        <v>168</v>
      </c>
      <c r="B68" s="152" t="s">
        <v>137</v>
      </c>
      <c r="C68" s="117" t="s">
        <v>386</v>
      </c>
      <c r="D68" s="128" t="s">
        <v>393</v>
      </c>
      <c r="E68" s="119" t="s">
        <v>30</v>
      </c>
      <c r="F68" s="120">
        <v>80</v>
      </c>
      <c r="G68" s="126"/>
      <c r="H68" s="153">
        <f t="shared" ref="H68" si="11">ROUND(G68*F68,2)</f>
        <v>0</v>
      </c>
    </row>
    <row r="69" spans="1:8" s="35" customFormat="1" ht="30" customHeight="1" x14ac:dyDescent="0.2">
      <c r="A69" s="109" t="s">
        <v>103</v>
      </c>
      <c r="B69" s="152" t="s">
        <v>140</v>
      </c>
      <c r="C69" s="117" t="s">
        <v>105</v>
      </c>
      <c r="D69" s="118" t="s">
        <v>234</v>
      </c>
      <c r="E69" s="119"/>
      <c r="F69" s="120"/>
      <c r="G69" s="121"/>
      <c r="H69" s="153"/>
    </row>
    <row r="70" spans="1:8" s="35" customFormat="1" ht="30" customHeight="1" x14ac:dyDescent="0.2">
      <c r="A70" s="109" t="s">
        <v>235</v>
      </c>
      <c r="B70" s="158" t="s">
        <v>31</v>
      </c>
      <c r="C70" s="132" t="s">
        <v>236</v>
      </c>
      <c r="D70" s="133" t="s">
        <v>2</v>
      </c>
      <c r="E70" s="134" t="s">
        <v>30</v>
      </c>
      <c r="F70" s="135">
        <v>19000</v>
      </c>
      <c r="G70" s="136"/>
      <c r="H70" s="160">
        <f t="shared" ref="H70:H74" si="12">ROUND(G70*F70,2)</f>
        <v>0</v>
      </c>
    </row>
    <row r="71" spans="1:8" s="35" customFormat="1" ht="39" customHeight="1" x14ac:dyDescent="0.2">
      <c r="A71" s="109" t="s">
        <v>336</v>
      </c>
      <c r="B71" s="152" t="s">
        <v>141</v>
      </c>
      <c r="C71" s="117" t="s">
        <v>337</v>
      </c>
      <c r="D71" s="118" t="s">
        <v>394</v>
      </c>
      <c r="E71" s="119"/>
      <c r="F71" s="120"/>
      <c r="G71" s="121"/>
      <c r="H71" s="153"/>
    </row>
    <row r="72" spans="1:8" s="35" customFormat="1" ht="25.5" customHeight="1" x14ac:dyDescent="0.2">
      <c r="A72" s="109" t="s">
        <v>338</v>
      </c>
      <c r="B72" s="172" t="s">
        <v>31</v>
      </c>
      <c r="C72" s="117" t="s">
        <v>339</v>
      </c>
      <c r="D72" s="118"/>
      <c r="E72" s="119" t="s">
        <v>30</v>
      </c>
      <c r="F72" s="148">
        <v>12000</v>
      </c>
      <c r="G72" s="126"/>
      <c r="H72" s="153">
        <f t="shared" si="12"/>
        <v>0</v>
      </c>
    </row>
    <row r="73" spans="1:8" s="35" customFormat="1" ht="30" customHeight="1" x14ac:dyDescent="0.2">
      <c r="A73" s="109" t="s">
        <v>354</v>
      </c>
      <c r="B73" s="152" t="s">
        <v>143</v>
      </c>
      <c r="C73" s="117" t="s">
        <v>355</v>
      </c>
      <c r="D73" s="128" t="s">
        <v>395</v>
      </c>
      <c r="E73" s="119" t="s">
        <v>30</v>
      </c>
      <c r="F73" s="120">
        <v>100</v>
      </c>
      <c r="G73" s="126"/>
      <c r="H73" s="153">
        <f t="shared" si="12"/>
        <v>0</v>
      </c>
    </row>
    <row r="74" spans="1:8" s="35" customFormat="1" ht="30" customHeight="1" x14ac:dyDescent="0.2">
      <c r="A74" s="109" t="s">
        <v>106</v>
      </c>
      <c r="B74" s="152" t="s">
        <v>145</v>
      </c>
      <c r="C74" s="117" t="s">
        <v>108</v>
      </c>
      <c r="D74" s="118" t="s">
        <v>169</v>
      </c>
      <c r="E74" s="119" t="s">
        <v>37</v>
      </c>
      <c r="F74" s="137">
        <v>82</v>
      </c>
      <c r="G74" s="126"/>
      <c r="H74" s="153">
        <f t="shared" si="12"/>
        <v>0</v>
      </c>
    </row>
    <row r="75" spans="1:8" ht="36" customHeight="1" x14ac:dyDescent="0.2">
      <c r="A75" s="12"/>
      <c r="B75" s="227"/>
      <c r="C75" s="154" t="s">
        <v>17</v>
      </c>
      <c r="D75" s="155"/>
      <c r="E75" s="156"/>
      <c r="F75" s="156"/>
      <c r="G75" s="157"/>
      <c r="H75" s="228"/>
    </row>
    <row r="76" spans="1:8" s="35" customFormat="1" ht="43.9" customHeight="1" x14ac:dyDescent="0.2">
      <c r="A76" s="163" t="s">
        <v>50</v>
      </c>
      <c r="B76" s="47" t="s">
        <v>146</v>
      </c>
      <c r="C76" s="48" t="s">
        <v>51</v>
      </c>
      <c r="D76" s="56" t="s">
        <v>398</v>
      </c>
      <c r="E76" s="50"/>
      <c r="F76" s="58"/>
      <c r="G76" s="54"/>
      <c r="H76" s="59"/>
    </row>
    <row r="77" spans="1:8" s="35" customFormat="1" ht="43.9" customHeight="1" x14ac:dyDescent="0.2">
      <c r="A77" s="163" t="s">
        <v>73</v>
      </c>
      <c r="B77" s="158" t="s">
        <v>31</v>
      </c>
      <c r="C77" s="132" t="s">
        <v>285</v>
      </c>
      <c r="D77" s="133" t="s">
        <v>2</v>
      </c>
      <c r="E77" s="134" t="s">
        <v>30</v>
      </c>
      <c r="F77" s="159">
        <v>1400</v>
      </c>
      <c r="G77" s="136"/>
      <c r="H77" s="160">
        <f t="shared" ref="H77" si="13">ROUND(G77*F77,2)</f>
        <v>0</v>
      </c>
    </row>
    <row r="78" spans="1:8" s="35" customFormat="1" ht="40.5" customHeight="1" x14ac:dyDescent="0.2">
      <c r="A78" s="163" t="s">
        <v>258</v>
      </c>
      <c r="B78" s="47" t="s">
        <v>147</v>
      </c>
      <c r="C78" s="48" t="s">
        <v>259</v>
      </c>
      <c r="D78" s="49" t="s">
        <v>393</v>
      </c>
      <c r="E78" s="90"/>
      <c r="F78" s="51"/>
      <c r="G78" s="54"/>
      <c r="H78" s="59"/>
    </row>
    <row r="79" spans="1:8" s="35" customFormat="1" ht="30" customHeight="1" x14ac:dyDescent="0.2">
      <c r="A79" s="163" t="s">
        <v>260</v>
      </c>
      <c r="B79" s="158" t="s">
        <v>31</v>
      </c>
      <c r="C79" s="132" t="s">
        <v>233</v>
      </c>
      <c r="D79" s="133"/>
      <c r="E79" s="134"/>
      <c r="F79" s="135"/>
      <c r="G79" s="161"/>
      <c r="H79" s="162"/>
    </row>
    <row r="80" spans="1:8" s="35" customFormat="1" ht="30" customHeight="1" x14ac:dyDescent="0.2">
      <c r="A80" s="163" t="s">
        <v>342</v>
      </c>
      <c r="B80" s="165" t="s">
        <v>98</v>
      </c>
      <c r="C80" s="117" t="s">
        <v>335</v>
      </c>
      <c r="D80" s="118"/>
      <c r="E80" s="119" t="s">
        <v>32</v>
      </c>
      <c r="F80" s="120">
        <v>5000</v>
      </c>
      <c r="G80" s="126"/>
      <c r="H80" s="153">
        <f t="shared" ref="H80" si="14">ROUND(G80*F80,2)</f>
        <v>0</v>
      </c>
    </row>
    <row r="81" spans="1:8" s="35" customFormat="1" ht="30.75" customHeight="1" x14ac:dyDescent="0.2">
      <c r="A81" s="163" t="s">
        <v>261</v>
      </c>
      <c r="B81" s="172" t="s">
        <v>38</v>
      </c>
      <c r="C81" s="117" t="s">
        <v>67</v>
      </c>
      <c r="D81" s="118"/>
      <c r="E81" s="119"/>
      <c r="F81" s="120"/>
      <c r="G81" s="121"/>
      <c r="H81" s="167"/>
    </row>
    <row r="82" spans="1:8" s="35" customFormat="1" ht="30" customHeight="1" x14ac:dyDescent="0.2">
      <c r="A82" s="163" t="s">
        <v>343</v>
      </c>
      <c r="B82" s="165" t="s">
        <v>98</v>
      </c>
      <c r="C82" s="117" t="s">
        <v>335</v>
      </c>
      <c r="D82" s="118"/>
      <c r="E82" s="119" t="s">
        <v>32</v>
      </c>
      <c r="F82" s="120">
        <v>950</v>
      </c>
      <c r="G82" s="126"/>
      <c r="H82" s="153">
        <f t="shared" ref="H82" si="15">ROUND(G82*F82,2)</f>
        <v>0</v>
      </c>
    </row>
    <row r="83" spans="1:8" ht="36" customHeight="1" x14ac:dyDescent="0.2">
      <c r="A83" s="12"/>
      <c r="B83" s="227"/>
      <c r="C83" s="154" t="s">
        <v>18</v>
      </c>
      <c r="D83" s="155"/>
      <c r="E83" s="166"/>
      <c r="F83" s="156"/>
      <c r="G83" s="157"/>
      <c r="H83" s="228"/>
    </row>
    <row r="84" spans="1:8" s="35" customFormat="1" ht="43.9" customHeight="1" x14ac:dyDescent="0.2">
      <c r="A84" s="163" t="s">
        <v>304</v>
      </c>
      <c r="B84" s="222" t="s">
        <v>148</v>
      </c>
      <c r="C84" s="127" t="s">
        <v>305</v>
      </c>
      <c r="D84" s="128" t="s">
        <v>115</v>
      </c>
      <c r="E84" s="129" t="s">
        <v>47</v>
      </c>
      <c r="F84" s="130">
        <v>200</v>
      </c>
      <c r="G84" s="126"/>
      <c r="H84" s="147">
        <f>ROUND(G84*F84,2)</f>
        <v>0</v>
      </c>
    </row>
    <row r="85" spans="1:8" s="35" customFormat="1" ht="30" customHeight="1" x14ac:dyDescent="0.2">
      <c r="A85" s="163" t="s">
        <v>52</v>
      </c>
      <c r="B85" s="152" t="s">
        <v>175</v>
      </c>
      <c r="C85" s="117" t="s">
        <v>53</v>
      </c>
      <c r="D85" s="118" t="s">
        <v>115</v>
      </c>
      <c r="E85" s="119" t="s">
        <v>47</v>
      </c>
      <c r="F85" s="137">
        <v>4000</v>
      </c>
      <c r="G85" s="126"/>
      <c r="H85" s="153">
        <f>ROUND(G85*F85,2)</f>
        <v>0</v>
      </c>
    </row>
    <row r="86" spans="1:8" ht="48" customHeight="1" x14ac:dyDescent="0.2">
      <c r="A86" s="12"/>
      <c r="B86" s="227"/>
      <c r="C86" s="154" t="s">
        <v>19</v>
      </c>
      <c r="D86" s="155"/>
      <c r="E86" s="166"/>
      <c r="F86" s="156"/>
      <c r="G86" s="157"/>
      <c r="H86" s="228"/>
    </row>
    <row r="87" spans="1:8" s="35" customFormat="1" ht="30" customHeight="1" x14ac:dyDescent="0.2">
      <c r="A87" s="163" t="s">
        <v>116</v>
      </c>
      <c r="B87" s="152" t="s">
        <v>180</v>
      </c>
      <c r="C87" s="117" t="s">
        <v>118</v>
      </c>
      <c r="D87" s="118" t="s">
        <v>119</v>
      </c>
      <c r="E87" s="119"/>
      <c r="F87" s="137"/>
      <c r="G87" s="121"/>
      <c r="H87" s="167"/>
    </row>
    <row r="88" spans="1:8" s="35" customFormat="1" ht="30" customHeight="1" x14ac:dyDescent="0.2">
      <c r="A88" s="163" t="s">
        <v>255</v>
      </c>
      <c r="B88" s="172" t="s">
        <v>31</v>
      </c>
      <c r="C88" s="117" t="s">
        <v>120</v>
      </c>
      <c r="D88" s="118"/>
      <c r="E88" s="119" t="s">
        <v>37</v>
      </c>
      <c r="F88" s="137">
        <v>8</v>
      </c>
      <c r="G88" s="126"/>
      <c r="H88" s="153">
        <f>ROUND(G88*F88,2)</f>
        <v>0</v>
      </c>
    </row>
    <row r="89" spans="1:8" s="35" customFormat="1" ht="30" customHeight="1" x14ac:dyDescent="0.2">
      <c r="A89" s="163" t="s">
        <v>351</v>
      </c>
      <c r="B89" s="172" t="s">
        <v>38</v>
      </c>
      <c r="C89" s="117" t="s">
        <v>173</v>
      </c>
      <c r="D89" s="118"/>
      <c r="E89" s="119" t="s">
        <v>37</v>
      </c>
      <c r="F89" s="137">
        <v>6</v>
      </c>
      <c r="G89" s="126"/>
      <c r="H89" s="153">
        <f>ROUND(G89*F89,2)</f>
        <v>0</v>
      </c>
    </row>
    <row r="90" spans="1:8" s="35" customFormat="1" ht="30" customHeight="1" x14ac:dyDescent="0.2">
      <c r="A90" s="163" t="s">
        <v>121</v>
      </c>
      <c r="B90" s="152" t="s">
        <v>183</v>
      </c>
      <c r="C90" s="117" t="s">
        <v>123</v>
      </c>
      <c r="D90" s="118" t="s">
        <v>119</v>
      </c>
      <c r="E90" s="119"/>
      <c r="F90" s="137"/>
      <c r="G90" s="121"/>
      <c r="H90" s="167"/>
    </row>
    <row r="91" spans="1:8" s="35" customFormat="1" ht="30" customHeight="1" x14ac:dyDescent="0.2">
      <c r="A91" s="163" t="s">
        <v>124</v>
      </c>
      <c r="B91" s="172" t="s">
        <v>31</v>
      </c>
      <c r="C91" s="117" t="s">
        <v>125</v>
      </c>
      <c r="D91" s="118"/>
      <c r="E91" s="119"/>
      <c r="F91" s="137"/>
      <c r="G91" s="121"/>
      <c r="H91" s="167"/>
    </row>
    <row r="92" spans="1:8" s="35" customFormat="1" ht="43.9" customHeight="1" x14ac:dyDescent="0.2">
      <c r="A92" s="163" t="s">
        <v>389</v>
      </c>
      <c r="B92" s="165" t="s">
        <v>98</v>
      </c>
      <c r="C92" s="117" t="s">
        <v>390</v>
      </c>
      <c r="D92" s="118"/>
      <c r="E92" s="119" t="s">
        <v>47</v>
      </c>
      <c r="F92" s="137">
        <v>140</v>
      </c>
      <c r="G92" s="126"/>
      <c r="H92" s="153">
        <f>ROUND(G92*F92,2)</f>
        <v>0</v>
      </c>
    </row>
    <row r="93" spans="1:8" s="86" customFormat="1" ht="30" customHeight="1" x14ac:dyDescent="0.2">
      <c r="A93" s="210" t="s">
        <v>174</v>
      </c>
      <c r="B93" s="139" t="s">
        <v>187</v>
      </c>
      <c r="C93" s="140" t="s">
        <v>176</v>
      </c>
      <c r="D93" s="141" t="s">
        <v>119</v>
      </c>
      <c r="E93" s="142"/>
      <c r="F93" s="137"/>
      <c r="G93" s="121"/>
      <c r="H93" s="167"/>
    </row>
    <row r="94" spans="1:8" s="86" customFormat="1" ht="30" customHeight="1" x14ac:dyDescent="0.2">
      <c r="A94" s="210" t="s">
        <v>177</v>
      </c>
      <c r="B94" s="145" t="s">
        <v>31</v>
      </c>
      <c r="C94" s="140" t="s">
        <v>155</v>
      </c>
      <c r="D94" s="141"/>
      <c r="E94" s="142"/>
      <c r="F94" s="137"/>
      <c r="G94" s="121"/>
      <c r="H94" s="167"/>
    </row>
    <row r="95" spans="1:8" s="86" customFormat="1" ht="30" customHeight="1" x14ac:dyDescent="0.2">
      <c r="A95" s="210" t="s">
        <v>178</v>
      </c>
      <c r="B95" s="168" t="s">
        <v>98</v>
      </c>
      <c r="C95" s="140" t="s">
        <v>179</v>
      </c>
      <c r="D95" s="141"/>
      <c r="E95" s="142" t="s">
        <v>69</v>
      </c>
      <c r="F95" s="169">
        <v>11</v>
      </c>
      <c r="G95" s="146"/>
      <c r="H95" s="144">
        <f>ROUND(G95*F95,2)</f>
        <v>0</v>
      </c>
    </row>
    <row r="96" spans="1:8" s="61" customFormat="1" ht="35.25" customHeight="1" x14ac:dyDescent="0.2">
      <c r="A96" s="163" t="s">
        <v>74</v>
      </c>
      <c r="B96" s="152" t="s">
        <v>189</v>
      </c>
      <c r="C96" s="170" t="s">
        <v>237</v>
      </c>
      <c r="D96" s="171" t="s">
        <v>243</v>
      </c>
      <c r="E96" s="119"/>
      <c r="F96" s="137"/>
      <c r="G96" s="121"/>
      <c r="H96" s="167"/>
    </row>
    <row r="97" spans="1:8" s="35" customFormat="1" ht="43.9" customHeight="1" x14ac:dyDescent="0.2">
      <c r="A97" s="163" t="s">
        <v>75</v>
      </c>
      <c r="B97" s="172" t="s">
        <v>31</v>
      </c>
      <c r="C97" s="173" t="s">
        <v>252</v>
      </c>
      <c r="D97" s="118"/>
      <c r="E97" s="119" t="s">
        <v>37</v>
      </c>
      <c r="F97" s="137">
        <v>20</v>
      </c>
      <c r="G97" s="126"/>
      <c r="H97" s="153">
        <f t="shared" ref="H97:H101" si="16">ROUND(G97*F97,2)</f>
        <v>0</v>
      </c>
    </row>
    <row r="98" spans="1:8" s="35" customFormat="1" ht="43.9" customHeight="1" x14ac:dyDescent="0.2">
      <c r="A98" s="163" t="s">
        <v>76</v>
      </c>
      <c r="B98" s="172" t="s">
        <v>38</v>
      </c>
      <c r="C98" s="173" t="s">
        <v>253</v>
      </c>
      <c r="D98" s="118"/>
      <c r="E98" s="119" t="s">
        <v>37</v>
      </c>
      <c r="F98" s="137">
        <v>16</v>
      </c>
      <c r="G98" s="126"/>
      <c r="H98" s="153">
        <f t="shared" si="16"/>
        <v>0</v>
      </c>
    </row>
    <row r="99" spans="1:8" s="35" customFormat="1" ht="43.9" customHeight="1" x14ac:dyDescent="0.2">
      <c r="A99" s="163" t="s">
        <v>181</v>
      </c>
      <c r="B99" s="172" t="s">
        <v>48</v>
      </c>
      <c r="C99" s="173" t="s">
        <v>303</v>
      </c>
      <c r="D99" s="118"/>
      <c r="E99" s="119" t="s">
        <v>37</v>
      </c>
      <c r="F99" s="137">
        <v>4</v>
      </c>
      <c r="G99" s="126"/>
      <c r="H99" s="153">
        <f t="shared" si="16"/>
        <v>0</v>
      </c>
    </row>
    <row r="100" spans="1:8" s="35" customFormat="1" ht="38.25" customHeight="1" x14ac:dyDescent="0.2">
      <c r="A100" s="163" t="s">
        <v>238</v>
      </c>
      <c r="B100" s="172" t="s">
        <v>58</v>
      </c>
      <c r="C100" s="173" t="s">
        <v>239</v>
      </c>
      <c r="D100" s="118"/>
      <c r="E100" s="119" t="s">
        <v>37</v>
      </c>
      <c r="F100" s="137">
        <v>6</v>
      </c>
      <c r="G100" s="126"/>
      <c r="H100" s="153">
        <f t="shared" si="16"/>
        <v>0</v>
      </c>
    </row>
    <row r="101" spans="1:8" s="35" customFormat="1" ht="37.5" customHeight="1" x14ac:dyDescent="0.2">
      <c r="A101" s="163" t="s">
        <v>240</v>
      </c>
      <c r="B101" s="55" t="s">
        <v>62</v>
      </c>
      <c r="C101" s="57" t="s">
        <v>241</v>
      </c>
      <c r="D101" s="56"/>
      <c r="E101" s="50" t="s">
        <v>37</v>
      </c>
      <c r="F101" s="58">
        <v>6</v>
      </c>
      <c r="G101" s="52"/>
      <c r="H101" s="53">
        <f t="shared" si="16"/>
        <v>0</v>
      </c>
    </row>
    <row r="102" spans="1:8" s="61" customFormat="1" ht="30" customHeight="1" x14ac:dyDescent="0.2">
      <c r="A102" s="163" t="s">
        <v>182</v>
      </c>
      <c r="B102" s="139" t="s">
        <v>191</v>
      </c>
      <c r="C102" s="174" t="s">
        <v>184</v>
      </c>
      <c r="D102" s="141" t="s">
        <v>119</v>
      </c>
      <c r="E102" s="142"/>
      <c r="F102" s="148"/>
      <c r="G102" s="143"/>
      <c r="H102" s="229"/>
    </row>
    <row r="103" spans="1:8" s="61" customFormat="1" ht="30" customHeight="1" x14ac:dyDescent="0.2">
      <c r="A103" s="163" t="s">
        <v>185</v>
      </c>
      <c r="B103" s="84" t="s">
        <v>31</v>
      </c>
      <c r="C103" s="87" t="s">
        <v>186</v>
      </c>
      <c r="D103" s="78"/>
      <c r="E103" s="79" t="s">
        <v>37</v>
      </c>
      <c r="F103" s="80">
        <v>1</v>
      </c>
      <c r="G103" s="85"/>
      <c r="H103" s="81">
        <f>ROUND(G103*F103,2)</f>
        <v>0</v>
      </c>
    </row>
    <row r="104" spans="1:8" s="61" customFormat="1" ht="36" customHeight="1" x14ac:dyDescent="0.2">
      <c r="A104" s="163" t="s">
        <v>298</v>
      </c>
      <c r="B104" s="139" t="s">
        <v>192</v>
      </c>
      <c r="C104" s="174" t="s">
        <v>299</v>
      </c>
      <c r="D104" s="141" t="s">
        <v>119</v>
      </c>
      <c r="E104" s="142"/>
      <c r="F104" s="148"/>
      <c r="G104" s="143"/>
      <c r="H104" s="229"/>
    </row>
    <row r="105" spans="1:8" s="61" customFormat="1" ht="30" customHeight="1" x14ac:dyDescent="0.2">
      <c r="A105" s="163" t="s">
        <v>300</v>
      </c>
      <c r="B105" s="145" t="s">
        <v>31</v>
      </c>
      <c r="C105" s="174" t="s">
        <v>382</v>
      </c>
      <c r="D105" s="141"/>
      <c r="E105" s="142" t="s">
        <v>37</v>
      </c>
      <c r="F105" s="148">
        <v>1</v>
      </c>
      <c r="G105" s="146"/>
      <c r="H105" s="144">
        <f>ROUND(G105*F105,2)</f>
        <v>0</v>
      </c>
    </row>
    <row r="106" spans="1:8" s="63" customFormat="1" ht="37.5" customHeight="1" x14ac:dyDescent="0.2">
      <c r="A106" s="163" t="s">
        <v>127</v>
      </c>
      <c r="B106" s="47" t="s">
        <v>193</v>
      </c>
      <c r="C106" s="62" t="s">
        <v>129</v>
      </c>
      <c r="D106" s="56" t="s">
        <v>119</v>
      </c>
      <c r="E106" s="50"/>
      <c r="F106" s="58"/>
      <c r="G106" s="54"/>
      <c r="H106" s="59"/>
    </row>
    <row r="107" spans="1:8" s="61" customFormat="1" ht="39.950000000000003" customHeight="1" x14ac:dyDescent="0.2">
      <c r="A107" s="163" t="s">
        <v>130</v>
      </c>
      <c r="B107" s="172" t="s">
        <v>31</v>
      </c>
      <c r="C107" s="175" t="s">
        <v>358</v>
      </c>
      <c r="D107" s="118"/>
      <c r="E107" s="119"/>
      <c r="F107" s="137"/>
      <c r="G107" s="121"/>
      <c r="H107" s="167"/>
    </row>
    <row r="108" spans="1:8" s="35" customFormat="1" ht="43.9" customHeight="1" x14ac:dyDescent="0.2">
      <c r="A108" s="163" t="s">
        <v>296</v>
      </c>
      <c r="B108" s="165" t="s">
        <v>98</v>
      </c>
      <c r="C108" s="117" t="s">
        <v>357</v>
      </c>
      <c r="D108" s="118"/>
      <c r="E108" s="119" t="s">
        <v>37</v>
      </c>
      <c r="F108" s="137">
        <v>1</v>
      </c>
      <c r="G108" s="126"/>
      <c r="H108" s="153">
        <f t="shared" ref="H108:H111" si="17">ROUND(G108*F108,2)</f>
        <v>0</v>
      </c>
    </row>
    <row r="109" spans="1:8" s="35" customFormat="1" ht="43.9" customHeight="1" x14ac:dyDescent="0.2">
      <c r="A109" s="176" t="s">
        <v>297</v>
      </c>
      <c r="B109" s="165" t="s">
        <v>99</v>
      </c>
      <c r="C109" s="117" t="s">
        <v>384</v>
      </c>
      <c r="D109" s="118"/>
      <c r="E109" s="119" t="s">
        <v>37</v>
      </c>
      <c r="F109" s="137">
        <v>4</v>
      </c>
      <c r="G109" s="126"/>
      <c r="H109" s="153">
        <f t="shared" si="17"/>
        <v>0</v>
      </c>
    </row>
    <row r="110" spans="1:8" s="35" customFormat="1" ht="43.9" customHeight="1" x14ac:dyDescent="0.2">
      <c r="A110" s="176" t="s">
        <v>297</v>
      </c>
      <c r="B110" s="64" t="s">
        <v>100</v>
      </c>
      <c r="C110" s="48" t="s">
        <v>385</v>
      </c>
      <c r="D110" s="56"/>
      <c r="E110" s="50" t="s">
        <v>37</v>
      </c>
      <c r="F110" s="58">
        <v>1</v>
      </c>
      <c r="G110" s="52"/>
      <c r="H110" s="53">
        <f t="shared" ref="H110" si="18">ROUND(G110*F110,2)</f>
        <v>0</v>
      </c>
    </row>
    <row r="111" spans="1:8" s="35" customFormat="1" ht="43.9" customHeight="1" x14ac:dyDescent="0.2">
      <c r="A111" s="176" t="s">
        <v>297</v>
      </c>
      <c r="B111" s="165" t="s">
        <v>131</v>
      </c>
      <c r="C111" s="117" t="s">
        <v>383</v>
      </c>
      <c r="D111" s="118"/>
      <c r="E111" s="119" t="s">
        <v>37</v>
      </c>
      <c r="F111" s="137">
        <v>6</v>
      </c>
      <c r="G111" s="126"/>
      <c r="H111" s="153">
        <f t="shared" si="17"/>
        <v>0</v>
      </c>
    </row>
    <row r="112" spans="1:8" s="35" customFormat="1" ht="30" customHeight="1" x14ac:dyDescent="0.2">
      <c r="A112" s="163" t="s">
        <v>188</v>
      </c>
      <c r="B112" s="47" t="s">
        <v>194</v>
      </c>
      <c r="C112" s="48" t="s">
        <v>190</v>
      </c>
      <c r="D112" s="56" t="s">
        <v>119</v>
      </c>
      <c r="E112" s="50" t="s">
        <v>37</v>
      </c>
      <c r="F112" s="58">
        <v>13</v>
      </c>
      <c r="G112" s="52"/>
      <c r="H112" s="53">
        <f t="shared" ref="H112" si="19">ROUND(G112*F112,2)</f>
        <v>0</v>
      </c>
    </row>
    <row r="113" spans="1:8" s="35" customFormat="1" ht="39.950000000000003" customHeight="1" x14ac:dyDescent="0.2">
      <c r="A113" s="163" t="s">
        <v>133</v>
      </c>
      <c r="B113" s="152" t="s">
        <v>195</v>
      </c>
      <c r="C113" s="117" t="s">
        <v>135</v>
      </c>
      <c r="D113" s="118" t="s">
        <v>119</v>
      </c>
      <c r="E113" s="119" t="s">
        <v>37</v>
      </c>
      <c r="F113" s="137">
        <v>6</v>
      </c>
      <c r="G113" s="126"/>
      <c r="H113" s="153">
        <f t="shared" ref="H113:H114" si="20">ROUND(G113*F113,2)</f>
        <v>0</v>
      </c>
    </row>
    <row r="114" spans="1:8" s="35" customFormat="1" ht="30" customHeight="1" x14ac:dyDescent="0.2">
      <c r="A114" s="163" t="s">
        <v>136</v>
      </c>
      <c r="B114" s="47" t="s">
        <v>196</v>
      </c>
      <c r="C114" s="138" t="s">
        <v>138</v>
      </c>
      <c r="D114" s="118" t="s">
        <v>139</v>
      </c>
      <c r="E114" s="119" t="s">
        <v>47</v>
      </c>
      <c r="F114" s="137">
        <v>48</v>
      </c>
      <c r="G114" s="126"/>
      <c r="H114" s="153">
        <f t="shared" si="20"/>
        <v>0</v>
      </c>
    </row>
    <row r="115" spans="1:8" s="36" customFormat="1" ht="30" customHeight="1" x14ac:dyDescent="0.2">
      <c r="A115" s="37"/>
      <c r="B115" s="230" t="s">
        <v>197</v>
      </c>
      <c r="C115" s="208" t="s">
        <v>301</v>
      </c>
      <c r="D115" s="209" t="s">
        <v>302</v>
      </c>
      <c r="E115" s="65"/>
      <c r="F115" s="66"/>
      <c r="G115" s="67"/>
      <c r="H115" s="68"/>
    </row>
    <row r="116" spans="1:8" s="69" customFormat="1" ht="30" customHeight="1" x14ac:dyDescent="0.25">
      <c r="A116" s="177"/>
      <c r="B116" s="231" t="s">
        <v>31</v>
      </c>
      <c r="C116" s="178" t="s">
        <v>359</v>
      </c>
      <c r="D116" s="179"/>
      <c r="E116" s="180" t="s">
        <v>37</v>
      </c>
      <c r="F116" s="181">
        <v>7</v>
      </c>
      <c r="G116" s="182"/>
      <c r="H116" s="232">
        <f>ROUND(G116*F116,2)</f>
        <v>0</v>
      </c>
    </row>
    <row r="117" spans="1:8" ht="36" customHeight="1" x14ac:dyDescent="0.2">
      <c r="A117" s="12"/>
      <c r="B117" s="233"/>
      <c r="C117" s="183" t="s">
        <v>20</v>
      </c>
      <c r="D117" s="184"/>
      <c r="E117" s="185"/>
      <c r="F117" s="186"/>
      <c r="G117" s="12"/>
      <c r="H117" s="234"/>
    </row>
    <row r="118" spans="1:8" s="35" customFormat="1" ht="43.9" customHeight="1" x14ac:dyDescent="0.2">
      <c r="A118" s="163" t="s">
        <v>54</v>
      </c>
      <c r="B118" s="152" t="s">
        <v>198</v>
      </c>
      <c r="C118" s="207" t="s">
        <v>242</v>
      </c>
      <c r="D118" s="192" t="s">
        <v>243</v>
      </c>
      <c r="E118" s="119" t="s">
        <v>37</v>
      </c>
      <c r="F118" s="137">
        <v>10</v>
      </c>
      <c r="G118" s="126"/>
      <c r="H118" s="153">
        <f>ROUND(G118*F118,2)</f>
        <v>0</v>
      </c>
    </row>
    <row r="119" spans="1:8" s="35" customFormat="1" ht="30" customHeight="1" x14ac:dyDescent="0.2">
      <c r="A119" s="163" t="s">
        <v>68</v>
      </c>
      <c r="B119" s="152" t="s">
        <v>199</v>
      </c>
      <c r="C119" s="117" t="s">
        <v>77</v>
      </c>
      <c r="D119" s="191" t="s">
        <v>119</v>
      </c>
      <c r="E119" s="50"/>
      <c r="F119" s="58"/>
      <c r="G119" s="60"/>
      <c r="H119" s="59"/>
    </row>
    <row r="120" spans="1:8" s="35" customFormat="1" ht="30" customHeight="1" x14ac:dyDescent="0.2">
      <c r="A120" s="163" t="s">
        <v>78</v>
      </c>
      <c r="B120" s="235" t="s">
        <v>31</v>
      </c>
      <c r="C120" s="117" t="s">
        <v>142</v>
      </c>
      <c r="D120" s="189"/>
      <c r="E120" s="119" t="s">
        <v>69</v>
      </c>
      <c r="F120" s="188">
        <v>2</v>
      </c>
      <c r="G120" s="126"/>
      <c r="H120" s="153">
        <f>ROUND(G120*F120,2)</f>
        <v>0</v>
      </c>
    </row>
    <row r="121" spans="1:8" s="35" customFormat="1" ht="30" customHeight="1" x14ac:dyDescent="0.2">
      <c r="A121" s="163" t="s">
        <v>55</v>
      </c>
      <c r="B121" s="152" t="s">
        <v>204</v>
      </c>
      <c r="C121" s="173" t="s">
        <v>244</v>
      </c>
      <c r="D121" s="190" t="s">
        <v>243</v>
      </c>
      <c r="E121" s="50"/>
      <c r="F121" s="58"/>
      <c r="G121" s="54"/>
      <c r="H121" s="59"/>
    </row>
    <row r="122" spans="1:8" s="35" customFormat="1" ht="30" customHeight="1" x14ac:dyDescent="0.2">
      <c r="A122" s="163" t="s">
        <v>200</v>
      </c>
      <c r="B122" s="235" t="s">
        <v>31</v>
      </c>
      <c r="C122" s="187" t="s">
        <v>201</v>
      </c>
      <c r="D122" s="189"/>
      <c r="E122" s="119" t="s">
        <v>37</v>
      </c>
      <c r="F122" s="137">
        <v>2</v>
      </c>
      <c r="G122" s="126"/>
      <c r="H122" s="153">
        <f t="shared" ref="H122:H125" si="21">ROUND(G122*F122,2)</f>
        <v>0</v>
      </c>
    </row>
    <row r="123" spans="1:8" s="35" customFormat="1" ht="30" customHeight="1" x14ac:dyDescent="0.2">
      <c r="A123" s="163" t="s">
        <v>56</v>
      </c>
      <c r="B123" s="172" t="s">
        <v>38</v>
      </c>
      <c r="C123" s="117" t="s">
        <v>144</v>
      </c>
      <c r="D123" s="118"/>
      <c r="E123" s="119" t="s">
        <v>37</v>
      </c>
      <c r="F123" s="137">
        <v>10</v>
      </c>
      <c r="G123" s="126"/>
      <c r="H123" s="153">
        <f t="shared" si="21"/>
        <v>0</v>
      </c>
    </row>
    <row r="124" spans="1:8" s="35" customFormat="1" ht="30" customHeight="1" x14ac:dyDescent="0.2">
      <c r="A124" s="163" t="s">
        <v>202</v>
      </c>
      <c r="B124" s="172" t="s">
        <v>48</v>
      </c>
      <c r="C124" s="117" t="s">
        <v>203</v>
      </c>
      <c r="D124" s="118"/>
      <c r="E124" s="119" t="s">
        <v>37</v>
      </c>
      <c r="F124" s="137">
        <v>1</v>
      </c>
      <c r="G124" s="126"/>
      <c r="H124" s="153">
        <f t="shared" si="21"/>
        <v>0</v>
      </c>
    </row>
    <row r="125" spans="1:8" s="35" customFormat="1" ht="30" customHeight="1" x14ac:dyDescent="0.2">
      <c r="A125" s="163" t="s">
        <v>57</v>
      </c>
      <c r="B125" s="55" t="s">
        <v>58</v>
      </c>
      <c r="C125" s="48" t="s">
        <v>156</v>
      </c>
      <c r="D125" s="56"/>
      <c r="E125" s="50" t="s">
        <v>37</v>
      </c>
      <c r="F125" s="58">
        <v>2</v>
      </c>
      <c r="G125" s="52"/>
      <c r="H125" s="53">
        <f t="shared" si="21"/>
        <v>0</v>
      </c>
    </row>
    <row r="126" spans="1:8" s="35" customFormat="1" ht="30" customHeight="1" x14ac:dyDescent="0.2">
      <c r="A126" s="163" t="s">
        <v>70</v>
      </c>
      <c r="B126" s="152" t="s">
        <v>205</v>
      </c>
      <c r="C126" s="117" t="s">
        <v>79</v>
      </c>
      <c r="D126" s="171" t="s">
        <v>243</v>
      </c>
      <c r="E126" s="119" t="s">
        <v>37</v>
      </c>
      <c r="F126" s="137">
        <v>15</v>
      </c>
      <c r="G126" s="126"/>
      <c r="H126" s="153">
        <f t="shared" ref="H126:H129" si="22">ROUND(G126*F126,2)</f>
        <v>0</v>
      </c>
    </row>
    <row r="127" spans="1:8" s="35" customFormat="1" ht="30" customHeight="1" x14ac:dyDescent="0.2">
      <c r="A127" s="163" t="s">
        <v>71</v>
      </c>
      <c r="B127" s="47" t="s">
        <v>206</v>
      </c>
      <c r="C127" s="48" t="s">
        <v>80</v>
      </c>
      <c r="D127" s="40" t="s">
        <v>243</v>
      </c>
      <c r="E127" s="50" t="s">
        <v>37</v>
      </c>
      <c r="F127" s="58">
        <v>5</v>
      </c>
      <c r="G127" s="52"/>
      <c r="H127" s="53">
        <f t="shared" si="22"/>
        <v>0</v>
      </c>
    </row>
    <row r="128" spans="1:8" s="35" customFormat="1" ht="30" customHeight="1" x14ac:dyDescent="0.2">
      <c r="A128" s="163" t="s">
        <v>72</v>
      </c>
      <c r="B128" s="152" t="s">
        <v>207</v>
      </c>
      <c r="C128" s="117" t="s">
        <v>81</v>
      </c>
      <c r="D128" s="171" t="s">
        <v>243</v>
      </c>
      <c r="E128" s="119" t="s">
        <v>37</v>
      </c>
      <c r="F128" s="137">
        <v>20</v>
      </c>
      <c r="G128" s="126"/>
      <c r="H128" s="153">
        <f t="shared" si="22"/>
        <v>0</v>
      </c>
    </row>
    <row r="129" spans="1:8" s="35" customFormat="1" ht="30" customHeight="1" x14ac:dyDescent="0.2">
      <c r="A129" s="176" t="s">
        <v>248</v>
      </c>
      <c r="B129" s="236" t="s">
        <v>208</v>
      </c>
      <c r="C129" s="173" t="s">
        <v>249</v>
      </c>
      <c r="D129" s="171" t="s">
        <v>243</v>
      </c>
      <c r="E129" s="193" t="s">
        <v>37</v>
      </c>
      <c r="F129" s="194">
        <v>20</v>
      </c>
      <c r="G129" s="195"/>
      <c r="H129" s="237">
        <f t="shared" si="22"/>
        <v>0</v>
      </c>
    </row>
    <row r="130" spans="1:8" s="35" customFormat="1" ht="43.9" customHeight="1" x14ac:dyDescent="0.2">
      <c r="A130" s="163" t="s">
        <v>294</v>
      </c>
      <c r="B130" s="152" t="s">
        <v>210</v>
      </c>
      <c r="C130" s="173" t="s">
        <v>295</v>
      </c>
      <c r="D130" s="171" t="s">
        <v>243</v>
      </c>
      <c r="E130" s="119" t="s">
        <v>37</v>
      </c>
      <c r="F130" s="137">
        <v>3</v>
      </c>
      <c r="G130" s="126"/>
      <c r="H130" s="153">
        <f t="shared" ref="H130" si="23">ROUND(G130*F130,2)</f>
        <v>0</v>
      </c>
    </row>
    <row r="131" spans="1:8" s="35" customFormat="1" ht="43.9" customHeight="1" x14ac:dyDescent="0.2">
      <c r="A131" s="163" t="s">
        <v>209</v>
      </c>
      <c r="B131" s="152" t="s">
        <v>212</v>
      </c>
      <c r="C131" s="117" t="s">
        <v>211</v>
      </c>
      <c r="D131" s="118" t="s">
        <v>243</v>
      </c>
      <c r="E131" s="119" t="s">
        <v>37</v>
      </c>
      <c r="F131" s="197">
        <v>1</v>
      </c>
      <c r="G131" s="126"/>
      <c r="H131" s="153">
        <f t="shared" ref="H131" si="24">ROUND(G131*F131,2)</f>
        <v>0</v>
      </c>
    </row>
    <row r="132" spans="1:8" ht="36" customHeight="1" x14ac:dyDescent="0.2">
      <c r="A132" s="12"/>
      <c r="B132" s="238"/>
      <c r="C132" s="183" t="s">
        <v>21</v>
      </c>
      <c r="D132" s="184"/>
      <c r="E132" s="196"/>
      <c r="F132" s="184"/>
      <c r="G132" s="12"/>
      <c r="H132" s="234"/>
    </row>
    <row r="133" spans="1:8" s="35" customFormat="1" ht="30" customHeight="1" x14ac:dyDescent="0.2">
      <c r="A133" s="109" t="s">
        <v>59</v>
      </c>
      <c r="B133" s="152" t="s">
        <v>213</v>
      </c>
      <c r="C133" s="117" t="s">
        <v>60</v>
      </c>
      <c r="D133" s="118" t="s">
        <v>281</v>
      </c>
      <c r="E133" s="119"/>
      <c r="F133" s="120"/>
      <c r="G133" s="121"/>
      <c r="H133" s="153"/>
    </row>
    <row r="134" spans="1:8" s="35" customFormat="1" ht="30" customHeight="1" x14ac:dyDescent="0.2">
      <c r="A134" s="109" t="s">
        <v>149</v>
      </c>
      <c r="B134" s="55" t="s">
        <v>31</v>
      </c>
      <c r="C134" s="48" t="s">
        <v>150</v>
      </c>
      <c r="D134" s="56"/>
      <c r="E134" s="50" t="s">
        <v>30</v>
      </c>
      <c r="F134" s="51">
        <v>600</v>
      </c>
      <c r="G134" s="52"/>
      <c r="H134" s="53">
        <f>ROUND(G134*F134,2)</f>
        <v>0</v>
      </c>
    </row>
    <row r="135" spans="1:8" s="35" customFormat="1" ht="30" customHeight="1" x14ac:dyDescent="0.2">
      <c r="A135" s="109" t="s">
        <v>61</v>
      </c>
      <c r="B135" s="172" t="s">
        <v>38</v>
      </c>
      <c r="C135" s="117" t="s">
        <v>151</v>
      </c>
      <c r="D135" s="118"/>
      <c r="E135" s="119" t="s">
        <v>30</v>
      </c>
      <c r="F135" s="120">
        <v>4400</v>
      </c>
      <c r="G135" s="126"/>
      <c r="H135" s="153">
        <f>ROUND(G135*F135,2)</f>
        <v>0</v>
      </c>
    </row>
    <row r="136" spans="1:8" s="77" customFormat="1" ht="30" customHeight="1" x14ac:dyDescent="0.2">
      <c r="A136" s="71"/>
      <c r="B136" s="72" t="s">
        <v>214</v>
      </c>
      <c r="C136" s="73" t="s">
        <v>345</v>
      </c>
      <c r="D136" s="88" t="s">
        <v>396</v>
      </c>
      <c r="E136" s="74" t="s">
        <v>344</v>
      </c>
      <c r="F136" s="75">
        <v>150</v>
      </c>
      <c r="G136" s="76"/>
      <c r="H136" s="239">
        <f>ROUND(G136*F136,2)</f>
        <v>0</v>
      </c>
    </row>
    <row r="137" spans="1:8" s="83" customFormat="1" ht="36" customHeight="1" x14ac:dyDescent="0.2">
      <c r="A137" s="82"/>
      <c r="B137" s="240" t="s">
        <v>215</v>
      </c>
      <c r="C137" s="198" t="s">
        <v>349</v>
      </c>
      <c r="D137" s="199" t="s">
        <v>397</v>
      </c>
      <c r="E137" s="200" t="s">
        <v>37</v>
      </c>
      <c r="F137" s="201">
        <v>2</v>
      </c>
      <c r="G137" s="202"/>
      <c r="H137" s="241">
        <f>ROUND(G137*F137,2)</f>
        <v>0</v>
      </c>
    </row>
    <row r="138" spans="1:8" ht="30" customHeight="1" thickBot="1" x14ac:dyDescent="0.25">
      <c r="A138" s="211"/>
      <c r="B138" s="242" t="str">
        <f>B6</f>
        <v>A</v>
      </c>
      <c r="C138" s="272" t="str">
        <f>C6</f>
        <v>ST. ANNE'S ROAD - FERMOR AVENUE TO ST. MARY'S ROAD,  MAJOR REHABILITATION</v>
      </c>
      <c r="D138" s="273"/>
      <c r="E138" s="273"/>
      <c r="F138" s="274"/>
      <c r="G138" s="89" t="s">
        <v>14</v>
      </c>
      <c r="H138" s="243">
        <f>SUM(H6:H137)</f>
        <v>0</v>
      </c>
    </row>
    <row r="139" spans="1:8" s="39" customFormat="1" ht="30" customHeight="1" thickTop="1" x14ac:dyDescent="0.2">
      <c r="A139" s="38"/>
      <c r="B139" s="206" t="s">
        <v>13</v>
      </c>
      <c r="C139" s="278" t="s">
        <v>290</v>
      </c>
      <c r="D139" s="279"/>
      <c r="E139" s="279"/>
      <c r="F139" s="280"/>
      <c r="G139" s="204"/>
      <c r="H139" s="205"/>
    </row>
    <row r="140" spans="1:8" s="36" customFormat="1" ht="30" customHeight="1" x14ac:dyDescent="0.2">
      <c r="A140" s="42" t="s">
        <v>264</v>
      </c>
      <c r="B140" s="244" t="s">
        <v>387</v>
      </c>
      <c r="C140" s="149" t="s">
        <v>276</v>
      </c>
      <c r="D140" s="150" t="s">
        <v>289</v>
      </c>
      <c r="E140" s="164" t="s">
        <v>263</v>
      </c>
      <c r="F140" s="151">
        <v>1</v>
      </c>
      <c r="G140" s="203"/>
      <c r="H140" s="245">
        <f t="shared" ref="H140" si="25">ROUND(G140*F140,2)</f>
        <v>0</v>
      </c>
    </row>
    <row r="141" spans="1:8" s="39" customFormat="1" ht="30" customHeight="1" thickBot="1" x14ac:dyDescent="0.25">
      <c r="A141" s="43"/>
      <c r="B141" s="44" t="str">
        <f>B139</f>
        <v>B</v>
      </c>
      <c r="C141" s="281" t="str">
        <f>C139</f>
        <v>MOBILIZATION /DEMOBILIZATION</v>
      </c>
      <c r="D141" s="282"/>
      <c r="E141" s="282"/>
      <c r="F141" s="283"/>
      <c r="G141" s="41" t="s">
        <v>14</v>
      </c>
      <c r="H141" s="45">
        <f>H140</f>
        <v>0</v>
      </c>
    </row>
    <row r="142" spans="1:8" ht="36" customHeight="1" thickTop="1" x14ac:dyDescent="0.25">
      <c r="A142" s="33"/>
      <c r="B142" s="246"/>
      <c r="C142" s="9" t="s">
        <v>15</v>
      </c>
      <c r="D142" s="17"/>
      <c r="E142" s="1"/>
      <c r="F142" s="1"/>
      <c r="H142" s="247"/>
    </row>
    <row r="143" spans="1:8" ht="30" customHeight="1" thickBot="1" x14ac:dyDescent="0.25">
      <c r="A143" s="211"/>
      <c r="B143" s="248" t="str">
        <f>B6</f>
        <v>A</v>
      </c>
      <c r="C143" s="275" t="str">
        <f>C6</f>
        <v>ST. ANNE'S ROAD - FERMOR AVENUE TO ST. MARY'S ROAD,  MAJOR REHABILITATION</v>
      </c>
      <c r="D143" s="276"/>
      <c r="E143" s="276"/>
      <c r="F143" s="277"/>
      <c r="G143" s="13" t="s">
        <v>14</v>
      </c>
      <c r="H143" s="249">
        <f>H138</f>
        <v>0</v>
      </c>
    </row>
    <row r="144" spans="1:8" ht="30" customHeight="1" thickTop="1" thickBot="1" x14ac:dyDescent="0.25">
      <c r="A144" s="212"/>
      <c r="B144" s="248" t="str">
        <f>B139</f>
        <v>B</v>
      </c>
      <c r="C144" s="284" t="str">
        <f>C139</f>
        <v>MOBILIZATION /DEMOBILIZATION</v>
      </c>
      <c r="D144" s="285"/>
      <c r="E144" s="285"/>
      <c r="F144" s="286"/>
      <c r="G144" s="19" t="s">
        <v>14</v>
      </c>
      <c r="H144" s="250">
        <f>H141</f>
        <v>0</v>
      </c>
    </row>
    <row r="145" spans="1:8" ht="37.9" customHeight="1" thickTop="1" x14ac:dyDescent="0.2">
      <c r="A145" s="12"/>
      <c r="B145" s="270" t="s">
        <v>26</v>
      </c>
      <c r="C145" s="271"/>
      <c r="D145" s="271"/>
      <c r="E145" s="271"/>
      <c r="F145" s="271"/>
      <c r="G145" s="265">
        <f>SUM(H143:H144)</f>
        <v>0</v>
      </c>
      <c r="H145" s="266"/>
    </row>
    <row r="146" spans="1:8" ht="15.95" customHeight="1" x14ac:dyDescent="0.2">
      <c r="A146" s="34"/>
      <c r="B146" s="29"/>
      <c r="C146" s="30"/>
      <c r="D146" s="31"/>
      <c r="E146" s="30"/>
      <c r="F146" s="30"/>
      <c r="G146" s="18"/>
      <c r="H146" s="251"/>
    </row>
  </sheetData>
  <sheetProtection algorithmName="SHA-512" hashValue="pB9dPl0iMst0Fw1fHOx2JH+WFjHdppxJW2XfZA23hhJFhG+SLfWtxrrnPuF67TZkkmU9Oe96u0Y2KFfOQbFBvQ==" saltValue="iKKKL0FRNj28zBUZsZiP0Q==" spinCount="100000" sheet="1" objects="1" scenarios="1" selectLockedCells="1"/>
  <mergeCells count="8">
    <mergeCell ref="G145:H145"/>
    <mergeCell ref="C6:F6"/>
    <mergeCell ref="B145:F145"/>
    <mergeCell ref="C138:F138"/>
    <mergeCell ref="C143:F143"/>
    <mergeCell ref="C139:F139"/>
    <mergeCell ref="C141:F141"/>
    <mergeCell ref="C144:F144"/>
  </mergeCells>
  <phoneticPr fontId="0" type="noConversion"/>
  <conditionalFormatting sqref="D8:D11 D13:D74 D76:D82 D84:D85">
    <cfRule type="cellIs" dxfId="18" priority="194" stopIfTrue="1" operator="equal">
      <formula>"CW 2130-R11"</formula>
    </cfRule>
    <cfRule type="cellIs" dxfId="17" priority="195" stopIfTrue="1" operator="equal">
      <formula>"CW 3120-R2"</formula>
    </cfRule>
    <cfRule type="cellIs" dxfId="16" priority="196" stopIfTrue="1" operator="equal">
      <formula>"CW 3240-R7"</formula>
    </cfRule>
  </conditionalFormatting>
  <conditionalFormatting sqref="D87:D91 D115:D116">
    <cfRule type="cellIs" dxfId="15" priority="17" stopIfTrue="1" operator="equal">
      <formula>"CW 3120-R2"</formula>
    </cfRule>
    <cfRule type="cellIs" dxfId="14" priority="18" stopIfTrue="1" operator="equal">
      <formula>"CW 3240-R7"</formula>
    </cfRule>
  </conditionalFormatting>
  <conditionalFormatting sqref="D92:D95">
    <cfRule type="cellIs" dxfId="13" priority="1" stopIfTrue="1" operator="equal">
      <formula>"CW 3120-R2"</formula>
    </cfRule>
    <cfRule type="cellIs" dxfId="12" priority="2" stopIfTrue="1" operator="equal">
      <formula>"CW 3240-R7"</formula>
    </cfRule>
  </conditionalFormatting>
  <conditionalFormatting sqref="D96:D113">
    <cfRule type="cellIs" dxfId="11" priority="207" stopIfTrue="1" operator="equal">
      <formula>"CW 3120-R2"</formula>
    </cfRule>
    <cfRule type="cellIs" dxfId="10" priority="208" stopIfTrue="1" operator="equal">
      <formula>"CW 3240-R7"</formula>
    </cfRule>
  </conditionalFormatting>
  <conditionalFormatting sqref="D97:D101 D107:D111">
    <cfRule type="cellIs" dxfId="9" priority="206" stopIfTrue="1" operator="equal">
      <formula>"CW 2130-R11"</formula>
    </cfRule>
  </conditionalFormatting>
  <conditionalFormatting sqref="D114">
    <cfRule type="cellIs" dxfId="8" priority="10" stopIfTrue="1" operator="equal">
      <formula>"CW 3240-R7"</formula>
    </cfRule>
  </conditionalFormatting>
  <conditionalFormatting sqref="D114:D116 D88:D89">
    <cfRule type="cellIs" dxfId="7" priority="16" stopIfTrue="1" operator="equal">
      <formula>"CW 2130-R11"</formula>
    </cfRule>
  </conditionalFormatting>
  <conditionalFormatting sqref="D118">
    <cfRule type="cellIs" dxfId="6" priority="169" stopIfTrue="1" operator="equal">
      <formula>"CW 2130-R11"</formula>
    </cfRule>
  </conditionalFormatting>
  <conditionalFormatting sqref="D118:D131">
    <cfRule type="cellIs" dxfId="5" priority="171" stopIfTrue="1" operator="equal">
      <formula>"CW 3120-R2"</formula>
    </cfRule>
    <cfRule type="cellIs" dxfId="4" priority="172" stopIfTrue="1" operator="equal">
      <formula>"CW 3240-R7"</formula>
    </cfRule>
  </conditionalFormatting>
  <conditionalFormatting sqref="D120:D131">
    <cfRule type="cellIs" dxfId="3" priority="170" stopIfTrue="1" operator="equal">
      <formula>"CW 2130-R11"</formula>
    </cfRule>
  </conditionalFormatting>
  <conditionalFormatting sqref="D133:D137">
    <cfRule type="cellIs" dxfId="2" priority="19" stopIfTrue="1" operator="equal">
      <formula>"CW 2130-R11"</formula>
    </cfRule>
    <cfRule type="cellIs" dxfId="1" priority="20" stopIfTrue="1" operator="equal">
      <formula>"CW 3120-R2"</formula>
    </cfRule>
    <cfRule type="cellIs" dxfId="0" priority="21" stopIfTrue="1" operator="equal">
      <formula>"CW 3240-R7"</formula>
    </cfRule>
  </conditionalFormatting>
  <dataValidations count="5">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40" xr:uid="{00000000-0002-0000-0100-000000000000}">
      <formula1>IF(AND(G140&gt;=0.01,G140&lt;=G145*0.05),ROUND(G140,2),0.01)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G11 G8 G122:G131 G118 G120 G105 G116 G103 G97:G101 G44:G49 G14:G15 G17 G19:G21 G23 G25:G26 G41:G42 G51:G53 G77 G32:G39 G134:G137 G63:G68 G88:G89 G55:G60 G28:G30 G82 G80 G84:G85 G108:G114 G72:G74 G70 G92 G95" xr:uid="{0F5FF66F-23C2-4AC7-910A-87821A44E7AE}">
      <formula1>IF(G8&gt;=0.01,ROUND(G8,2),0.01)</formula1>
    </dataValidation>
    <dataValidation type="custom" allowBlank="1" showInputMessage="1" showErrorMessage="1" error="If you can enter a Unit  Price in this cell, pLease contact the Contract Administrator immediately!" sqref="G9 G13 G133 G121 G93:G94 G104 G102 G96 G90:G91 G87 G16 G18 G22 G24 G27 G31 G43 G40 G50 G69 G78:G79 G61 G76 G81 G54 G71 G106:G107" xr:uid="{A10B75F4-595C-42B2-82E3-C17268E508ED}">
      <formula1>"isblank(G3)"</formula1>
    </dataValidation>
    <dataValidation type="decimal" operator="greaterThan" allowBlank="1" showErrorMessage="1" errorTitle="Illegal Entry" error="Unit Prices must be greater than 0. " prompt="Enter your Unit Bid Price._x000a_You do not need to type in the &quot;$&quot;" sqref="G119" xr:uid="{49EC1C52-B4A2-46DF-A567-FBE7AF836620}">
      <formula1>0</formula1>
    </dataValidation>
    <dataValidation type="decimal" operator="equal" allowBlank="1" showInputMessage="1" showErrorMessage="1" errorTitle="ENTRY ERROR!" error="Approx. Quantity  for this Item _x000a_must be a whole number. " prompt="Enter the Approx. Quantity_x000a_" sqref="F136" xr:uid="{2E335AA1-E640-41DE-8E5D-B4D761033BEB}">
      <formula1>IF(F136&gt;=0,ROUND(F136,0),0)</formula1>
    </dataValidation>
  </dataValidations>
  <pageMargins left="0.51181102362204722" right="0.51181102362204722" top="0.74803149606299213" bottom="0.74803149606299213" header="0.23622047244094491" footer="0.23622047244094491"/>
  <pageSetup scale="75" orientation="portrait" r:id="rId1"/>
  <headerFooter alignWithMargins="0">
    <oddHeader>&amp;L&amp;10The City of Winnipeg
Tender No. 34-2025 
&amp;R&amp;10Bid Submission
&amp;P of &amp;N</oddHeader>
    <oddFooter xml:space="preserve">&amp;R                    </oddFooter>
  </headerFooter>
  <rowBreaks count="1" manualBreakCount="1">
    <brk id="141"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5523bb-f555-4764-99cd-65e1a78bdbe7">
      <Terms xmlns="http://schemas.microsoft.com/office/infopath/2007/PartnerControls"/>
    </lcf76f155ced4ddcb4097134ff3c332f>
    <TaxCatchAll xmlns="355acaed-f1a5-44da-9092-74ee48a016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E503D646DFD641ACE4AE1475EB2F42" ma:contentTypeVersion="13" ma:contentTypeDescription="Create a new document." ma:contentTypeScope="" ma:versionID="ced1d2284382f412efd7b05bda55b2f5">
  <xsd:schema xmlns:xsd="http://www.w3.org/2001/XMLSchema" xmlns:xs="http://www.w3.org/2001/XMLSchema" xmlns:p="http://schemas.microsoft.com/office/2006/metadata/properties" xmlns:ns2="bd5523bb-f555-4764-99cd-65e1a78bdbe7" xmlns:ns3="355acaed-f1a5-44da-9092-74ee48a016a5" targetNamespace="http://schemas.microsoft.com/office/2006/metadata/properties" ma:root="true" ma:fieldsID="8045e722741006561f23123dd9488c27" ns2:_="" ns3:_="">
    <xsd:import namespace="bd5523bb-f555-4764-99cd-65e1a78bdbe7"/>
    <xsd:import namespace="355acaed-f1a5-44da-9092-74ee48a016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523bb-f555-4764-99cd-65e1a78bd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5acaed-f1a5-44da-9092-74ee48a016a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1053b8f-0b67-43fd-81a8-6828a1f59381}" ma:internalName="TaxCatchAll" ma:showField="CatchAllData" ma:web="355acaed-f1a5-44da-9092-74ee48a016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BD80F4-6ED2-4B11-ACEF-FB2F2A478973}">
  <ds:schemaRefs>
    <ds:schemaRef ds:uri="355acaed-f1a5-44da-9092-74ee48a016a5"/>
    <ds:schemaRef ds:uri="http://purl.org/dc/terms/"/>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bd5523bb-f555-4764-99cd-65e1a78bdbe7"/>
    <ds:schemaRef ds:uri="http://www.w3.org/XML/1998/namespace"/>
  </ds:schemaRefs>
</ds:datastoreItem>
</file>

<file path=customXml/itemProps2.xml><?xml version="1.0" encoding="utf-8"?>
<ds:datastoreItem xmlns:ds="http://schemas.openxmlformats.org/officeDocument/2006/customXml" ds:itemID="{E33CA52A-CA83-45DE-9627-51E2B29C5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523bb-f555-4764-99cd-65e1a78bdbe7"/>
    <ds:schemaRef ds:uri="355acaed-f1a5-44da-9092-74ee48a01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30FA0-8B21-4A0B-A84A-6DFE938E53D5}">
  <ds:schemaRefs>
    <ds:schemaRef ds:uri="http://schemas.microsoft.com/sharepoint/v3/contenttype/forms"/>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Feb. 13, 2025
by C. Humbert
File Size 45.4KB</dc:description>
  <cp:lastModifiedBy>Vogt, Mark</cp:lastModifiedBy>
  <cp:lastPrinted>2025-02-13T20:50:37Z</cp:lastPrinted>
  <dcterms:created xsi:type="dcterms:W3CDTF">1999-03-31T15:44:33Z</dcterms:created>
  <dcterms:modified xsi:type="dcterms:W3CDTF">2025-02-13T20:50:40Z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ContentTypeId">
    <vt:lpwstr>0x0101006FE503D646DFD641ACE4AE1475EB2F42</vt:lpwstr>
  </property>
  <property fmtid="{D5CDD505-2E9C-101B-9397-08002B2CF9AE}" pid="5" name="MediaServiceImageTags">
    <vt:lpwstr/>
  </property>
</Properties>
</file>