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Winnipeg-CAWPG1\DCS\Projects\WTR\60680190\500_Deliverables\508 Tender - Contract 10\410-2025\"/>
    </mc:Choice>
  </mc:AlternateContent>
  <xr:revisionPtr revIDLastSave="0" documentId="13_ncr:1_{80B76AAD-CCB0-498C-9B15-AC5904DF34C2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Unit prices" sheetId="17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prices'!$A$1:$G$185</definedName>
    <definedName name="Print_Area_1" localSheetId="0">'Unit prices'!$A$6:$G$205</definedName>
    <definedName name="Print_Area_1">#REF!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7" l="1"/>
  <c r="G172" i="17"/>
  <c r="G168" i="17"/>
  <c r="G164" i="17"/>
  <c r="G163" i="17"/>
  <c r="G133" i="17"/>
  <c r="G132" i="17"/>
  <c r="G106" i="17"/>
  <c r="G105" i="17"/>
  <c r="G104" i="17"/>
  <c r="G103" i="17"/>
  <c r="G99" i="17"/>
  <c r="G85" i="17"/>
  <c r="G84" i="17"/>
  <c r="G45" i="17"/>
  <c r="G35" i="17"/>
  <c r="G116" i="17"/>
  <c r="G65" i="17"/>
  <c r="G155" i="17" l="1"/>
  <c r="G156" i="17"/>
  <c r="G157" i="17"/>
  <c r="G159" i="17"/>
  <c r="G176" i="17"/>
  <c r="G124" i="17" l="1"/>
  <c r="G120" i="17"/>
  <c r="G126" i="17"/>
  <c r="G135" i="17"/>
  <c r="G140" i="17"/>
  <c r="G141" i="17"/>
  <c r="G146" i="17"/>
  <c r="G147" i="17"/>
  <c r="G98" i="17"/>
  <c r="G97" i="17"/>
  <c r="G96" i="17"/>
  <c r="G95" i="17"/>
  <c r="G94" i="17"/>
  <c r="G93" i="17"/>
  <c r="G89" i="17"/>
  <c r="G78" i="17"/>
  <c r="G77" i="17"/>
  <c r="G73" i="17"/>
  <c r="G69" i="17"/>
  <c r="G61" i="17"/>
  <c r="G50" i="17" l="1"/>
  <c r="G49" i="17"/>
  <c r="G51" i="17"/>
  <c r="G42" i="17"/>
  <c r="G41" i="17"/>
  <c r="G40" i="17"/>
  <c r="G32" i="17" l="1"/>
  <c r="G29" i="17"/>
  <c r="G26" i="17"/>
  <c r="G23" i="17"/>
  <c r="G20" i="17"/>
  <c r="G17" i="17"/>
  <c r="G14" i="17"/>
  <c r="G151" i="17"/>
  <c r="G112" i="17"/>
  <c r="G83" i="17"/>
  <c r="G82" i="17"/>
  <c r="G81" i="17"/>
  <c r="G80" i="17"/>
  <c r="G79" i="17"/>
  <c r="G52" i="17"/>
  <c r="G43" i="17"/>
  <c r="G11" i="17"/>
  <c r="F180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5438629-7FBC-4064-94CF-10F71EE3051F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1125853D-8F21-4FD4-AC13-FFA48E88AAC3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<sst xmlns="http://schemas.openxmlformats.org/spreadsheetml/2006/main" count="320" uniqueCount="167">
  <si>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</si>
  <si>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</si>
  <si>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</si>
  <si>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</si>
  <si>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</si>
  <si>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</si>
  <si>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</si>
  <si>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</si>
  <si>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</si>
  <si>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</si>
  <si>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</si>
  <si>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vert. m</t>
  </si>
  <si>
    <t>Sodding</t>
  </si>
  <si>
    <t>(See "Prices" clause in tender document)</t>
  </si>
  <si>
    <t>TOTAL BID PRICE (GST extra) (in numbers)</t>
  </si>
  <si>
    <t>A.</t>
  </si>
  <si>
    <t>LAND DRAINAGE SEWERS</t>
  </si>
  <si>
    <t>A.1.</t>
  </si>
  <si>
    <t>Land Drainage Sewers</t>
  </si>
  <si>
    <t>CW 2130</t>
  </si>
  <si>
    <t>a)</t>
  </si>
  <si>
    <t>i)</t>
  </si>
  <si>
    <t>Trenchless Installation, Class B Type 3 bedding, Class 3 backfill</t>
  </si>
  <si>
    <t>m</t>
  </si>
  <si>
    <t>A.2.</t>
  </si>
  <si>
    <t>New Manholes</t>
  </si>
  <si>
    <t>SD-010</t>
  </si>
  <si>
    <t>A.3.</t>
  </si>
  <si>
    <t>A.4.</t>
  </si>
  <si>
    <t>Sewer Services</t>
  </si>
  <si>
    <t>b)</t>
  </si>
  <si>
    <t>c)</t>
  </si>
  <si>
    <t>d)</t>
  </si>
  <si>
    <t>e)</t>
  </si>
  <si>
    <t>f)</t>
  </si>
  <si>
    <t>g)</t>
  </si>
  <si>
    <t>h)</t>
  </si>
  <si>
    <t>ii)</t>
  </si>
  <si>
    <t>iii)</t>
  </si>
  <si>
    <t>iv)</t>
  </si>
  <si>
    <t>Remove and Replace Existing Catch Basin</t>
  </si>
  <si>
    <t>250 mm CB Lead</t>
  </si>
  <si>
    <t>Trenchless Installation, Class B sand bedding, Class 3 backfill</t>
  </si>
  <si>
    <t>Connecting to Existing Sewer</t>
  </si>
  <si>
    <t>CW 2130/E18</t>
  </si>
  <si>
    <t>Connection to Existing LDS</t>
  </si>
  <si>
    <t>Plugging Existing Catch Basin Leads Under Pavement</t>
  </si>
  <si>
    <t>A.7</t>
  </si>
  <si>
    <t>A.8</t>
  </si>
  <si>
    <t>CW 2145</t>
  </si>
  <si>
    <t>Sewer Inspection (New Sewers)</t>
  </si>
  <si>
    <t>A.9</t>
  </si>
  <si>
    <t>Sewer Inspection (Existing Sewers)</t>
  </si>
  <si>
    <t>A.10</t>
  </si>
  <si>
    <t>RCP Three Edge Bearing Test</t>
  </si>
  <si>
    <t>B.</t>
  </si>
  <si>
    <t>SURFACE RESTORATION</t>
  </si>
  <si>
    <t>B.1</t>
  </si>
  <si>
    <t>Partial Slab Patches</t>
  </si>
  <si>
    <t>CW 3230</t>
  </si>
  <si>
    <t>150 mm Reinforced Concrete Pavement</t>
  </si>
  <si>
    <t>B.2</t>
  </si>
  <si>
    <t>Miscellaneous Concrete Slab Renewal</t>
  </si>
  <si>
    <t>CW 3235</t>
  </si>
  <si>
    <t>B.3</t>
  </si>
  <si>
    <t>Concrete Curb Installation</t>
  </si>
  <si>
    <t>CW 3240</t>
  </si>
  <si>
    <t>Barrier Curb (SD-204)</t>
  </si>
  <si>
    <t xml:space="preserve">m </t>
  </si>
  <si>
    <t>B.4</t>
  </si>
  <si>
    <t>Construction of Asphaltic Overlay</t>
  </si>
  <si>
    <t>CW 3410</t>
  </si>
  <si>
    <t>Main Line Paving Type 1A</t>
  </si>
  <si>
    <t>tonne</t>
  </si>
  <si>
    <t>B.5</t>
  </si>
  <si>
    <t>Construction of Asphalt Patches</t>
  </si>
  <si>
    <t>C.</t>
  </si>
  <si>
    <t>PROVISIONAL ITEMS</t>
  </si>
  <si>
    <t>C.1</t>
  </si>
  <si>
    <t>E9</t>
  </si>
  <si>
    <t>C.2</t>
  </si>
  <si>
    <t xml:space="preserve">Hydro Excavation for Utility Exploration </t>
  </si>
  <si>
    <t>C.3</t>
  </si>
  <si>
    <t>Re-Grading of Existing Sewer Services</t>
  </si>
  <si>
    <t>C.4</t>
  </si>
  <si>
    <t>Sewer Service Repairs</t>
  </si>
  <si>
    <t>C.5</t>
  </si>
  <si>
    <t>C.6</t>
  </si>
  <si>
    <t>C.7</t>
  </si>
  <si>
    <t>C.8</t>
  </si>
  <si>
    <t>Temporary Surface Restoration</t>
  </si>
  <si>
    <t>Concrete</t>
  </si>
  <si>
    <t>Sidewalk</t>
  </si>
  <si>
    <t>Curb</t>
  </si>
  <si>
    <t>CW 3510</t>
  </si>
  <si>
    <t>Change in Contract Conditions</t>
  </si>
  <si>
    <t>L.S</t>
  </si>
  <si>
    <t>SD-023 Catch Pit</t>
  </si>
  <si>
    <t>Regrading Existing Sewer Services - Up to 1.5 m long</t>
  </si>
  <si>
    <t>Regrading Existing Sewer Services - Longer than to 1.5 m long</t>
  </si>
  <si>
    <t>Cash Allowance</t>
  </si>
  <si>
    <t>Pre-Cast Concrete Manhole MH10.6</t>
  </si>
  <si>
    <t>L.S.</t>
  </si>
  <si>
    <t>A.5.</t>
  </si>
  <si>
    <t>Connecting to Existing Catch Basin</t>
  </si>
  <si>
    <t>250 mm</t>
  </si>
  <si>
    <t>A.6.</t>
  </si>
  <si>
    <t>1650 mm to 1650 mm</t>
  </si>
  <si>
    <t>CW 2160/E17</t>
  </si>
  <si>
    <t>A.11</t>
  </si>
  <si>
    <t>A.12</t>
  </si>
  <si>
    <t>Instrumentation and Monitoring</t>
  </si>
  <si>
    <t>E22</t>
  </si>
  <si>
    <t>Utility Monitoring Point</t>
  </si>
  <si>
    <t>Building/Structure Monitoring Point</t>
  </si>
  <si>
    <t>Pre-Construction Sewer Inspection</t>
  </si>
  <si>
    <t>Post-Construction Sewer Inspection</t>
  </si>
  <si>
    <t>Building Inspection and Vibration Monitoring</t>
  </si>
  <si>
    <t>E23</t>
  </si>
  <si>
    <t>Building Inspections</t>
  </si>
  <si>
    <t>Building Vibration Monitoring</t>
  </si>
  <si>
    <t>CW 2110/E16</t>
  </si>
  <si>
    <t>Lifter Rings</t>
  </si>
  <si>
    <t>CW 3210</t>
  </si>
  <si>
    <t>C.9</t>
  </si>
  <si>
    <t>C.10</t>
  </si>
  <si>
    <t>Barrier Curb (SD-024)</t>
  </si>
  <si>
    <t>C.11</t>
  </si>
  <si>
    <t>E19</t>
  </si>
  <si>
    <t>525mm C76-IV RCP or SDR 35 PVC</t>
  </si>
  <si>
    <r>
      <t>m</t>
    </r>
    <r>
      <rPr>
        <vertAlign val="superscript"/>
        <sz val="10"/>
        <rFont val="Arial"/>
        <family val="2"/>
      </rPr>
      <t>2</t>
    </r>
  </si>
  <si>
    <t>A.13</t>
  </si>
  <si>
    <t>Asphaltic Concrete Planing</t>
  </si>
  <si>
    <t>300 mm SDR 35 PVC</t>
  </si>
  <si>
    <t>375 mm SDR 35 PVC</t>
  </si>
  <si>
    <t>450 mm C76-V RCP or SDR 35 PVC</t>
  </si>
  <si>
    <t>600 mm C76-IV RCP or SDR 35 PVC</t>
  </si>
  <si>
    <t>1200 mm C76-IV RCP</t>
  </si>
  <si>
    <t>1350 mm C76-IV RCP</t>
  </si>
  <si>
    <t>1500 mm C76-IV RCP</t>
  </si>
  <si>
    <t>1650 mm C76-IV RCP</t>
  </si>
  <si>
    <t>1200 mm diameter base (MH10.1,7,8,9,10,11,12,13,14,15,16,17,19,20,21,22,23,24,25,26,27,28)</t>
  </si>
  <si>
    <t>2100 mm diameter x 1.83 base (MH10.2)</t>
  </si>
  <si>
    <t>2400 mm diameter x 1.83base (MH10.3)</t>
  </si>
  <si>
    <t>3000 mm diameter x 1.83 base (MH10.4,5)</t>
  </si>
  <si>
    <t>SD-024 1800 mm deep</t>
  </si>
  <si>
    <t>SD-024 Insulated,1800 mm deep</t>
  </si>
  <si>
    <t>SD-025 1800 mm deep</t>
  </si>
  <si>
    <t>250 mm to Existing 250/300 mm CB Leads</t>
  </si>
  <si>
    <t>150 mm to 250 mm</t>
  </si>
  <si>
    <t>300 mm</t>
  </si>
  <si>
    <t>375 mm</t>
  </si>
  <si>
    <t>450 mm</t>
  </si>
  <si>
    <t>525 mm</t>
  </si>
  <si>
    <t>600 mm</t>
  </si>
  <si>
    <t>1200 mm</t>
  </si>
  <si>
    <t>1350 mm</t>
  </si>
  <si>
    <t>1500 mm</t>
  </si>
  <si>
    <t>1650 mm</t>
  </si>
  <si>
    <t>250/300 mm CB leads</t>
  </si>
  <si>
    <t>100 mm Sidewalk (SD-228A)</t>
  </si>
  <si>
    <t>100 to 150 mm</t>
  </si>
  <si>
    <t>Sewer Repair - Up to 3.0 m Long</t>
  </si>
  <si>
    <t>Sewer Repair - In Addition to First 3.0 m</t>
  </si>
  <si>
    <t>Planing 0-50 mm depth</t>
  </si>
  <si>
    <t>51 mm</t>
  </si>
  <si>
    <t>76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</si>
</sst>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#,##0.0"/>
    <numFmt numFmtId="177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  <xf numFmtId="44" fontId="42" fillId="0" borderId="0" applyFont="0" applyFill="0" applyBorder="0" applyAlignment="0" applyProtection="0"/>
  </cellStyleXfs>
  <cellXfs count="126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/>
    <xf numFmtId="165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23" xfId="0" applyNumberFormat="1" applyBorder="1" applyAlignment="1" applyProtection="1">
      <alignment horizontal="right"/>
      <protection locked="0"/>
    </xf>
    <xf numFmtId="177" fontId="0" fillId="0" borderId="27" xfId="0" applyNumberFormat="1" applyBorder="1" applyAlignment="1" applyProtection="1">
      <alignment horizontal="right"/>
      <protection locked="0"/>
    </xf>
    <xf numFmtId="177" fontId="0" fillId="0" borderId="27" xfId="118" applyNumberFormat="1" applyFont="1" applyBorder="1" applyAlignment="1" applyProtection="1">
      <alignment horizontal="right"/>
      <protection locked="0"/>
    </xf>
    <xf numFmtId="177" fontId="0" fillId="0" borderId="30" xfId="0" applyNumberFormat="1" applyBorder="1" applyAlignment="1" applyProtection="1">
      <alignment horizontal="right"/>
      <protection locked="0"/>
    </xf>
    <xf numFmtId="177" fontId="0" fillId="0" borderId="33" xfId="0" applyNumberFormat="1" applyBorder="1" applyAlignment="1" applyProtection="1">
      <alignment horizontal="right"/>
      <protection locked="0"/>
    </xf>
    <xf numFmtId="177" fontId="0" fillId="0" borderId="41" xfId="0" applyNumberFormat="1" applyBorder="1" applyAlignment="1" applyProtection="1">
      <alignment horizontal="right"/>
      <protection locked="0"/>
    </xf>
    <xf numFmtId="165" fontId="0" fillId="0" borderId="0" xfId="0" applyNumberFormat="1" applyAlignment="1" applyProtection="1">
      <alignment wrapText="1"/>
      <protection locked="0"/>
    </xf>
    <xf numFmtId="165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4" xfId="0" applyNumberFormat="1" applyBorder="1" applyAlignment="1" applyProtection="1">
      <alignment horizontal="right"/>
    </xf>
    <xf numFmtId="165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5" fontId="3" fillId="0" borderId="34" xfId="0" applyNumberFormat="1" applyFont="1" applyBorder="1" applyAlignment="1" applyProtection="1">
      <alignment horizontal="center"/>
    </xf>
    <xf numFmtId="0" fontId="3" fillId="0" borderId="35" xfId="0" applyFont="1" applyBorder="1" applyAlignment="1" applyProtection="1">
      <alignment wrapText="1"/>
    </xf>
    <xf numFmtId="0" fontId="3" fillId="0" borderId="35" xfId="0" applyFont="1" applyBorder="1" applyAlignment="1" applyProtection="1">
      <alignment horizontal="center" wrapText="1"/>
    </xf>
    <xf numFmtId="0" fontId="3" fillId="0" borderId="40" xfId="0" applyFont="1" applyBorder="1" applyAlignment="1" applyProtection="1">
      <alignment horizontal="center" wrapText="1"/>
    </xf>
    <xf numFmtId="176" fontId="0" fillId="0" borderId="12" xfId="0" applyNumberFormat="1" applyBorder="1" applyAlignment="1" applyProtection="1">
      <alignment horizontal="center"/>
    </xf>
    <xf numFmtId="4" fontId="0" fillId="0" borderId="41" xfId="0" applyNumberFormat="1" applyBorder="1" applyAlignment="1" applyProtection="1">
      <alignment horizontal="right"/>
    </xf>
    <xf numFmtId="4" fontId="0" fillId="0" borderId="28" xfId="0" applyNumberForma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center"/>
    </xf>
    <xf numFmtId="0" fontId="3" fillId="0" borderId="32" xfId="0" applyFont="1" applyBorder="1" applyAlignment="1" applyProtection="1">
      <alignment wrapText="1"/>
    </xf>
    <xf numFmtId="0" fontId="0" fillId="0" borderId="32" xfId="0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176" fontId="0" fillId="0" borderId="42" xfId="0" applyNumberFormat="1" applyBorder="1" applyAlignment="1" applyProtection="1">
      <alignment horizontal="center"/>
    </xf>
    <xf numFmtId="177" fontId="0" fillId="0" borderId="27" xfId="0" applyNumberFormat="1" applyBorder="1" applyAlignment="1" applyProtection="1">
      <alignment horizontal="right"/>
    </xf>
    <xf numFmtId="177" fontId="0" fillId="0" borderId="28" xfId="0" applyNumberFormat="1" applyBorder="1" applyAlignment="1" applyProtection="1">
      <alignment horizontal="right"/>
    </xf>
    <xf numFmtId="165" fontId="0" fillId="0" borderId="0" xfId="0" applyNumberFormat="1" applyAlignment="1" applyProtection="1">
      <alignment horizontal="center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right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5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164" fontId="37" fillId="24" borderId="0" xfId="1" applyNumberFormat="1" applyFont="1" applyAlignment="1" applyProtection="1">
      <alignment horizontal="center"/>
    </xf>
    <xf numFmtId="0" fontId="37" fillId="24" borderId="24" xfId="1" applyFont="1" applyBorder="1" applyProtection="1"/>
    <xf numFmtId="0" fontId="0" fillId="0" borderId="0" xfId="0" applyProtection="1"/>
    <xf numFmtId="164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Protection="1"/>
    <xf numFmtId="165" fontId="0" fillId="0" borderId="21" xfId="0" applyNumberFormat="1" applyBorder="1" applyProtection="1"/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0" fillId="0" borderId="35" xfId="0" applyBorder="1" applyAlignment="1" applyProtection="1">
      <alignment horizontal="center" wrapText="1"/>
    </xf>
    <xf numFmtId="165" fontId="3" fillId="0" borderId="29" xfId="0" applyNumberFormat="1" applyFont="1" applyBorder="1" applyAlignment="1" applyProtection="1">
      <alignment horizontal="center"/>
    </xf>
    <xf numFmtId="0" fontId="3" fillId="0" borderId="30" xfId="0" applyFont="1" applyBorder="1" applyAlignment="1" applyProtection="1">
      <alignment wrapText="1"/>
    </xf>
    <xf numFmtId="0" fontId="0" fillId="0" borderId="30" xfId="0" applyBorder="1" applyAlignment="1" applyProtection="1">
      <alignment horizontal="center" wrapText="1"/>
    </xf>
    <xf numFmtId="176" fontId="0" fillId="0" borderId="37" xfId="0" applyNumberFormat="1" applyBorder="1" applyAlignment="1" applyProtection="1">
      <alignment horizontal="center"/>
    </xf>
    <xf numFmtId="165" fontId="0" fillId="0" borderId="29" xfId="0" applyNumberFormat="1" applyBorder="1" applyAlignment="1" applyProtection="1">
      <alignment horizontal="center"/>
    </xf>
    <xf numFmtId="0" fontId="0" fillId="0" borderId="30" xfId="0" applyBorder="1" applyAlignment="1" applyProtection="1">
      <alignment wrapText="1"/>
    </xf>
    <xf numFmtId="176" fontId="0" fillId="0" borderId="27" xfId="0" applyNumberFormat="1" applyBorder="1" applyAlignment="1" applyProtection="1">
      <alignment horizontal="center"/>
    </xf>
    <xf numFmtId="165" fontId="3" fillId="0" borderId="29" xfId="0" applyNumberFormat="1" applyFont="1" applyBorder="1" applyAlignment="1" applyProtection="1">
      <alignment horizontal="right"/>
    </xf>
    <xf numFmtId="0" fontId="3" fillId="0" borderId="30" xfId="117" applyBorder="1" applyAlignment="1" applyProtection="1">
      <alignment vertical="top" wrapText="1"/>
    </xf>
    <xf numFmtId="165" fontId="3" fillId="0" borderId="29" xfId="0" applyNumberFormat="1" applyFont="1" applyBorder="1" applyAlignment="1" applyProtection="1">
      <alignment horizontal="right" vertical="top"/>
    </xf>
    <xf numFmtId="0" fontId="3" fillId="0" borderId="30" xfId="117" applyBorder="1" applyAlignment="1" applyProtection="1">
      <alignment wrapText="1"/>
    </xf>
    <xf numFmtId="165" fontId="2" fillId="0" borderId="29" xfId="0" applyNumberFormat="1" applyFont="1" applyBorder="1" applyAlignment="1" applyProtection="1">
      <alignment horizontal="center"/>
    </xf>
    <xf numFmtId="0" fontId="2" fillId="0" borderId="30" xfId="0" applyFont="1" applyBorder="1" applyAlignment="1" applyProtection="1">
      <alignment wrapText="1"/>
    </xf>
    <xf numFmtId="165" fontId="3" fillId="0" borderId="29" xfId="0" applyNumberFormat="1" applyFont="1" applyBorder="1" applyAlignment="1" applyProtection="1">
      <alignment horizontal="center" vertical="top"/>
    </xf>
    <xf numFmtId="0" fontId="3" fillId="25" borderId="30" xfId="0" applyFont="1" applyFill="1" applyBorder="1" applyAlignment="1" applyProtection="1">
      <alignment horizontal="center" wrapText="1"/>
    </xf>
    <xf numFmtId="176" fontId="0" fillId="0" borderId="0" xfId="0" applyNumberFormat="1" applyAlignment="1" applyProtection="1">
      <alignment horizontal="center"/>
    </xf>
    <xf numFmtId="165" fontId="0" fillId="0" borderId="43" xfId="0" applyNumberFormat="1" applyBorder="1" applyAlignment="1" applyProtection="1">
      <alignment horizontal="center"/>
    </xf>
    <xf numFmtId="0" fontId="3" fillId="0" borderId="33" xfId="117" applyBorder="1" applyAlignment="1" applyProtection="1">
      <alignment wrapText="1"/>
    </xf>
    <xf numFmtId="0" fontId="0" fillId="0" borderId="33" xfId="0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center" wrapText="1"/>
    </xf>
    <xf numFmtId="165" fontId="2" fillId="0" borderId="26" xfId="0" applyNumberFormat="1" applyFont="1" applyBorder="1" applyAlignment="1" applyProtection="1">
      <alignment horizontal="center"/>
    </xf>
    <xf numFmtId="0" fontId="2" fillId="0" borderId="27" xfId="0" applyFont="1" applyBorder="1" applyAlignment="1" applyProtection="1">
      <alignment wrapText="1"/>
    </xf>
    <xf numFmtId="0" fontId="0" fillId="0" borderId="27" xfId="0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165" fontId="3" fillId="0" borderId="29" xfId="117" applyNumberFormat="1" applyBorder="1" applyAlignment="1" applyProtection="1">
      <alignment horizontal="center" vertical="top"/>
    </xf>
    <xf numFmtId="0" fontId="3" fillId="0" borderId="30" xfId="117" applyBorder="1" applyAlignment="1" applyProtection="1">
      <alignment horizontal="center" wrapText="1"/>
    </xf>
    <xf numFmtId="165" fontId="3" fillId="0" borderId="43" xfId="0" applyNumberFormat="1" applyFont="1" applyBorder="1" applyAlignment="1" applyProtection="1">
      <alignment horizontal="center"/>
    </xf>
    <xf numFmtId="176" fontId="0" fillId="0" borderId="33" xfId="0" applyNumberForma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right"/>
    </xf>
    <xf numFmtId="4" fontId="0" fillId="0" borderId="39" xfId="0" applyNumberFormat="1" applyBorder="1" applyAlignment="1" applyProtection="1">
      <alignment horizontal="right"/>
    </xf>
    <xf numFmtId="177" fontId="0" fillId="0" borderId="39" xfId="0" applyNumberFormat="1" applyBorder="1" applyAlignment="1" applyProtection="1">
      <alignment horizontal="right"/>
    </xf>
    <xf numFmtId="177" fontId="0" fillId="0" borderId="36" xfId="0" applyNumberFormat="1" applyBorder="1" applyAlignment="1" applyProtection="1">
      <alignment horizontal="right"/>
    </xf>
    <xf numFmtId="176" fontId="0" fillId="0" borderId="30" xfId="0" applyNumberFormat="1" applyBorder="1" applyAlignment="1" applyProtection="1">
      <alignment horizontal="center"/>
    </xf>
    <xf numFmtId="4" fontId="0" fillId="0" borderId="37" xfId="0" applyNumberFormat="1" applyBorder="1" applyAlignment="1" applyProtection="1">
      <alignment horizontal="right"/>
    </xf>
    <xf numFmtId="4" fontId="0" fillId="0" borderId="38" xfId="0" applyNumberFormat="1" applyBorder="1" applyAlignment="1" applyProtection="1">
      <alignment horizontal="right"/>
    </xf>
    <xf numFmtId="0" fontId="3" fillId="0" borderId="30" xfId="117" applyBorder="1" applyAlignment="1" applyProtection="1">
      <alignment horizontal="center" vertical="top" wrapText="1"/>
    </xf>
    <xf numFmtId="165" fontId="3" fillId="0" borderId="29" xfId="117" applyNumberFormat="1" applyBorder="1" applyAlignment="1" applyProtection="1">
      <alignment horizontal="center"/>
    </xf>
    <xf numFmtId="0" fontId="3" fillId="25" borderId="30" xfId="117" applyFill="1" applyBorder="1" applyAlignment="1" applyProtection="1">
      <alignment wrapText="1"/>
    </xf>
    <xf numFmtId="4" fontId="0" fillId="0" borderId="28" xfId="0" applyNumberFormat="1" applyBorder="1" applyAlignment="1" applyProtection="1">
      <alignment horizontal="center"/>
    </xf>
    <xf numFmtId="176" fontId="0" fillId="0" borderId="28" xfId="0" applyNumberFormat="1" applyBorder="1" applyAlignment="1" applyProtection="1">
      <alignment horizontal="right"/>
    </xf>
    <xf numFmtId="0" fontId="3" fillId="0" borderId="30" xfId="0" applyFont="1" applyBorder="1" applyAlignment="1" applyProtection="1">
      <alignment horizontal="center" vertical="top" wrapText="1"/>
    </xf>
    <xf numFmtId="177" fontId="0" fillId="0" borderId="28" xfId="118" applyNumberFormat="1" applyFont="1" applyBorder="1" applyAlignment="1" applyProtection="1">
      <alignment horizontal="right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3" fontId="0" fillId="0" borderId="27" xfId="0" applyNumberFormat="1" applyBorder="1" applyAlignment="1" applyProtection="1">
      <alignment horizontal="center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8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7" xr:uid="{B38943D7-7D45-44B3-BC1C-B6670B12F1BB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2225-8AA4-4F05-AECB-88364DBAF307}">
  <sheetPr codeName="Sheet9">
    <pageSetUpPr fitToPage="1"/>
  </sheetPr>
  <dimension ref="A1:G205"/>
  <sheetViews>
    <sheetView showGridLines="0" tabSelected="1" view="pageBreakPreview" zoomScaleNormal="115" zoomScaleSheetLayoutView="100" workbookViewId="0">
      <selection activeCell="F11" sqref="F11"/>
    </sheetView>
  </sheetViews>
  <sheetFormatPr defaultRowHeight="12.45" x14ac:dyDescent="0.3"/>
  <cols>
    <col min="1" max="1" width="5.69140625" customWidth="1"/>
    <col min="2" max="2" width="33.53515625" customWidth="1"/>
    <col min="3" max="3" width="13" customWidth="1"/>
    <col min="4" max="4" width="13.69140625" style="8" customWidth="1"/>
    <col min="5" max="5" width="10.69140625" style="6" customWidth="1"/>
    <col min="6" max="6" width="12.4609375" style="1" customWidth="1"/>
    <col min="7" max="7" width="13.84375" style="1" customWidth="1"/>
  </cols>
  <sheetData>
    <row r="1" spans="1:7" x14ac:dyDescent="0.3">
      <c r="A1" s="113"/>
      <c r="B1" s="113"/>
      <c r="C1" s="114" t="s">
        <v>9</v>
      </c>
      <c r="D1" s="114"/>
      <c r="E1" s="67"/>
      <c r="F1" s="68"/>
      <c r="G1" s="68"/>
    </row>
    <row r="2" spans="1:7" x14ac:dyDescent="0.3">
      <c r="A2" s="115"/>
      <c r="B2" s="115"/>
      <c r="C2" s="116" t="s">
        <v>13</v>
      </c>
      <c r="D2" s="117"/>
      <c r="E2" s="67"/>
      <c r="F2" s="118"/>
      <c r="G2" s="118"/>
    </row>
    <row r="3" spans="1:7" x14ac:dyDescent="0.3">
      <c r="A3" s="119"/>
      <c r="B3" s="115"/>
      <c r="C3" s="117"/>
      <c r="D3" s="120"/>
      <c r="E3" s="67"/>
      <c r="F3" s="118"/>
      <c r="G3" s="118"/>
    </row>
    <row r="4" spans="1:7" x14ac:dyDescent="0.3">
      <c r="A4" s="58" t="s">
        <v>10</v>
      </c>
      <c r="B4" s="58"/>
      <c r="C4" s="58"/>
      <c r="D4" s="120"/>
      <c r="E4" s="67"/>
      <c r="F4" s="118"/>
      <c r="G4" s="118"/>
    </row>
    <row r="5" spans="1:7" ht="21" x14ac:dyDescent="0.3">
      <c r="A5" s="121" t="s">
        <v>0</v>
      </c>
      <c r="B5" s="121" t="s">
        <v>1</v>
      </c>
      <c r="C5" s="122" t="s">
        <v>8</v>
      </c>
      <c r="D5" s="122" t="s">
        <v>3</v>
      </c>
      <c r="E5" s="123" t="s">
        <v>2</v>
      </c>
      <c r="F5" s="124" t="s">
        <v>4</v>
      </c>
      <c r="G5" s="124" t="s">
        <v>5</v>
      </c>
    </row>
    <row r="6" spans="1:7" x14ac:dyDescent="0.3">
      <c r="A6" s="91" t="s">
        <v>15</v>
      </c>
      <c r="B6" s="92" t="s">
        <v>16</v>
      </c>
      <c r="C6" s="93"/>
      <c r="D6" s="94"/>
      <c r="E6" s="125"/>
      <c r="F6" s="45"/>
      <c r="G6" s="33"/>
    </row>
    <row r="7" spans="1:7" x14ac:dyDescent="0.3">
      <c r="A7" s="75"/>
      <c r="B7" s="76"/>
      <c r="C7" s="73"/>
      <c r="D7" s="94"/>
      <c r="E7" s="125"/>
      <c r="F7" s="45"/>
      <c r="G7" s="33"/>
    </row>
    <row r="8" spans="1:7" x14ac:dyDescent="0.3">
      <c r="A8" s="71" t="s">
        <v>17</v>
      </c>
      <c r="B8" s="72" t="s">
        <v>18</v>
      </c>
      <c r="C8" s="37" t="s">
        <v>19</v>
      </c>
      <c r="D8" s="94"/>
      <c r="E8" s="125"/>
      <c r="F8" s="45"/>
      <c r="G8" s="33"/>
    </row>
    <row r="9" spans="1:7" x14ac:dyDescent="0.3">
      <c r="A9" s="75"/>
      <c r="B9" s="76"/>
      <c r="C9" s="73"/>
      <c r="D9" s="94"/>
      <c r="E9" s="125"/>
      <c r="F9" s="45"/>
      <c r="G9" s="33"/>
    </row>
    <row r="10" spans="1:7" x14ac:dyDescent="0.3">
      <c r="A10" s="71" t="s">
        <v>20</v>
      </c>
      <c r="B10" s="72" t="s">
        <v>133</v>
      </c>
      <c r="C10" s="73"/>
      <c r="D10" s="94"/>
      <c r="E10" s="125"/>
      <c r="F10" s="45"/>
      <c r="G10" s="33"/>
    </row>
    <row r="11" spans="1:7" ht="24.9" x14ac:dyDescent="0.3">
      <c r="A11" s="80" t="s">
        <v>21</v>
      </c>
      <c r="B11" s="81" t="s">
        <v>22</v>
      </c>
      <c r="C11" s="73"/>
      <c r="D11" s="94" t="s">
        <v>23</v>
      </c>
      <c r="E11" s="77">
        <v>148.19999999999999</v>
      </c>
      <c r="F11" s="10"/>
      <c r="G11" s="40">
        <f t="shared" ref="G11:G52" si="0">ROUND(E11*F11,2)</f>
        <v>0</v>
      </c>
    </row>
    <row r="12" spans="1:7" x14ac:dyDescent="0.3">
      <c r="A12" s="75"/>
      <c r="B12" s="76"/>
      <c r="C12" s="73"/>
      <c r="D12" s="94"/>
      <c r="E12" s="77"/>
      <c r="F12" s="45"/>
      <c r="G12" s="33"/>
    </row>
    <row r="13" spans="1:7" x14ac:dyDescent="0.3">
      <c r="A13" s="71" t="s">
        <v>30</v>
      </c>
      <c r="B13" s="72" t="s">
        <v>134</v>
      </c>
      <c r="C13" s="73"/>
      <c r="D13" s="94"/>
      <c r="E13" s="77"/>
      <c r="F13" s="45"/>
      <c r="G13" s="33"/>
    </row>
    <row r="14" spans="1:7" ht="24.9" x14ac:dyDescent="0.3">
      <c r="A14" s="80" t="s">
        <v>21</v>
      </c>
      <c r="B14" s="81" t="s">
        <v>22</v>
      </c>
      <c r="C14" s="73"/>
      <c r="D14" s="94" t="s">
        <v>23</v>
      </c>
      <c r="E14" s="77">
        <v>301.7</v>
      </c>
      <c r="F14" s="10"/>
      <c r="G14" s="40">
        <f t="shared" ref="G14" si="1">ROUND(E14*F14,2)</f>
        <v>0</v>
      </c>
    </row>
    <row r="15" spans="1:7" x14ac:dyDescent="0.3">
      <c r="A15" s="75"/>
      <c r="B15" s="76"/>
      <c r="C15" s="73"/>
      <c r="D15" s="94"/>
      <c r="E15" s="77"/>
      <c r="F15" s="45"/>
      <c r="G15" s="33"/>
    </row>
    <row r="16" spans="1:7" ht="12.75" customHeight="1" x14ac:dyDescent="0.3">
      <c r="A16" s="71" t="s">
        <v>31</v>
      </c>
      <c r="B16" s="72" t="s">
        <v>135</v>
      </c>
      <c r="C16" s="73"/>
      <c r="D16" s="94"/>
      <c r="E16" s="77"/>
      <c r="F16" s="45"/>
      <c r="G16" s="33"/>
    </row>
    <row r="17" spans="1:7" ht="24.9" x14ac:dyDescent="0.3">
      <c r="A17" s="80" t="s">
        <v>21</v>
      </c>
      <c r="B17" s="81" t="s">
        <v>22</v>
      </c>
      <c r="C17" s="73"/>
      <c r="D17" s="94" t="s">
        <v>23</v>
      </c>
      <c r="E17" s="77">
        <v>333.3</v>
      </c>
      <c r="F17" s="10"/>
      <c r="G17" s="40">
        <f t="shared" ref="G17" si="2">ROUND(E17*F17,2)</f>
        <v>0</v>
      </c>
    </row>
    <row r="18" spans="1:7" x14ac:dyDescent="0.3">
      <c r="A18" s="75"/>
      <c r="B18" s="76"/>
      <c r="C18" s="73"/>
      <c r="D18" s="94"/>
      <c r="E18" s="77"/>
      <c r="F18" s="45"/>
      <c r="G18" s="33"/>
    </row>
    <row r="19" spans="1:7" ht="12.75" customHeight="1" x14ac:dyDescent="0.3">
      <c r="A19" s="71" t="s">
        <v>32</v>
      </c>
      <c r="B19" s="72" t="s">
        <v>129</v>
      </c>
      <c r="C19" s="73"/>
      <c r="D19" s="94"/>
      <c r="E19" s="77"/>
      <c r="F19" s="45"/>
      <c r="G19" s="33"/>
    </row>
    <row r="20" spans="1:7" ht="24.9" x14ac:dyDescent="0.3">
      <c r="A20" s="80" t="s">
        <v>21</v>
      </c>
      <c r="B20" s="81" t="s">
        <v>22</v>
      </c>
      <c r="C20" s="73"/>
      <c r="D20" s="94" t="s">
        <v>23</v>
      </c>
      <c r="E20" s="77">
        <v>296.5</v>
      </c>
      <c r="F20" s="10"/>
      <c r="G20" s="40">
        <f t="shared" ref="G20" si="3">ROUND(E20*F20,2)</f>
        <v>0</v>
      </c>
    </row>
    <row r="21" spans="1:7" x14ac:dyDescent="0.3">
      <c r="A21" s="75"/>
      <c r="B21" s="76"/>
      <c r="C21" s="73"/>
      <c r="D21" s="94"/>
      <c r="E21" s="77"/>
      <c r="F21" s="45"/>
      <c r="G21" s="33"/>
    </row>
    <row r="22" spans="1:7" ht="12.75" customHeight="1" x14ac:dyDescent="0.3">
      <c r="A22" s="71" t="s">
        <v>33</v>
      </c>
      <c r="B22" s="72" t="s">
        <v>136</v>
      </c>
      <c r="C22" s="73"/>
      <c r="D22" s="94"/>
      <c r="E22" s="77"/>
      <c r="F22" s="45"/>
      <c r="G22" s="33"/>
    </row>
    <row r="23" spans="1:7" ht="24.9" x14ac:dyDescent="0.3">
      <c r="A23" s="80" t="s">
        <v>21</v>
      </c>
      <c r="B23" s="81" t="s">
        <v>22</v>
      </c>
      <c r="C23" s="73"/>
      <c r="D23" s="94" t="s">
        <v>23</v>
      </c>
      <c r="E23" s="77">
        <v>194.6</v>
      </c>
      <c r="F23" s="10"/>
      <c r="G23" s="40">
        <f t="shared" ref="G23" si="4">ROUND(E23*F23,2)</f>
        <v>0</v>
      </c>
    </row>
    <row r="24" spans="1:7" x14ac:dyDescent="0.3">
      <c r="A24" s="75"/>
      <c r="B24" s="76"/>
      <c r="C24" s="73"/>
      <c r="D24" s="94"/>
      <c r="E24" s="77"/>
      <c r="F24" s="45"/>
      <c r="G24" s="33"/>
    </row>
    <row r="25" spans="1:7" x14ac:dyDescent="0.3">
      <c r="A25" s="71" t="s">
        <v>34</v>
      </c>
      <c r="B25" s="72" t="s">
        <v>137</v>
      </c>
      <c r="C25" s="73"/>
      <c r="D25" s="94"/>
      <c r="E25" s="77"/>
      <c r="F25" s="45"/>
      <c r="G25" s="33"/>
    </row>
    <row r="26" spans="1:7" ht="24.9" x14ac:dyDescent="0.3">
      <c r="A26" s="80" t="s">
        <v>21</v>
      </c>
      <c r="B26" s="81" t="s">
        <v>22</v>
      </c>
      <c r="C26" s="73"/>
      <c r="D26" s="94" t="s">
        <v>23</v>
      </c>
      <c r="E26" s="77">
        <v>97</v>
      </c>
      <c r="F26" s="11"/>
      <c r="G26" s="112">
        <f t="shared" ref="G26" si="5">ROUND(E26*F26,2)</f>
        <v>0</v>
      </c>
    </row>
    <row r="27" spans="1:7" x14ac:dyDescent="0.3">
      <c r="A27" s="75"/>
      <c r="B27" s="76"/>
      <c r="C27" s="73"/>
      <c r="D27" s="94"/>
      <c r="E27" s="77"/>
      <c r="F27" s="45"/>
      <c r="G27" s="33"/>
    </row>
    <row r="28" spans="1:7" x14ac:dyDescent="0.3">
      <c r="A28" s="71" t="s">
        <v>35</v>
      </c>
      <c r="B28" s="72" t="s">
        <v>138</v>
      </c>
      <c r="C28" s="73"/>
      <c r="D28" s="94"/>
      <c r="E28" s="77"/>
      <c r="F28" s="45"/>
      <c r="G28" s="33"/>
    </row>
    <row r="29" spans="1:7" ht="24.9" x14ac:dyDescent="0.3">
      <c r="A29" s="80" t="s">
        <v>21</v>
      </c>
      <c r="B29" s="81" t="s">
        <v>22</v>
      </c>
      <c r="C29" s="73"/>
      <c r="D29" s="94" t="s">
        <v>23</v>
      </c>
      <c r="E29" s="77">
        <v>105.5</v>
      </c>
      <c r="F29" s="10"/>
      <c r="G29" s="40">
        <f t="shared" ref="G29" si="6">ROUND(E29*F29,2)</f>
        <v>0</v>
      </c>
    </row>
    <row r="30" spans="1:7" x14ac:dyDescent="0.3">
      <c r="A30" s="75"/>
      <c r="B30" s="76"/>
      <c r="C30" s="73"/>
      <c r="D30" s="94"/>
      <c r="E30" s="77"/>
      <c r="F30" s="45"/>
      <c r="G30" s="33"/>
    </row>
    <row r="31" spans="1:7" x14ac:dyDescent="0.3">
      <c r="A31" s="71" t="s">
        <v>36</v>
      </c>
      <c r="B31" s="72" t="s">
        <v>139</v>
      </c>
      <c r="C31" s="73"/>
      <c r="D31" s="94"/>
      <c r="E31" s="77"/>
      <c r="F31" s="45"/>
      <c r="G31" s="33"/>
    </row>
    <row r="32" spans="1:7" ht="24.9" x14ac:dyDescent="0.3">
      <c r="A32" s="80" t="s">
        <v>21</v>
      </c>
      <c r="B32" s="81" t="s">
        <v>22</v>
      </c>
      <c r="C32" s="73"/>
      <c r="D32" s="94" t="s">
        <v>23</v>
      </c>
      <c r="E32" s="77">
        <v>90.9</v>
      </c>
      <c r="F32" s="10"/>
      <c r="G32" s="40">
        <f t="shared" ref="G32" si="7">ROUND(E32*F32,2)</f>
        <v>0</v>
      </c>
    </row>
    <row r="33" spans="1:7" x14ac:dyDescent="0.3">
      <c r="A33" s="80"/>
      <c r="B33" s="81"/>
      <c r="C33" s="73"/>
      <c r="D33" s="94"/>
      <c r="E33" s="77"/>
      <c r="F33" s="45"/>
      <c r="G33" s="33"/>
    </row>
    <row r="34" spans="1:7" x14ac:dyDescent="0.3">
      <c r="A34" s="71" t="s">
        <v>21</v>
      </c>
      <c r="B34" s="72" t="s">
        <v>140</v>
      </c>
      <c r="C34" s="73"/>
      <c r="D34" s="94"/>
      <c r="E34" s="77"/>
      <c r="F34" s="45"/>
      <c r="G34" s="33"/>
    </row>
    <row r="35" spans="1:7" ht="24.9" x14ac:dyDescent="0.3">
      <c r="A35" s="80" t="s">
        <v>21</v>
      </c>
      <c r="B35" s="81" t="s">
        <v>22</v>
      </c>
      <c r="C35" s="73"/>
      <c r="D35" s="94" t="s">
        <v>23</v>
      </c>
      <c r="E35" s="77">
        <v>124.8</v>
      </c>
      <c r="F35" s="10"/>
      <c r="G35" s="40">
        <f t="shared" ref="G35" si="8">ROUND(E35*F35,2)</f>
        <v>0</v>
      </c>
    </row>
    <row r="36" spans="1:7" x14ac:dyDescent="0.3">
      <c r="A36" s="75"/>
      <c r="B36" s="76"/>
      <c r="C36" s="73"/>
      <c r="D36" s="94"/>
      <c r="E36" s="77"/>
      <c r="F36" s="45"/>
      <c r="G36" s="33"/>
    </row>
    <row r="37" spans="1:7" x14ac:dyDescent="0.3">
      <c r="A37" s="71" t="s">
        <v>24</v>
      </c>
      <c r="B37" s="72" t="s">
        <v>25</v>
      </c>
      <c r="C37" s="37" t="s">
        <v>19</v>
      </c>
      <c r="D37" s="37"/>
      <c r="E37" s="77"/>
      <c r="F37" s="45"/>
      <c r="G37" s="33"/>
    </row>
    <row r="38" spans="1:7" x14ac:dyDescent="0.3">
      <c r="A38" s="75"/>
      <c r="B38" s="76"/>
      <c r="C38" s="73"/>
      <c r="D38" s="37"/>
      <c r="E38" s="77"/>
      <c r="F38" s="45"/>
      <c r="G38" s="33"/>
    </row>
    <row r="39" spans="1:7" x14ac:dyDescent="0.3">
      <c r="A39" s="71" t="s">
        <v>20</v>
      </c>
      <c r="B39" s="72" t="s">
        <v>26</v>
      </c>
      <c r="C39" s="73"/>
      <c r="D39" s="37"/>
      <c r="E39" s="77"/>
      <c r="F39" s="45"/>
      <c r="G39" s="33"/>
    </row>
    <row r="40" spans="1:7" ht="37.299999999999997" x14ac:dyDescent="0.3">
      <c r="A40" s="80" t="s">
        <v>21</v>
      </c>
      <c r="B40" s="108" t="s">
        <v>141</v>
      </c>
      <c r="C40" s="73"/>
      <c r="D40" s="37" t="s">
        <v>11</v>
      </c>
      <c r="E40" s="77">
        <v>88.2</v>
      </c>
      <c r="F40" s="10"/>
      <c r="G40" s="40">
        <f t="shared" ref="G40:G42" si="9">ROUND(E40*F40,2)</f>
        <v>0</v>
      </c>
    </row>
    <row r="41" spans="1:7" x14ac:dyDescent="0.3">
      <c r="A41" s="80" t="s">
        <v>37</v>
      </c>
      <c r="B41" s="108" t="s">
        <v>142</v>
      </c>
      <c r="C41" s="73"/>
      <c r="D41" s="37" t="s">
        <v>11</v>
      </c>
      <c r="E41" s="77">
        <v>5.8</v>
      </c>
      <c r="F41" s="10"/>
      <c r="G41" s="40">
        <f t="shared" si="9"/>
        <v>0</v>
      </c>
    </row>
    <row r="42" spans="1:7" ht="12.75" customHeight="1" x14ac:dyDescent="0.3">
      <c r="A42" s="78" t="s">
        <v>38</v>
      </c>
      <c r="B42" s="108" t="s">
        <v>143</v>
      </c>
      <c r="C42" s="73"/>
      <c r="D42" s="37" t="s">
        <v>11</v>
      </c>
      <c r="E42" s="77">
        <v>6</v>
      </c>
      <c r="F42" s="10"/>
      <c r="G42" s="40">
        <f t="shared" si="9"/>
        <v>0</v>
      </c>
    </row>
    <row r="43" spans="1:7" ht="24.9" x14ac:dyDescent="0.3">
      <c r="A43" s="80" t="s">
        <v>39</v>
      </c>
      <c r="B43" s="108" t="s">
        <v>144</v>
      </c>
      <c r="C43" s="73"/>
      <c r="D43" s="37" t="s">
        <v>11</v>
      </c>
      <c r="E43" s="77">
        <v>13.1</v>
      </c>
      <c r="F43" s="10"/>
      <c r="G43" s="40">
        <f t="shared" si="0"/>
        <v>0</v>
      </c>
    </row>
    <row r="44" spans="1:7" x14ac:dyDescent="0.3">
      <c r="A44" s="75"/>
      <c r="B44" s="76"/>
      <c r="C44" s="73"/>
      <c r="D44" s="37"/>
      <c r="E44" s="77"/>
      <c r="F44" s="45"/>
      <c r="G44" s="33"/>
    </row>
    <row r="45" spans="1:7" x14ac:dyDescent="0.3">
      <c r="A45" s="71" t="s">
        <v>27</v>
      </c>
      <c r="B45" s="72" t="s">
        <v>101</v>
      </c>
      <c r="C45" s="37" t="s">
        <v>44</v>
      </c>
      <c r="D45" s="37" t="s">
        <v>102</v>
      </c>
      <c r="E45" s="77">
        <v>1</v>
      </c>
      <c r="F45" s="10"/>
      <c r="G45" s="40">
        <f t="shared" si="0"/>
        <v>0</v>
      </c>
    </row>
    <row r="46" spans="1:7" x14ac:dyDescent="0.3">
      <c r="A46" s="75"/>
      <c r="B46" s="76"/>
      <c r="C46" s="73"/>
      <c r="D46" s="37"/>
      <c r="E46" s="77"/>
      <c r="F46" s="45"/>
      <c r="G46" s="33"/>
    </row>
    <row r="47" spans="1:7" ht="24.9" x14ac:dyDescent="0.3">
      <c r="A47" s="84" t="s">
        <v>28</v>
      </c>
      <c r="B47" s="72" t="s">
        <v>40</v>
      </c>
      <c r="C47" s="111" t="s">
        <v>19</v>
      </c>
      <c r="D47" s="37"/>
      <c r="E47" s="77"/>
      <c r="F47" s="45"/>
      <c r="G47" s="33"/>
    </row>
    <row r="48" spans="1:7" x14ac:dyDescent="0.3">
      <c r="A48" s="71"/>
      <c r="B48" s="72"/>
      <c r="C48" s="37"/>
      <c r="D48" s="37"/>
      <c r="E48" s="77"/>
      <c r="F48" s="45"/>
      <c r="G48" s="33"/>
    </row>
    <row r="49" spans="1:7" x14ac:dyDescent="0.3">
      <c r="A49" s="71" t="s">
        <v>20</v>
      </c>
      <c r="B49" s="72" t="s">
        <v>145</v>
      </c>
      <c r="C49" s="73"/>
      <c r="D49" s="37" t="s">
        <v>6</v>
      </c>
      <c r="E49" s="77">
        <v>39</v>
      </c>
      <c r="F49" s="10"/>
      <c r="G49" s="40">
        <f t="shared" ref="G49:G50" si="10">ROUND(E49*F49,2)</f>
        <v>0</v>
      </c>
    </row>
    <row r="50" spans="1:7" x14ac:dyDescent="0.3">
      <c r="A50" s="71" t="s">
        <v>30</v>
      </c>
      <c r="B50" s="72" t="s">
        <v>146</v>
      </c>
      <c r="C50" s="73"/>
      <c r="D50" s="37" t="s">
        <v>6</v>
      </c>
      <c r="E50" s="77">
        <v>2</v>
      </c>
      <c r="F50" s="10"/>
      <c r="G50" s="40">
        <f t="shared" si="10"/>
        <v>0</v>
      </c>
    </row>
    <row r="51" spans="1:7" x14ac:dyDescent="0.3">
      <c r="A51" s="71" t="s">
        <v>31</v>
      </c>
      <c r="B51" s="72" t="s">
        <v>147</v>
      </c>
      <c r="C51" s="73"/>
      <c r="D51" s="37" t="s">
        <v>6</v>
      </c>
      <c r="E51" s="77">
        <v>6</v>
      </c>
      <c r="F51" s="10"/>
      <c r="G51" s="40">
        <f t="shared" ref="G51" si="11">ROUND(E51*F51,2)</f>
        <v>0</v>
      </c>
    </row>
    <row r="52" spans="1:7" x14ac:dyDescent="0.3">
      <c r="A52" s="71" t="s">
        <v>32</v>
      </c>
      <c r="B52" s="72" t="s">
        <v>97</v>
      </c>
      <c r="C52" s="73"/>
      <c r="D52" s="37" t="s">
        <v>6</v>
      </c>
      <c r="E52" s="77">
        <v>2</v>
      </c>
      <c r="F52" s="10"/>
      <c r="G52" s="40">
        <f t="shared" si="0"/>
        <v>0</v>
      </c>
    </row>
    <row r="53" spans="1:7" x14ac:dyDescent="0.3">
      <c r="A53" s="75"/>
      <c r="B53" s="76"/>
      <c r="C53" s="73"/>
      <c r="D53" s="37"/>
      <c r="E53" s="77"/>
      <c r="F53" s="45"/>
      <c r="G53" s="33"/>
    </row>
    <row r="54" spans="1:7" x14ac:dyDescent="0.3">
      <c r="A54" s="75" t="s">
        <v>103</v>
      </c>
      <c r="B54" s="76" t="s">
        <v>104</v>
      </c>
      <c r="C54" s="73" t="s">
        <v>19</v>
      </c>
      <c r="D54" s="37"/>
      <c r="E54" s="77"/>
      <c r="F54" s="45"/>
      <c r="G54" s="33"/>
    </row>
    <row r="55" spans="1:7" x14ac:dyDescent="0.3">
      <c r="A55" s="75"/>
      <c r="B55" s="76"/>
      <c r="C55" s="73"/>
      <c r="D55" s="37"/>
      <c r="E55" s="77"/>
      <c r="F55" s="45"/>
      <c r="G55" s="33"/>
    </row>
    <row r="56" spans="1:7" x14ac:dyDescent="0.3">
      <c r="A56" s="71" t="s">
        <v>20</v>
      </c>
      <c r="B56" s="76" t="s">
        <v>105</v>
      </c>
      <c r="C56" s="73"/>
      <c r="D56" s="37" t="s">
        <v>6</v>
      </c>
      <c r="E56" s="77">
        <v>6</v>
      </c>
      <c r="F56" s="10"/>
      <c r="G56" s="40">
        <f t="shared" ref="G56" si="12">ROUND(E56*F56,2)</f>
        <v>0</v>
      </c>
    </row>
    <row r="57" spans="1:7" x14ac:dyDescent="0.3">
      <c r="A57" s="75"/>
      <c r="B57" s="76"/>
      <c r="C57" s="73"/>
      <c r="D57" s="37"/>
      <c r="E57" s="77"/>
      <c r="F57" s="45"/>
      <c r="G57" s="33"/>
    </row>
    <row r="58" spans="1:7" x14ac:dyDescent="0.3">
      <c r="A58" s="71" t="s">
        <v>106</v>
      </c>
      <c r="B58" s="72" t="s">
        <v>29</v>
      </c>
      <c r="C58" s="73" t="s">
        <v>19</v>
      </c>
      <c r="D58" s="37"/>
      <c r="E58" s="77"/>
      <c r="F58" s="45"/>
      <c r="G58" s="33"/>
    </row>
    <row r="59" spans="1:7" x14ac:dyDescent="0.3">
      <c r="A59" s="33"/>
      <c r="B59" s="33"/>
      <c r="C59" s="33"/>
      <c r="D59" s="109"/>
      <c r="E59" s="110"/>
      <c r="F59" s="33"/>
      <c r="G59" s="33"/>
    </row>
    <row r="60" spans="1:7" x14ac:dyDescent="0.3">
      <c r="A60" s="71" t="s">
        <v>20</v>
      </c>
      <c r="B60" s="72" t="s">
        <v>41</v>
      </c>
      <c r="C60" s="73"/>
      <c r="D60" s="37"/>
      <c r="E60" s="77"/>
      <c r="F60" s="45"/>
      <c r="G60" s="33"/>
    </row>
    <row r="61" spans="1:7" ht="24.9" x14ac:dyDescent="0.3">
      <c r="A61" s="80" t="s">
        <v>21</v>
      </c>
      <c r="B61" s="108" t="s">
        <v>42</v>
      </c>
      <c r="C61" s="73"/>
      <c r="D61" s="37" t="s">
        <v>23</v>
      </c>
      <c r="E61" s="77">
        <v>355.3</v>
      </c>
      <c r="F61" s="10"/>
      <c r="G61" s="40">
        <f t="shared" ref="G61" si="13">ROUND(E61*F61,2)</f>
        <v>0</v>
      </c>
    </row>
    <row r="62" spans="1:7" x14ac:dyDescent="0.3">
      <c r="A62" s="75"/>
      <c r="B62" s="76"/>
      <c r="C62" s="73"/>
      <c r="D62" s="37"/>
      <c r="E62" s="77"/>
      <c r="F62" s="45"/>
      <c r="G62" s="33"/>
    </row>
    <row r="63" spans="1:7" x14ac:dyDescent="0.3">
      <c r="A63" s="95" t="s">
        <v>47</v>
      </c>
      <c r="B63" s="79" t="s">
        <v>43</v>
      </c>
      <c r="C63" s="96" t="s">
        <v>19</v>
      </c>
      <c r="D63" s="37"/>
      <c r="E63" s="77"/>
      <c r="F63" s="45"/>
      <c r="G63" s="33"/>
    </row>
    <row r="64" spans="1:7" x14ac:dyDescent="0.3">
      <c r="A64" s="75"/>
      <c r="B64" s="76"/>
      <c r="C64" s="73"/>
      <c r="D64" s="37"/>
      <c r="E64" s="77"/>
      <c r="F64" s="45"/>
      <c r="G64" s="33"/>
    </row>
    <row r="65" spans="1:7" ht="24.9" x14ac:dyDescent="0.3">
      <c r="A65" s="84" t="s">
        <v>20</v>
      </c>
      <c r="B65" s="72" t="s">
        <v>148</v>
      </c>
      <c r="C65" s="73"/>
      <c r="D65" s="37" t="s">
        <v>6</v>
      </c>
      <c r="E65" s="77">
        <v>10</v>
      </c>
      <c r="F65" s="10"/>
      <c r="G65" s="40">
        <f t="shared" ref="G65" si="14">ROUND(E65*F65,2)</f>
        <v>0</v>
      </c>
    </row>
    <row r="66" spans="1:7" x14ac:dyDescent="0.3">
      <c r="A66" s="84"/>
      <c r="B66" s="72"/>
      <c r="C66" s="73"/>
      <c r="D66" s="37"/>
      <c r="E66" s="77"/>
      <c r="F66" s="45"/>
      <c r="G66" s="33"/>
    </row>
    <row r="67" spans="1:7" x14ac:dyDescent="0.3">
      <c r="A67" s="107" t="s">
        <v>48</v>
      </c>
      <c r="B67" s="72" t="s">
        <v>45</v>
      </c>
      <c r="C67" s="73" t="s">
        <v>108</v>
      </c>
      <c r="D67" s="37"/>
      <c r="E67" s="77"/>
      <c r="F67" s="45"/>
      <c r="G67" s="33"/>
    </row>
    <row r="68" spans="1:7" x14ac:dyDescent="0.3">
      <c r="A68" s="80"/>
      <c r="B68" s="108"/>
      <c r="C68" s="73"/>
      <c r="D68" s="37"/>
      <c r="E68" s="77"/>
      <c r="F68" s="45"/>
      <c r="G68" s="33"/>
    </row>
    <row r="69" spans="1:7" x14ac:dyDescent="0.3">
      <c r="A69" s="84" t="s">
        <v>20</v>
      </c>
      <c r="B69" s="81" t="s">
        <v>107</v>
      </c>
      <c r="C69" s="58"/>
      <c r="D69" s="37" t="s">
        <v>6</v>
      </c>
      <c r="E69" s="77">
        <v>1</v>
      </c>
      <c r="F69" s="10"/>
      <c r="G69" s="40">
        <f t="shared" ref="G69" si="15">ROUND(E69*F69,2)</f>
        <v>0</v>
      </c>
    </row>
    <row r="70" spans="1:7" x14ac:dyDescent="0.3">
      <c r="A70" s="75"/>
      <c r="B70" s="76"/>
      <c r="C70" s="73"/>
      <c r="D70" s="37"/>
      <c r="E70" s="77"/>
      <c r="F70" s="45"/>
      <c r="G70" s="33"/>
    </row>
    <row r="71" spans="1:7" ht="24.9" x14ac:dyDescent="0.3">
      <c r="A71" s="95" t="s">
        <v>51</v>
      </c>
      <c r="B71" s="79" t="s">
        <v>46</v>
      </c>
      <c r="C71" s="106" t="s">
        <v>19</v>
      </c>
      <c r="D71" s="37"/>
      <c r="E71" s="77"/>
      <c r="F71" s="45"/>
      <c r="G71" s="33"/>
    </row>
    <row r="72" spans="1:7" x14ac:dyDescent="0.3">
      <c r="A72" s="75"/>
      <c r="B72" s="76"/>
      <c r="C72" s="73"/>
      <c r="D72" s="37"/>
      <c r="E72" s="77"/>
      <c r="F72" s="45"/>
      <c r="G72" s="33"/>
    </row>
    <row r="73" spans="1:7" x14ac:dyDescent="0.3">
      <c r="A73" s="84" t="s">
        <v>20</v>
      </c>
      <c r="B73" s="72" t="s">
        <v>149</v>
      </c>
      <c r="C73" s="73"/>
      <c r="D73" s="37" t="s">
        <v>6</v>
      </c>
      <c r="E73" s="77">
        <v>64</v>
      </c>
      <c r="F73" s="10"/>
      <c r="G73" s="40">
        <f t="shared" ref="G73" si="16">ROUND(E73*F73,2)</f>
        <v>0</v>
      </c>
    </row>
    <row r="74" spans="1:7" x14ac:dyDescent="0.3">
      <c r="A74" s="75"/>
      <c r="B74" s="76"/>
      <c r="C74" s="73"/>
      <c r="D74" s="37"/>
      <c r="E74" s="77"/>
      <c r="F74" s="45"/>
      <c r="G74" s="33"/>
    </row>
    <row r="75" spans="1:7" x14ac:dyDescent="0.3">
      <c r="A75" s="95" t="s">
        <v>53</v>
      </c>
      <c r="B75" s="79" t="s">
        <v>50</v>
      </c>
      <c r="C75" s="96" t="s">
        <v>49</v>
      </c>
      <c r="D75" s="37"/>
      <c r="E75" s="77"/>
      <c r="F75" s="45"/>
      <c r="G75" s="33"/>
    </row>
    <row r="76" spans="1:7" x14ac:dyDescent="0.3">
      <c r="A76" s="75"/>
      <c r="B76" s="76"/>
      <c r="C76" s="73"/>
      <c r="D76" s="29"/>
      <c r="E76" s="74"/>
      <c r="F76" s="104"/>
      <c r="G76" s="105"/>
    </row>
    <row r="77" spans="1:7" x14ac:dyDescent="0.3">
      <c r="A77" s="84" t="s">
        <v>20</v>
      </c>
      <c r="B77" s="81" t="s">
        <v>150</v>
      </c>
      <c r="C77" s="73"/>
      <c r="D77" s="37" t="s">
        <v>23</v>
      </c>
      <c r="E77" s="103">
        <v>148.19999999999999</v>
      </c>
      <c r="F77" s="12"/>
      <c r="G77" s="102">
        <f t="shared" ref="G77" si="17">ROUND(E77*F77,2)</f>
        <v>0</v>
      </c>
    </row>
    <row r="78" spans="1:7" x14ac:dyDescent="0.3">
      <c r="A78" s="84" t="s">
        <v>30</v>
      </c>
      <c r="B78" s="81" t="s">
        <v>151</v>
      </c>
      <c r="C78" s="73"/>
      <c r="D78" s="37" t="s">
        <v>23</v>
      </c>
      <c r="E78" s="103">
        <v>301.7</v>
      </c>
      <c r="F78" s="12"/>
      <c r="G78" s="102">
        <f t="shared" ref="G78" si="18">ROUND(E78*F78,2)</f>
        <v>0</v>
      </c>
    </row>
    <row r="79" spans="1:7" x14ac:dyDescent="0.3">
      <c r="A79" s="84" t="s">
        <v>31</v>
      </c>
      <c r="B79" s="81" t="s">
        <v>152</v>
      </c>
      <c r="C79" s="73"/>
      <c r="D79" s="37" t="s">
        <v>23</v>
      </c>
      <c r="E79" s="103">
        <v>333.3</v>
      </c>
      <c r="F79" s="12"/>
      <c r="G79" s="102">
        <f t="shared" ref="G79:G176" si="19">ROUND(E79*F79,2)</f>
        <v>0</v>
      </c>
    </row>
    <row r="80" spans="1:7" x14ac:dyDescent="0.3">
      <c r="A80" s="84" t="s">
        <v>32</v>
      </c>
      <c r="B80" s="81" t="s">
        <v>153</v>
      </c>
      <c r="C80" s="73"/>
      <c r="D80" s="37" t="s">
        <v>23</v>
      </c>
      <c r="E80" s="103">
        <v>296.5</v>
      </c>
      <c r="F80" s="12"/>
      <c r="G80" s="102">
        <f t="shared" si="19"/>
        <v>0</v>
      </c>
    </row>
    <row r="81" spans="1:7" x14ac:dyDescent="0.3">
      <c r="A81" s="84" t="s">
        <v>33</v>
      </c>
      <c r="B81" s="81" t="s">
        <v>154</v>
      </c>
      <c r="C81" s="73"/>
      <c r="D81" s="37" t="s">
        <v>23</v>
      </c>
      <c r="E81" s="103">
        <v>194.6</v>
      </c>
      <c r="F81" s="12"/>
      <c r="G81" s="102">
        <f t="shared" si="19"/>
        <v>0</v>
      </c>
    </row>
    <row r="82" spans="1:7" x14ac:dyDescent="0.3">
      <c r="A82" s="84" t="s">
        <v>34</v>
      </c>
      <c r="B82" s="81" t="s">
        <v>155</v>
      </c>
      <c r="C82" s="73"/>
      <c r="D82" s="37" t="s">
        <v>23</v>
      </c>
      <c r="E82" s="103">
        <v>97</v>
      </c>
      <c r="F82" s="12"/>
      <c r="G82" s="102">
        <f t="shared" si="19"/>
        <v>0</v>
      </c>
    </row>
    <row r="83" spans="1:7" x14ac:dyDescent="0.3">
      <c r="A83" s="75" t="s">
        <v>35</v>
      </c>
      <c r="B83" s="81" t="s">
        <v>156</v>
      </c>
      <c r="C83" s="73"/>
      <c r="D83" s="37" t="s">
        <v>23</v>
      </c>
      <c r="E83" s="103">
        <v>105.5</v>
      </c>
      <c r="F83" s="12"/>
      <c r="G83" s="102">
        <f t="shared" si="19"/>
        <v>0</v>
      </c>
    </row>
    <row r="84" spans="1:7" x14ac:dyDescent="0.3">
      <c r="A84" s="75" t="s">
        <v>36</v>
      </c>
      <c r="B84" s="76" t="s">
        <v>157</v>
      </c>
      <c r="C84" s="73"/>
      <c r="D84" s="37" t="s">
        <v>23</v>
      </c>
      <c r="E84" s="103">
        <v>83.3</v>
      </c>
      <c r="F84" s="12"/>
      <c r="G84" s="102">
        <f t="shared" si="19"/>
        <v>0</v>
      </c>
    </row>
    <row r="85" spans="1:7" x14ac:dyDescent="0.3">
      <c r="A85" s="75" t="s">
        <v>21</v>
      </c>
      <c r="B85" s="76" t="s">
        <v>158</v>
      </c>
      <c r="C85" s="73"/>
      <c r="D85" s="90" t="s">
        <v>23</v>
      </c>
      <c r="E85" s="98">
        <v>133.1</v>
      </c>
      <c r="F85" s="13"/>
      <c r="G85" s="101">
        <f t="shared" si="19"/>
        <v>0</v>
      </c>
    </row>
    <row r="86" spans="1:7" x14ac:dyDescent="0.3">
      <c r="A86" s="75"/>
      <c r="B86" s="76"/>
      <c r="C86" s="73"/>
      <c r="D86" s="90"/>
      <c r="E86" s="98"/>
      <c r="F86" s="99"/>
      <c r="G86" s="100"/>
    </row>
    <row r="87" spans="1:7" x14ac:dyDescent="0.3">
      <c r="A87" s="95" t="s">
        <v>109</v>
      </c>
      <c r="B87" s="79" t="s">
        <v>52</v>
      </c>
      <c r="C87" s="96" t="s">
        <v>49</v>
      </c>
      <c r="D87" s="90"/>
      <c r="E87" s="98"/>
      <c r="F87" s="99"/>
      <c r="G87" s="100"/>
    </row>
    <row r="88" spans="1:7" x14ac:dyDescent="0.3">
      <c r="A88" s="75"/>
      <c r="B88" s="76"/>
      <c r="C88" s="73"/>
      <c r="D88" s="37"/>
      <c r="E88" s="77"/>
      <c r="F88" s="45"/>
      <c r="G88" s="33"/>
    </row>
    <row r="89" spans="1:7" x14ac:dyDescent="0.3">
      <c r="A89" s="84" t="s">
        <v>20</v>
      </c>
      <c r="B89" s="81" t="s">
        <v>159</v>
      </c>
      <c r="C89" s="73"/>
      <c r="D89" s="37" t="s">
        <v>23</v>
      </c>
      <c r="E89" s="77">
        <v>386.5</v>
      </c>
      <c r="F89" s="10"/>
      <c r="G89" s="40">
        <f t="shared" ref="G89" si="20">ROUND(E89*F89,2)</f>
        <v>0</v>
      </c>
    </row>
    <row r="90" spans="1:7" x14ac:dyDescent="0.3">
      <c r="A90" s="75"/>
      <c r="B90" s="76"/>
      <c r="C90" s="73"/>
      <c r="D90" s="37"/>
      <c r="E90" s="77"/>
      <c r="F90" s="45"/>
      <c r="G90" s="33"/>
    </row>
    <row r="91" spans="1:7" x14ac:dyDescent="0.3">
      <c r="A91" s="95" t="s">
        <v>110</v>
      </c>
      <c r="B91" s="79" t="s">
        <v>54</v>
      </c>
      <c r="C91" s="96" t="s">
        <v>19</v>
      </c>
      <c r="D91" s="37"/>
      <c r="E91" s="77"/>
      <c r="F91" s="45"/>
      <c r="G91" s="33"/>
    </row>
    <row r="92" spans="1:7" x14ac:dyDescent="0.3">
      <c r="A92" s="75"/>
      <c r="B92" s="76"/>
      <c r="C92" s="73"/>
      <c r="D92" s="37"/>
      <c r="E92" s="77"/>
      <c r="F92" s="45"/>
      <c r="G92" s="33"/>
    </row>
    <row r="93" spans="1:7" x14ac:dyDescent="0.3">
      <c r="A93" s="84" t="s">
        <v>20</v>
      </c>
      <c r="B93" s="81" t="s">
        <v>152</v>
      </c>
      <c r="C93" s="73"/>
      <c r="D93" s="37" t="s">
        <v>6</v>
      </c>
      <c r="E93" s="77">
        <v>1</v>
      </c>
      <c r="F93" s="10"/>
      <c r="G93" s="40">
        <f t="shared" ref="G93:G98" si="21">ROUND(E93*F93,2)</f>
        <v>0</v>
      </c>
    </row>
    <row r="94" spans="1:7" x14ac:dyDescent="0.3">
      <c r="A94" s="84" t="s">
        <v>30</v>
      </c>
      <c r="B94" s="81" t="s">
        <v>153</v>
      </c>
      <c r="C94" s="73"/>
      <c r="D94" s="37" t="s">
        <v>6</v>
      </c>
      <c r="E94" s="77">
        <v>1</v>
      </c>
      <c r="F94" s="10"/>
      <c r="G94" s="40">
        <f t="shared" si="21"/>
        <v>0</v>
      </c>
    </row>
    <row r="95" spans="1:7" x14ac:dyDescent="0.3">
      <c r="A95" s="84" t="s">
        <v>31</v>
      </c>
      <c r="B95" s="81" t="s">
        <v>154</v>
      </c>
      <c r="C95" s="73"/>
      <c r="D95" s="37" t="s">
        <v>6</v>
      </c>
      <c r="E95" s="77">
        <v>1</v>
      </c>
      <c r="F95" s="10"/>
      <c r="G95" s="40">
        <f t="shared" si="21"/>
        <v>0</v>
      </c>
    </row>
    <row r="96" spans="1:7" x14ac:dyDescent="0.3">
      <c r="A96" s="84" t="s">
        <v>32</v>
      </c>
      <c r="B96" s="81" t="s">
        <v>155</v>
      </c>
      <c r="C96" s="73"/>
      <c r="D96" s="37" t="s">
        <v>6</v>
      </c>
      <c r="E96" s="77">
        <v>1</v>
      </c>
      <c r="F96" s="10"/>
      <c r="G96" s="40">
        <f t="shared" si="21"/>
        <v>0</v>
      </c>
    </row>
    <row r="97" spans="1:7" x14ac:dyDescent="0.3">
      <c r="A97" s="84" t="s">
        <v>33</v>
      </c>
      <c r="B97" s="81" t="s">
        <v>156</v>
      </c>
      <c r="C97" s="73"/>
      <c r="D97" s="37" t="s">
        <v>6</v>
      </c>
      <c r="E97" s="77">
        <v>1</v>
      </c>
      <c r="F97" s="10"/>
      <c r="G97" s="40">
        <f t="shared" si="21"/>
        <v>0</v>
      </c>
    </row>
    <row r="98" spans="1:7" x14ac:dyDescent="0.3">
      <c r="A98" s="84" t="s">
        <v>34</v>
      </c>
      <c r="B98" s="81" t="s">
        <v>157</v>
      </c>
      <c r="C98" s="73"/>
      <c r="D98" s="37" t="s">
        <v>6</v>
      </c>
      <c r="E98" s="77">
        <v>1</v>
      </c>
      <c r="F98" s="10"/>
      <c r="G98" s="40">
        <f t="shared" si="21"/>
        <v>0</v>
      </c>
    </row>
    <row r="99" spans="1:7" x14ac:dyDescent="0.3">
      <c r="A99" s="75" t="s">
        <v>35</v>
      </c>
      <c r="B99" s="81" t="s">
        <v>158</v>
      </c>
      <c r="C99" s="73"/>
      <c r="D99" s="37" t="s">
        <v>6</v>
      </c>
      <c r="E99" s="77">
        <v>1</v>
      </c>
      <c r="F99" s="10"/>
      <c r="G99" s="40">
        <f t="shared" ref="G99" si="22">ROUND(E99*F99,2)</f>
        <v>0</v>
      </c>
    </row>
    <row r="100" spans="1:7" x14ac:dyDescent="0.3">
      <c r="A100" s="87"/>
      <c r="B100" s="88"/>
      <c r="C100" s="89"/>
      <c r="D100" s="90"/>
      <c r="E100" s="77"/>
      <c r="F100" s="45"/>
      <c r="G100" s="33"/>
    </row>
    <row r="101" spans="1:7" x14ac:dyDescent="0.3">
      <c r="A101" s="97" t="s">
        <v>131</v>
      </c>
      <c r="B101" s="88" t="s">
        <v>111</v>
      </c>
      <c r="C101" s="89" t="s">
        <v>112</v>
      </c>
      <c r="D101" s="90"/>
      <c r="E101" s="77"/>
      <c r="F101" s="45"/>
      <c r="G101" s="33"/>
    </row>
    <row r="102" spans="1:7" x14ac:dyDescent="0.3">
      <c r="A102" s="87"/>
      <c r="B102" s="88"/>
      <c r="C102" s="89"/>
      <c r="D102" s="90"/>
      <c r="E102" s="77"/>
      <c r="F102" s="45"/>
      <c r="G102" s="33"/>
    </row>
    <row r="103" spans="1:7" x14ac:dyDescent="0.3">
      <c r="A103" s="87" t="s">
        <v>20</v>
      </c>
      <c r="B103" s="88" t="s">
        <v>113</v>
      </c>
      <c r="C103" s="89"/>
      <c r="D103" s="90" t="s">
        <v>6</v>
      </c>
      <c r="E103" s="77">
        <v>4</v>
      </c>
      <c r="F103" s="10"/>
      <c r="G103" s="40">
        <f t="shared" ref="G103:G106" si="23">ROUND(E103*F103,2)</f>
        <v>0</v>
      </c>
    </row>
    <row r="104" spans="1:7" x14ac:dyDescent="0.3">
      <c r="A104" s="87" t="s">
        <v>30</v>
      </c>
      <c r="B104" s="88" t="s">
        <v>114</v>
      </c>
      <c r="C104" s="89"/>
      <c r="D104" s="90" t="s">
        <v>6</v>
      </c>
      <c r="E104" s="77">
        <v>3</v>
      </c>
      <c r="F104" s="10"/>
      <c r="G104" s="40">
        <f t="shared" si="23"/>
        <v>0</v>
      </c>
    </row>
    <row r="105" spans="1:7" x14ac:dyDescent="0.3">
      <c r="A105" s="87" t="s">
        <v>31</v>
      </c>
      <c r="B105" s="88" t="s">
        <v>115</v>
      </c>
      <c r="C105" s="89"/>
      <c r="D105" s="90" t="s">
        <v>6</v>
      </c>
      <c r="E105" s="77">
        <v>4</v>
      </c>
      <c r="F105" s="10"/>
      <c r="G105" s="40">
        <f t="shared" si="23"/>
        <v>0</v>
      </c>
    </row>
    <row r="106" spans="1:7" x14ac:dyDescent="0.3">
      <c r="A106" s="87" t="s">
        <v>32</v>
      </c>
      <c r="B106" s="88" t="s">
        <v>116</v>
      </c>
      <c r="C106" s="89"/>
      <c r="D106" s="90" t="s">
        <v>6</v>
      </c>
      <c r="E106" s="77">
        <v>4</v>
      </c>
      <c r="F106" s="10"/>
      <c r="G106" s="40">
        <f t="shared" si="23"/>
        <v>0</v>
      </c>
    </row>
    <row r="107" spans="1:7" x14ac:dyDescent="0.3">
      <c r="A107" s="87"/>
      <c r="B107" s="88"/>
      <c r="C107" s="89"/>
      <c r="D107" s="90"/>
      <c r="E107" s="77"/>
      <c r="F107" s="45"/>
      <c r="G107" s="33"/>
    </row>
    <row r="108" spans="1:7" x14ac:dyDescent="0.3">
      <c r="A108" s="91" t="s">
        <v>55</v>
      </c>
      <c r="B108" s="92" t="s">
        <v>56</v>
      </c>
      <c r="C108" s="93"/>
      <c r="D108" s="94"/>
      <c r="E108" s="77"/>
      <c r="F108" s="45"/>
      <c r="G108" s="33"/>
    </row>
    <row r="109" spans="1:7" x14ac:dyDescent="0.3">
      <c r="A109" s="75"/>
      <c r="B109" s="76"/>
      <c r="C109" s="73"/>
      <c r="D109" s="37"/>
      <c r="E109" s="77"/>
      <c r="F109" s="45"/>
      <c r="G109" s="33"/>
    </row>
    <row r="110" spans="1:7" x14ac:dyDescent="0.3">
      <c r="A110" s="95" t="s">
        <v>57</v>
      </c>
      <c r="B110" s="79" t="s">
        <v>58</v>
      </c>
      <c r="C110" s="96" t="s">
        <v>59</v>
      </c>
      <c r="D110" s="37"/>
      <c r="E110" s="77"/>
      <c r="F110" s="45"/>
      <c r="G110" s="33"/>
    </row>
    <row r="111" spans="1:7" x14ac:dyDescent="0.3">
      <c r="A111" s="75"/>
      <c r="B111" s="76"/>
      <c r="C111" s="73"/>
      <c r="D111" s="37"/>
      <c r="E111" s="77"/>
      <c r="F111" s="45"/>
      <c r="G111" s="33"/>
    </row>
    <row r="112" spans="1:7" ht="12.75" customHeight="1" x14ac:dyDescent="0.3">
      <c r="A112" s="71" t="s">
        <v>20</v>
      </c>
      <c r="B112" s="81" t="s">
        <v>60</v>
      </c>
      <c r="C112" s="73"/>
      <c r="D112" s="30" t="s">
        <v>130</v>
      </c>
      <c r="E112" s="77">
        <v>480</v>
      </c>
      <c r="F112" s="10"/>
      <c r="G112" s="40">
        <f t="shared" si="19"/>
        <v>0</v>
      </c>
    </row>
    <row r="113" spans="1:7" x14ac:dyDescent="0.3">
      <c r="A113" s="84"/>
      <c r="B113" s="81"/>
      <c r="C113" s="73"/>
      <c r="D113" s="37"/>
      <c r="E113" s="77"/>
      <c r="F113" s="45"/>
      <c r="G113" s="33"/>
    </row>
    <row r="114" spans="1:7" x14ac:dyDescent="0.3">
      <c r="A114" s="75" t="s">
        <v>61</v>
      </c>
      <c r="B114" s="76" t="s">
        <v>62</v>
      </c>
      <c r="C114" s="73" t="s">
        <v>63</v>
      </c>
      <c r="D114" s="37"/>
      <c r="E114" s="86"/>
      <c r="F114" s="45"/>
      <c r="G114" s="33"/>
    </row>
    <row r="115" spans="1:7" x14ac:dyDescent="0.3">
      <c r="A115" s="75"/>
      <c r="B115" s="76"/>
      <c r="C115" s="73"/>
      <c r="D115" s="37"/>
      <c r="E115" s="77"/>
      <c r="F115" s="45"/>
      <c r="G115" s="33"/>
    </row>
    <row r="116" spans="1:7" ht="14.15" x14ac:dyDescent="0.3">
      <c r="A116" s="75" t="s">
        <v>20</v>
      </c>
      <c r="B116" s="76" t="s">
        <v>160</v>
      </c>
      <c r="C116" s="73"/>
      <c r="D116" s="30" t="s">
        <v>130</v>
      </c>
      <c r="E116" s="77">
        <v>15</v>
      </c>
      <c r="F116" s="10"/>
      <c r="G116" s="40">
        <f t="shared" si="19"/>
        <v>0</v>
      </c>
    </row>
    <row r="117" spans="1:7" x14ac:dyDescent="0.3">
      <c r="A117" s="75"/>
      <c r="B117" s="76"/>
      <c r="C117" s="73"/>
      <c r="D117" s="37"/>
      <c r="E117" s="77"/>
      <c r="F117" s="45"/>
      <c r="G117" s="33"/>
    </row>
    <row r="118" spans="1:7" x14ac:dyDescent="0.3">
      <c r="A118" s="75" t="s">
        <v>64</v>
      </c>
      <c r="B118" s="76" t="s">
        <v>65</v>
      </c>
      <c r="C118" s="73" t="s">
        <v>66</v>
      </c>
      <c r="D118" s="37"/>
      <c r="E118" s="77"/>
      <c r="F118" s="45"/>
      <c r="G118" s="33"/>
    </row>
    <row r="119" spans="1:7" x14ac:dyDescent="0.3">
      <c r="A119" s="75"/>
      <c r="B119" s="76"/>
      <c r="C119" s="73"/>
      <c r="D119" s="37"/>
      <c r="E119" s="77"/>
      <c r="F119" s="45"/>
      <c r="G119" s="33"/>
    </row>
    <row r="120" spans="1:7" x14ac:dyDescent="0.3">
      <c r="A120" s="75" t="s">
        <v>20</v>
      </c>
      <c r="B120" s="76" t="s">
        <v>67</v>
      </c>
      <c r="C120" s="73"/>
      <c r="D120" s="37" t="s">
        <v>68</v>
      </c>
      <c r="E120" s="77">
        <v>205</v>
      </c>
      <c r="F120" s="10"/>
      <c r="G120" s="40">
        <f t="shared" si="19"/>
        <v>0</v>
      </c>
    </row>
    <row r="121" spans="1:7" x14ac:dyDescent="0.3">
      <c r="A121" s="75"/>
      <c r="B121" s="76"/>
      <c r="C121" s="73"/>
      <c r="D121" s="37"/>
      <c r="E121" s="77"/>
      <c r="F121" s="45"/>
      <c r="G121" s="33"/>
    </row>
    <row r="122" spans="1:7" x14ac:dyDescent="0.3">
      <c r="A122" s="75" t="s">
        <v>69</v>
      </c>
      <c r="B122" s="76" t="s">
        <v>70</v>
      </c>
      <c r="C122" s="73" t="s">
        <v>71</v>
      </c>
      <c r="D122" s="37"/>
      <c r="E122" s="77"/>
      <c r="F122" s="45"/>
      <c r="G122" s="33"/>
    </row>
    <row r="123" spans="1:7" x14ac:dyDescent="0.3">
      <c r="A123" s="75"/>
      <c r="B123" s="76"/>
      <c r="C123" s="73"/>
      <c r="D123" s="37"/>
      <c r="E123" s="77"/>
      <c r="F123" s="45"/>
      <c r="G123" s="33"/>
    </row>
    <row r="124" spans="1:7" x14ac:dyDescent="0.3">
      <c r="A124" s="75" t="s">
        <v>20</v>
      </c>
      <c r="B124" s="76" t="s">
        <v>72</v>
      </c>
      <c r="C124" s="73"/>
      <c r="D124" s="85" t="s">
        <v>73</v>
      </c>
      <c r="E124" s="77">
        <v>75</v>
      </c>
      <c r="F124" s="10"/>
      <c r="G124" s="40">
        <f t="shared" si="19"/>
        <v>0</v>
      </c>
    </row>
    <row r="125" spans="1:7" x14ac:dyDescent="0.3">
      <c r="A125" s="75"/>
      <c r="B125" s="76"/>
      <c r="C125" s="73"/>
      <c r="D125" s="85"/>
      <c r="E125" s="77"/>
      <c r="F125" s="45"/>
      <c r="G125" s="33"/>
    </row>
    <row r="126" spans="1:7" ht="14.15" x14ac:dyDescent="0.3">
      <c r="A126" s="75" t="s">
        <v>74</v>
      </c>
      <c r="B126" s="76" t="s">
        <v>75</v>
      </c>
      <c r="C126" s="73" t="s">
        <v>71</v>
      </c>
      <c r="D126" s="30" t="s">
        <v>130</v>
      </c>
      <c r="E126" s="77">
        <v>35</v>
      </c>
      <c r="F126" s="10"/>
      <c r="G126" s="40">
        <f t="shared" ref="G126:G147" si="24">ROUND(E126*F126,2)</f>
        <v>0</v>
      </c>
    </row>
    <row r="127" spans="1:7" x14ac:dyDescent="0.3">
      <c r="A127" s="75"/>
      <c r="B127" s="76"/>
      <c r="C127" s="73"/>
      <c r="D127" s="37"/>
      <c r="E127" s="77"/>
      <c r="F127" s="45"/>
      <c r="G127" s="33"/>
    </row>
    <row r="128" spans="1:7" x14ac:dyDescent="0.3">
      <c r="A128" s="82" t="s">
        <v>76</v>
      </c>
      <c r="B128" s="83" t="s">
        <v>77</v>
      </c>
      <c r="C128" s="73"/>
      <c r="D128" s="37"/>
      <c r="E128" s="77"/>
      <c r="F128" s="45"/>
      <c r="G128" s="33"/>
    </row>
    <row r="129" spans="1:7" x14ac:dyDescent="0.3">
      <c r="A129" s="75"/>
      <c r="B129" s="76"/>
      <c r="C129" s="73"/>
      <c r="D129" s="37"/>
      <c r="E129" s="77"/>
      <c r="F129" s="45"/>
      <c r="G129" s="33"/>
    </row>
    <row r="130" spans="1:7" ht="24.9" x14ac:dyDescent="0.3">
      <c r="A130" s="84" t="s">
        <v>78</v>
      </c>
      <c r="B130" s="72" t="s">
        <v>117</v>
      </c>
      <c r="C130" s="37" t="s">
        <v>118</v>
      </c>
      <c r="D130" s="37"/>
      <c r="E130" s="77"/>
      <c r="F130" s="45"/>
      <c r="G130" s="33"/>
    </row>
    <row r="131" spans="1:7" x14ac:dyDescent="0.3">
      <c r="A131" s="71"/>
      <c r="B131" s="72"/>
      <c r="C131" s="37"/>
      <c r="D131" s="37"/>
      <c r="E131" s="77"/>
      <c r="F131" s="45"/>
      <c r="G131" s="33"/>
    </row>
    <row r="132" spans="1:7" x14ac:dyDescent="0.3">
      <c r="A132" s="71" t="s">
        <v>20</v>
      </c>
      <c r="B132" s="72" t="s">
        <v>119</v>
      </c>
      <c r="C132" s="37"/>
      <c r="D132" s="37" t="s">
        <v>6</v>
      </c>
      <c r="E132" s="77">
        <v>35</v>
      </c>
      <c r="F132" s="10"/>
      <c r="G132" s="40">
        <f t="shared" si="24"/>
        <v>0</v>
      </c>
    </row>
    <row r="133" spans="1:7" x14ac:dyDescent="0.3">
      <c r="A133" s="71" t="s">
        <v>30</v>
      </c>
      <c r="B133" s="72" t="s">
        <v>120</v>
      </c>
      <c r="C133" s="37"/>
      <c r="D133" s="37" t="s">
        <v>6</v>
      </c>
      <c r="E133" s="77">
        <v>6</v>
      </c>
      <c r="F133" s="10"/>
      <c r="G133" s="40">
        <f t="shared" si="24"/>
        <v>0</v>
      </c>
    </row>
    <row r="134" spans="1:7" x14ac:dyDescent="0.3">
      <c r="A134" s="71"/>
      <c r="B134" s="72"/>
      <c r="C134" s="37"/>
      <c r="D134" s="37"/>
      <c r="E134" s="77"/>
      <c r="F134" s="45"/>
      <c r="G134" s="33"/>
    </row>
    <row r="135" spans="1:7" ht="12.75" customHeight="1" x14ac:dyDescent="0.3">
      <c r="A135" s="71" t="s">
        <v>80</v>
      </c>
      <c r="B135" s="72" t="s">
        <v>81</v>
      </c>
      <c r="C135" s="37" t="s">
        <v>79</v>
      </c>
      <c r="D135" s="37" t="s">
        <v>6</v>
      </c>
      <c r="E135" s="77">
        <v>5</v>
      </c>
      <c r="F135" s="10"/>
      <c r="G135" s="40">
        <f t="shared" si="24"/>
        <v>0</v>
      </c>
    </row>
    <row r="136" spans="1:7" x14ac:dyDescent="0.3">
      <c r="A136" s="75"/>
      <c r="B136" s="76"/>
      <c r="C136" s="73"/>
      <c r="D136" s="37"/>
      <c r="E136" s="77"/>
      <c r="F136" s="45"/>
      <c r="G136" s="33"/>
    </row>
    <row r="137" spans="1:7" x14ac:dyDescent="0.3">
      <c r="A137" s="71" t="s">
        <v>82</v>
      </c>
      <c r="B137" s="72" t="s">
        <v>83</v>
      </c>
      <c r="C137" s="37" t="s">
        <v>121</v>
      </c>
      <c r="D137" s="37"/>
      <c r="E137" s="77"/>
      <c r="F137" s="45"/>
      <c r="G137" s="33"/>
    </row>
    <row r="138" spans="1:7" x14ac:dyDescent="0.3">
      <c r="A138" s="75"/>
      <c r="B138" s="76"/>
      <c r="C138" s="73"/>
      <c r="D138" s="37"/>
      <c r="E138" s="77"/>
      <c r="F138" s="45"/>
      <c r="G138" s="33"/>
    </row>
    <row r="139" spans="1:7" x14ac:dyDescent="0.3">
      <c r="A139" s="71" t="s">
        <v>20</v>
      </c>
      <c r="B139" s="72" t="s">
        <v>161</v>
      </c>
      <c r="C139" s="73"/>
      <c r="D139" s="37"/>
      <c r="E139" s="77"/>
      <c r="F139" s="45"/>
      <c r="G139" s="33"/>
    </row>
    <row r="140" spans="1:7" ht="24.9" x14ac:dyDescent="0.3">
      <c r="A140" s="80" t="s">
        <v>21</v>
      </c>
      <c r="B140" s="81" t="s">
        <v>98</v>
      </c>
      <c r="C140" s="73"/>
      <c r="D140" s="37" t="s">
        <v>6</v>
      </c>
      <c r="E140" s="77">
        <v>5</v>
      </c>
      <c r="F140" s="10"/>
      <c r="G140" s="40">
        <f t="shared" si="24"/>
        <v>0</v>
      </c>
    </row>
    <row r="141" spans="1:7" ht="24.9" x14ac:dyDescent="0.3">
      <c r="A141" s="80" t="s">
        <v>37</v>
      </c>
      <c r="B141" s="81" t="s">
        <v>99</v>
      </c>
      <c r="C141" s="73"/>
      <c r="D141" s="37" t="s">
        <v>23</v>
      </c>
      <c r="E141" s="77">
        <v>25</v>
      </c>
      <c r="F141" s="10"/>
      <c r="G141" s="40">
        <f t="shared" si="24"/>
        <v>0</v>
      </c>
    </row>
    <row r="142" spans="1:7" x14ac:dyDescent="0.3">
      <c r="A142" s="75"/>
      <c r="B142" s="76"/>
      <c r="C142" s="73"/>
      <c r="D142" s="37"/>
      <c r="E142" s="77"/>
      <c r="F142" s="45"/>
      <c r="G142" s="33"/>
    </row>
    <row r="143" spans="1:7" x14ac:dyDescent="0.3">
      <c r="A143" s="71" t="s">
        <v>84</v>
      </c>
      <c r="B143" s="72" t="s">
        <v>85</v>
      </c>
      <c r="C143" s="37" t="s">
        <v>19</v>
      </c>
      <c r="D143" s="37"/>
      <c r="E143" s="77"/>
      <c r="F143" s="45"/>
      <c r="G143" s="33"/>
    </row>
    <row r="144" spans="1:7" x14ac:dyDescent="0.3">
      <c r="A144" s="75"/>
      <c r="B144" s="76"/>
      <c r="C144" s="73"/>
      <c r="D144" s="37"/>
      <c r="E144" s="77"/>
      <c r="F144" s="45"/>
      <c r="G144" s="33"/>
    </row>
    <row r="145" spans="1:7" x14ac:dyDescent="0.3">
      <c r="A145" s="71" t="s">
        <v>20</v>
      </c>
      <c r="B145" s="72" t="s">
        <v>161</v>
      </c>
      <c r="C145" s="73"/>
      <c r="D145" s="37"/>
      <c r="E145" s="77"/>
      <c r="F145" s="45"/>
      <c r="G145" s="33"/>
    </row>
    <row r="146" spans="1:7" x14ac:dyDescent="0.3">
      <c r="A146" s="80" t="s">
        <v>21</v>
      </c>
      <c r="B146" s="81" t="s">
        <v>162</v>
      </c>
      <c r="C146" s="73"/>
      <c r="D146" s="37" t="s">
        <v>6</v>
      </c>
      <c r="E146" s="77">
        <v>5</v>
      </c>
      <c r="F146" s="10"/>
      <c r="G146" s="40">
        <f t="shared" si="24"/>
        <v>0</v>
      </c>
    </row>
    <row r="147" spans="1:7" x14ac:dyDescent="0.3">
      <c r="A147" s="78" t="s">
        <v>37</v>
      </c>
      <c r="B147" s="79" t="s">
        <v>163</v>
      </c>
      <c r="C147" s="73"/>
      <c r="D147" s="37" t="s">
        <v>23</v>
      </c>
      <c r="E147" s="77">
        <v>25</v>
      </c>
      <c r="F147" s="10"/>
      <c r="G147" s="40">
        <f t="shared" si="24"/>
        <v>0</v>
      </c>
    </row>
    <row r="148" spans="1:7" x14ac:dyDescent="0.3">
      <c r="A148" s="75"/>
      <c r="B148" s="76"/>
      <c r="C148" s="73"/>
      <c r="D148" s="37"/>
      <c r="E148" s="77"/>
      <c r="F148" s="45"/>
      <c r="G148" s="33"/>
    </row>
    <row r="149" spans="1:7" x14ac:dyDescent="0.3">
      <c r="A149" s="71" t="s">
        <v>86</v>
      </c>
      <c r="B149" s="72" t="s">
        <v>132</v>
      </c>
      <c r="C149" s="37" t="s">
        <v>71</v>
      </c>
      <c r="D149" s="37"/>
      <c r="E149" s="77"/>
      <c r="F149" s="45"/>
      <c r="G149" s="33"/>
    </row>
    <row r="150" spans="1:7" x14ac:dyDescent="0.3">
      <c r="A150" s="75"/>
      <c r="B150" s="76"/>
      <c r="C150" s="73"/>
      <c r="D150" s="37"/>
      <c r="E150" s="77"/>
      <c r="F150" s="45"/>
      <c r="G150" s="33"/>
    </row>
    <row r="151" spans="1:7" ht="14.15" x14ac:dyDescent="0.3">
      <c r="A151" s="71" t="s">
        <v>20</v>
      </c>
      <c r="B151" s="72" t="s">
        <v>164</v>
      </c>
      <c r="C151" s="73"/>
      <c r="D151" s="30" t="s">
        <v>130</v>
      </c>
      <c r="E151" s="74">
        <v>20</v>
      </c>
      <c r="F151" s="10"/>
      <c r="G151" s="40">
        <f t="shared" si="19"/>
        <v>0</v>
      </c>
    </row>
    <row r="152" spans="1:7" x14ac:dyDescent="0.3">
      <c r="A152" s="27"/>
      <c r="B152" s="28"/>
      <c r="C152" s="70"/>
      <c r="D152" s="30"/>
      <c r="E152" s="31"/>
      <c r="F152" s="32"/>
      <c r="G152" s="33"/>
    </row>
    <row r="153" spans="1:7" x14ac:dyDescent="0.3">
      <c r="A153" s="27" t="s">
        <v>87</v>
      </c>
      <c r="B153" s="28" t="s">
        <v>90</v>
      </c>
      <c r="C153" s="29" t="s">
        <v>128</v>
      </c>
      <c r="D153" s="30"/>
      <c r="E153" s="31"/>
      <c r="F153" s="32"/>
      <c r="G153" s="33"/>
    </row>
    <row r="154" spans="1:7" x14ac:dyDescent="0.3">
      <c r="A154" s="27"/>
      <c r="B154" s="28"/>
      <c r="C154" s="29"/>
      <c r="D154" s="30"/>
      <c r="E154" s="31"/>
      <c r="F154" s="32"/>
      <c r="G154" s="33"/>
    </row>
    <row r="155" spans="1:7" ht="14.15" x14ac:dyDescent="0.3">
      <c r="A155" s="27" t="s">
        <v>20</v>
      </c>
      <c r="B155" s="28" t="s">
        <v>91</v>
      </c>
      <c r="C155" s="29"/>
      <c r="D155" s="30" t="s">
        <v>130</v>
      </c>
      <c r="E155" s="31">
        <v>380</v>
      </c>
      <c r="F155" s="14"/>
      <c r="G155" s="40">
        <f t="shared" si="19"/>
        <v>0</v>
      </c>
    </row>
    <row r="156" spans="1:7" ht="14.15" x14ac:dyDescent="0.3">
      <c r="A156" s="27" t="s">
        <v>30</v>
      </c>
      <c r="B156" s="28" t="s">
        <v>92</v>
      </c>
      <c r="C156" s="29"/>
      <c r="D156" s="30" t="s">
        <v>130</v>
      </c>
      <c r="E156" s="31">
        <v>30</v>
      </c>
      <c r="F156" s="14"/>
      <c r="G156" s="40">
        <f t="shared" si="19"/>
        <v>0</v>
      </c>
    </row>
    <row r="157" spans="1:7" x14ac:dyDescent="0.3">
      <c r="A157" s="27" t="s">
        <v>31</v>
      </c>
      <c r="B157" s="28" t="s">
        <v>93</v>
      </c>
      <c r="C157" s="29"/>
      <c r="D157" s="30" t="s">
        <v>23</v>
      </c>
      <c r="E157" s="31">
        <v>180</v>
      </c>
      <c r="F157" s="14"/>
      <c r="G157" s="40">
        <f t="shared" si="19"/>
        <v>0</v>
      </c>
    </row>
    <row r="158" spans="1:7" x14ac:dyDescent="0.3">
      <c r="A158" s="27"/>
      <c r="B158" s="28"/>
      <c r="C158" s="29"/>
      <c r="D158" s="30"/>
      <c r="E158" s="31"/>
      <c r="F158" s="32"/>
      <c r="G158" s="33"/>
    </row>
    <row r="159" spans="1:7" ht="14.15" x14ac:dyDescent="0.3">
      <c r="A159" s="27" t="s">
        <v>88</v>
      </c>
      <c r="B159" s="28" t="s">
        <v>12</v>
      </c>
      <c r="C159" s="29" t="s">
        <v>94</v>
      </c>
      <c r="D159" s="30" t="s">
        <v>130</v>
      </c>
      <c r="E159" s="31">
        <v>50</v>
      </c>
      <c r="F159" s="14"/>
      <c r="G159" s="40">
        <f t="shared" si="19"/>
        <v>0</v>
      </c>
    </row>
    <row r="160" spans="1:7" x14ac:dyDescent="0.3">
      <c r="A160" s="27"/>
      <c r="B160" s="28"/>
      <c r="C160" s="29"/>
      <c r="D160" s="30"/>
      <c r="E160" s="31"/>
      <c r="F160" s="32"/>
      <c r="G160" s="33"/>
    </row>
    <row r="161" spans="1:7" x14ac:dyDescent="0.3">
      <c r="A161" s="27" t="s">
        <v>89</v>
      </c>
      <c r="B161" s="28" t="s">
        <v>122</v>
      </c>
      <c r="C161" s="29" t="s">
        <v>123</v>
      </c>
      <c r="D161" s="30"/>
      <c r="E161" s="31"/>
      <c r="F161" s="32"/>
      <c r="G161" s="33"/>
    </row>
    <row r="162" spans="1:7" x14ac:dyDescent="0.3">
      <c r="A162" s="27"/>
      <c r="B162" s="28"/>
      <c r="C162" s="29"/>
      <c r="D162" s="30"/>
      <c r="E162" s="31"/>
      <c r="F162" s="32"/>
      <c r="G162" s="33"/>
    </row>
    <row r="163" spans="1:7" x14ac:dyDescent="0.3">
      <c r="A163" s="27" t="s">
        <v>20</v>
      </c>
      <c r="B163" s="28" t="s">
        <v>165</v>
      </c>
      <c r="C163" s="29"/>
      <c r="D163" s="30" t="s">
        <v>6</v>
      </c>
      <c r="E163" s="31">
        <v>14</v>
      </c>
      <c r="F163" s="14"/>
      <c r="G163" s="40">
        <f t="shared" si="19"/>
        <v>0</v>
      </c>
    </row>
    <row r="164" spans="1:7" x14ac:dyDescent="0.3">
      <c r="A164" s="27" t="s">
        <v>30</v>
      </c>
      <c r="B164" s="28" t="s">
        <v>166</v>
      </c>
      <c r="C164" s="29"/>
      <c r="D164" s="30" t="s">
        <v>6</v>
      </c>
      <c r="E164" s="31">
        <v>5</v>
      </c>
      <c r="F164" s="14"/>
      <c r="G164" s="40">
        <f t="shared" si="19"/>
        <v>0</v>
      </c>
    </row>
    <row r="165" spans="1:7" x14ac:dyDescent="0.3">
      <c r="A165" s="27"/>
      <c r="B165" s="28"/>
      <c r="C165" s="29"/>
      <c r="D165" s="30"/>
      <c r="E165" s="31"/>
      <c r="F165" s="32"/>
      <c r="G165" s="33"/>
    </row>
    <row r="166" spans="1:7" x14ac:dyDescent="0.3">
      <c r="A166" s="27" t="s">
        <v>124</v>
      </c>
      <c r="B166" s="28" t="s">
        <v>58</v>
      </c>
      <c r="C166" s="29" t="s">
        <v>59</v>
      </c>
      <c r="D166" s="30"/>
      <c r="E166" s="31"/>
      <c r="F166" s="32"/>
      <c r="G166" s="33"/>
    </row>
    <row r="167" spans="1:7" x14ac:dyDescent="0.3">
      <c r="A167" s="27"/>
      <c r="B167" s="28"/>
      <c r="C167" s="29"/>
      <c r="D167" s="30"/>
      <c r="E167" s="31"/>
      <c r="F167" s="32"/>
      <c r="G167" s="33"/>
    </row>
    <row r="168" spans="1:7" ht="12.75" customHeight="1" x14ac:dyDescent="0.3">
      <c r="A168" s="27" t="s">
        <v>20</v>
      </c>
      <c r="B168" s="28" t="s">
        <v>60</v>
      </c>
      <c r="C168" s="29"/>
      <c r="D168" s="30" t="s">
        <v>130</v>
      </c>
      <c r="E168" s="31">
        <v>380</v>
      </c>
      <c r="F168" s="14"/>
      <c r="G168" s="40">
        <f t="shared" si="19"/>
        <v>0</v>
      </c>
    </row>
    <row r="169" spans="1:7" x14ac:dyDescent="0.3">
      <c r="A169" s="27"/>
      <c r="B169" s="28"/>
      <c r="C169" s="29"/>
      <c r="D169" s="30"/>
      <c r="E169" s="31"/>
      <c r="F169" s="32"/>
      <c r="G169" s="33"/>
    </row>
    <row r="170" spans="1:7" x14ac:dyDescent="0.3">
      <c r="A170" s="27" t="s">
        <v>125</v>
      </c>
      <c r="B170" s="28" t="s">
        <v>65</v>
      </c>
      <c r="C170" s="29" t="s">
        <v>66</v>
      </c>
      <c r="D170" s="30"/>
      <c r="E170" s="31"/>
      <c r="F170" s="32"/>
      <c r="G170" s="33"/>
    </row>
    <row r="171" spans="1:7" x14ac:dyDescent="0.3">
      <c r="A171" s="27"/>
      <c r="B171" s="28"/>
      <c r="C171" s="29"/>
      <c r="D171" s="30"/>
      <c r="E171" s="31"/>
      <c r="F171" s="32"/>
      <c r="G171" s="33"/>
    </row>
    <row r="172" spans="1:7" x14ac:dyDescent="0.3">
      <c r="A172" s="27" t="s">
        <v>20</v>
      </c>
      <c r="B172" s="28" t="s">
        <v>126</v>
      </c>
      <c r="C172" s="29"/>
      <c r="D172" s="30" t="s">
        <v>23</v>
      </c>
      <c r="E172" s="31">
        <v>180</v>
      </c>
      <c r="F172" s="14"/>
      <c r="G172" s="40">
        <f t="shared" si="19"/>
        <v>0</v>
      </c>
    </row>
    <row r="173" spans="1:7" x14ac:dyDescent="0.3">
      <c r="A173" s="27"/>
      <c r="B173" s="28"/>
      <c r="C173" s="29"/>
      <c r="D173" s="30"/>
      <c r="E173" s="31"/>
      <c r="F173" s="32"/>
      <c r="G173" s="33"/>
    </row>
    <row r="174" spans="1:7" x14ac:dyDescent="0.3">
      <c r="A174" s="27" t="s">
        <v>127</v>
      </c>
      <c r="B174" s="28" t="s">
        <v>100</v>
      </c>
      <c r="C174" s="29"/>
      <c r="D174" s="30"/>
      <c r="E174" s="31"/>
      <c r="F174" s="32"/>
      <c r="G174" s="33"/>
    </row>
    <row r="175" spans="1:7" x14ac:dyDescent="0.3">
      <c r="A175" s="27"/>
      <c r="B175" s="28"/>
      <c r="C175" s="29"/>
      <c r="D175" s="30"/>
      <c r="E175" s="31"/>
      <c r="F175" s="32"/>
      <c r="G175" s="33"/>
    </row>
    <row r="176" spans="1:7" x14ac:dyDescent="0.3">
      <c r="A176" s="34" t="s">
        <v>20</v>
      </c>
      <c r="B176" s="35" t="s">
        <v>95</v>
      </c>
      <c r="C176" s="36"/>
      <c r="D176" s="37" t="s">
        <v>96</v>
      </c>
      <c r="E176" s="38">
        <v>1</v>
      </c>
      <c r="F176" s="39">
        <v>200000</v>
      </c>
      <c r="G176" s="40">
        <f t="shared" si="19"/>
        <v>200000</v>
      </c>
    </row>
    <row r="177" spans="1:7" ht="12.9" thickBot="1" x14ac:dyDescent="0.35">
      <c r="A177" s="41"/>
      <c r="B177" s="42"/>
      <c r="C177" s="42"/>
      <c r="D177" s="43"/>
      <c r="E177" s="44"/>
      <c r="F177" s="45"/>
      <c r="G177" s="33"/>
    </row>
    <row r="178" spans="1:7" ht="14.6" thickTop="1" x14ac:dyDescent="0.35">
      <c r="A178" s="46"/>
      <c r="B178" s="47"/>
      <c r="C178" s="47"/>
      <c r="D178" s="48"/>
      <c r="E178" s="49"/>
      <c r="F178" s="50"/>
      <c r="G178" s="51"/>
    </row>
    <row r="179" spans="1:7" ht="14.15" x14ac:dyDescent="0.35">
      <c r="A179" s="52"/>
      <c r="B179" s="53"/>
      <c r="C179" s="53"/>
      <c r="D179" s="54"/>
      <c r="E179" s="55"/>
      <c r="F179" s="56"/>
      <c r="G179" s="57"/>
    </row>
    <row r="180" spans="1:7" ht="14.15" x14ac:dyDescent="0.35">
      <c r="A180" s="52" t="s">
        <v>14</v>
      </c>
      <c r="B180" s="58"/>
      <c r="C180" s="58"/>
      <c r="D180" s="54"/>
      <c r="E180" s="55"/>
      <c r="F180" s="59">
        <f>SUM(G6:G177)</f>
        <v>200000</v>
      </c>
      <c r="G180" s="60"/>
    </row>
    <row r="181" spans="1:7" ht="14.15" x14ac:dyDescent="0.35">
      <c r="A181" s="61"/>
      <c r="B181" s="62"/>
      <c r="C181" s="62"/>
      <c r="D181" s="63"/>
      <c r="E181" s="64"/>
      <c r="F181" s="65"/>
      <c r="G181" s="62"/>
    </row>
    <row r="182" spans="1:7" x14ac:dyDescent="0.3">
      <c r="A182" s="66"/>
      <c r="B182" s="17"/>
      <c r="C182" s="17"/>
      <c r="D182" s="18"/>
      <c r="E182" s="67"/>
      <c r="F182" s="68"/>
      <c r="G182" s="69"/>
    </row>
    <row r="183" spans="1:7" x14ac:dyDescent="0.3">
      <c r="A183" s="16"/>
      <c r="B183" s="17"/>
      <c r="C183" s="17"/>
      <c r="D183" s="18"/>
      <c r="E183" s="7"/>
      <c r="F183" s="5"/>
      <c r="G183" s="9"/>
    </row>
    <row r="184" spans="1:7" x14ac:dyDescent="0.3">
      <c r="A184" s="16"/>
      <c r="B184" s="17"/>
      <c r="C184" s="17"/>
      <c r="D184" s="18"/>
      <c r="E184" s="19" t="s">
        <v>7</v>
      </c>
      <c r="F184" s="19"/>
      <c r="G184" s="20"/>
    </row>
    <row r="185" spans="1:7" x14ac:dyDescent="0.3">
      <c r="A185" s="21"/>
      <c r="B185" s="22"/>
      <c r="C185" s="22"/>
      <c r="D185" s="23"/>
      <c r="E185" s="24"/>
      <c r="F185" s="25"/>
      <c r="G185" s="26"/>
    </row>
    <row r="187" spans="1:7" x14ac:dyDescent="0.3">
      <c r="A187" s="2"/>
    </row>
    <row r="188" spans="1:7" x14ac:dyDescent="0.3">
      <c r="A188" s="3"/>
      <c r="B188" s="15"/>
      <c r="C188" s="15"/>
      <c r="D188" s="15"/>
      <c r="E188" s="15"/>
      <c r="F188" s="4"/>
      <c r="G188" s="4"/>
    </row>
    <row r="189" spans="1:7" x14ac:dyDescent="0.3">
      <c r="A189" s="3"/>
      <c r="B189" s="15"/>
      <c r="C189" s="15"/>
      <c r="D189" s="15"/>
      <c r="E189" s="15"/>
      <c r="F189" s="4"/>
      <c r="G189" s="4"/>
    </row>
    <row r="190" spans="1:7" x14ac:dyDescent="0.3">
      <c r="A190" s="3"/>
      <c r="B190" s="15"/>
      <c r="C190" s="15"/>
      <c r="D190" s="15"/>
      <c r="E190" s="15"/>
      <c r="F190" s="4"/>
      <c r="G190" s="4"/>
    </row>
    <row r="191" spans="1:7" x14ac:dyDescent="0.3">
      <c r="A191" s="3"/>
      <c r="B191" s="15"/>
      <c r="C191" s="15"/>
      <c r="D191" s="15"/>
      <c r="E191" s="15"/>
      <c r="F191" s="4"/>
      <c r="G191" s="4"/>
    </row>
    <row r="192" spans="1:7" x14ac:dyDescent="0.3">
      <c r="A192" s="3"/>
      <c r="B192" s="15"/>
      <c r="C192" s="15"/>
      <c r="D192" s="15"/>
      <c r="E192" s="15"/>
      <c r="F192" s="4"/>
      <c r="G192" s="4"/>
    </row>
    <row r="193" spans="1:7" x14ac:dyDescent="0.3">
      <c r="A193" s="3"/>
      <c r="B193" s="15"/>
      <c r="C193" s="15"/>
      <c r="D193" s="15"/>
      <c r="E193" s="15"/>
      <c r="F193" s="4"/>
      <c r="G193" s="4"/>
    </row>
    <row r="194" spans="1:7" x14ac:dyDescent="0.3">
      <c r="A194" s="3"/>
      <c r="B194" s="15"/>
      <c r="C194" s="15"/>
      <c r="D194" s="15"/>
      <c r="E194" s="15"/>
      <c r="F194" s="4"/>
      <c r="G194" s="4"/>
    </row>
    <row r="195" spans="1:7" x14ac:dyDescent="0.3">
      <c r="A195" s="3"/>
      <c r="B195" s="15"/>
      <c r="C195" s="15"/>
      <c r="D195" s="15"/>
      <c r="E195" s="15"/>
      <c r="F195" s="4"/>
      <c r="G195" s="4"/>
    </row>
    <row r="196" spans="1:7" x14ac:dyDescent="0.3">
      <c r="A196" s="3"/>
      <c r="B196" s="15"/>
      <c r="C196" s="15"/>
      <c r="D196" s="15"/>
      <c r="E196" s="15"/>
      <c r="F196" s="4"/>
      <c r="G196" s="4"/>
    </row>
    <row r="197" spans="1:7" x14ac:dyDescent="0.3">
      <c r="A197" s="3"/>
      <c r="B197" s="15"/>
      <c r="C197" s="15"/>
      <c r="D197" s="15"/>
      <c r="E197" s="15"/>
      <c r="F197" s="4"/>
      <c r="G197" s="4"/>
    </row>
    <row r="198" spans="1:7" x14ac:dyDescent="0.3">
      <c r="A198" s="3"/>
      <c r="B198" s="15"/>
      <c r="C198" s="15"/>
      <c r="D198" s="15"/>
      <c r="E198" s="15"/>
      <c r="F198" s="4"/>
      <c r="G198" s="4"/>
    </row>
    <row r="199" spans="1:7" x14ac:dyDescent="0.3">
      <c r="A199" s="3"/>
      <c r="B199" s="15"/>
      <c r="C199" s="15"/>
      <c r="D199" s="15"/>
      <c r="E199" s="15"/>
      <c r="F199" s="4"/>
      <c r="G199" s="4"/>
    </row>
    <row r="200" spans="1:7" x14ac:dyDescent="0.3">
      <c r="A200" s="3"/>
      <c r="B200" s="15"/>
      <c r="C200" s="15"/>
      <c r="D200" s="15"/>
      <c r="E200" s="15"/>
      <c r="F200" s="4"/>
      <c r="G200" s="4"/>
    </row>
    <row r="201" spans="1:7" x14ac:dyDescent="0.3">
      <c r="A201" s="3"/>
      <c r="B201" s="15"/>
      <c r="C201" s="15"/>
      <c r="D201" s="15"/>
      <c r="E201" s="15"/>
      <c r="F201" s="4"/>
      <c r="G201" s="4"/>
    </row>
    <row r="202" spans="1:7" x14ac:dyDescent="0.3">
      <c r="A202" s="3"/>
      <c r="B202" s="15"/>
      <c r="C202" s="15"/>
      <c r="D202" s="15"/>
      <c r="E202" s="15"/>
      <c r="F202" s="4"/>
      <c r="G202" s="4"/>
    </row>
    <row r="203" spans="1:7" x14ac:dyDescent="0.3">
      <c r="A203" s="3"/>
      <c r="B203" s="15"/>
      <c r="C203" s="15"/>
      <c r="D203" s="15"/>
      <c r="E203" s="15"/>
      <c r="F203" s="4"/>
      <c r="G203" s="4"/>
    </row>
    <row r="204" spans="1:7" x14ac:dyDescent="0.3">
      <c r="A204" s="3"/>
      <c r="B204" s="15"/>
      <c r="C204" s="15"/>
      <c r="D204" s="15"/>
      <c r="E204" s="15"/>
      <c r="F204" s="4"/>
      <c r="G204" s="4"/>
    </row>
    <row r="205" spans="1:7" x14ac:dyDescent="0.3">
      <c r="A205" s="3"/>
      <c r="B205" s="15"/>
      <c r="C205" s="15"/>
      <c r="D205" s="15"/>
      <c r="E205" s="15"/>
      <c r="F205" s="4"/>
      <c r="G205" s="4"/>
    </row>
  </sheetData>
  <sheetProtection algorithmName="SHA-512" hashValue="nfczqW3Zi5iRgy2kBxh/+5xIKbz6cKZx0qXmGfzA9xeuG03jGdAMWlPMCtyWqbR3cqsyRSYsClegcOCUTvGLPg==" saltValue="gDdOjQ8o34cCEjil/9dcqA==" spinCount="100000" sheet="1" objects="1" scenarios="1" selectLockedCells="1"/>
  <mergeCells count="25">
    <mergeCell ref="B205:E205"/>
    <mergeCell ref="B199:E199"/>
    <mergeCell ref="B200:E200"/>
    <mergeCell ref="B201:E201"/>
    <mergeCell ref="B202:E202"/>
    <mergeCell ref="B203:E203"/>
    <mergeCell ref="B204:E204"/>
    <mergeCell ref="B198:E198"/>
    <mergeCell ref="E184:F184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F180:G180"/>
    <mergeCell ref="A1:B1"/>
    <mergeCell ref="C1:D1"/>
    <mergeCell ref="A2:B2"/>
    <mergeCell ref="A3:B3"/>
    <mergeCell ref="F179:G179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7" xr:uid="{109C3214-9B66-41E0-86AB-19C3F0CD5965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No.410-2025
&amp;C                     &amp;R Bid Submission
Page &amp;P           </oddHeader>
    <oddFooter xml:space="preserve">&amp;R____________________________
Name of Bidder                    </oddFooter>
  </headerFooter>
  <rowBreaks count="3" manualBreakCount="3">
    <brk id="45" max="6" man="1"/>
    <brk id="90" max="6" man="1"/>
    <brk id="136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Gabriel, Amanda</cp:lastModifiedBy>
  <cp:lastPrinted>2024-10-16T21:15:51Z</cp:lastPrinted>
  <dcterms:created xsi:type="dcterms:W3CDTF">1999-10-18T14:40:40Z</dcterms:created>
  <dcterms:modified xsi:type="dcterms:W3CDTF">2025-05-15T14:41:48Z</dcterms:modified>
</cp:coreProperties>
</file>