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44-2025 Stantec - Portage\2nd Check\"/>
    </mc:Choice>
  </mc:AlternateContent>
  <xr:revisionPtr revIDLastSave="0" documentId="13_ncr:1_{8E613FDA-B302-400D-86E4-16893814BB81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PRICES'!$B$6:$H$617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PRICES'!$B$1:$IV$582</definedName>
    <definedName name="XITEMS">'FORM B - PRICES'!$B$6:$IV$582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8" i="1" l="1"/>
  <c r="H587" i="1"/>
  <c r="H586" i="1"/>
  <c r="H604" i="1" l="1"/>
  <c r="H602" i="1"/>
  <c r="H600" i="1"/>
  <c r="H595" i="1"/>
  <c r="H594" i="1"/>
  <c r="H592" i="1"/>
  <c r="H590" i="1"/>
  <c r="H588" i="1"/>
  <c r="H605" i="1" l="1"/>
  <c r="H614" i="1" s="1"/>
  <c r="C605" i="1" l="1"/>
  <c r="C614" i="1" s="1"/>
  <c r="B605" i="1"/>
  <c r="B614" i="1" s="1"/>
  <c r="H453" i="1"/>
  <c r="H321" i="1"/>
  <c r="H229" i="1"/>
  <c r="H62" i="1"/>
  <c r="H78" i="1"/>
  <c r="H581" i="1" l="1"/>
  <c r="H494" i="1"/>
  <c r="H492" i="1"/>
  <c r="H491" i="1"/>
  <c r="H488" i="1" l="1"/>
  <c r="H473" i="1"/>
  <c r="H487" i="1"/>
  <c r="H486" i="1"/>
  <c r="H490" i="1"/>
  <c r="H483" i="1"/>
  <c r="H481" i="1"/>
  <c r="H470" i="1"/>
  <c r="H469" i="1"/>
  <c r="H466" i="1"/>
  <c r="H464" i="1"/>
  <c r="H463" i="1"/>
  <c r="H501" i="1"/>
  <c r="H551" i="1"/>
  <c r="H549" i="1"/>
  <c r="H547" i="1"/>
  <c r="H545" i="1"/>
  <c r="H541" i="1"/>
  <c r="H540" i="1" l="1"/>
  <c r="H538" i="1"/>
  <c r="H534" i="1"/>
  <c r="H532" i="1"/>
  <c r="H529" i="1"/>
  <c r="H525" i="1"/>
  <c r="H523" i="1"/>
  <c r="H519" i="1"/>
  <c r="H517" i="1"/>
  <c r="H515" i="1"/>
  <c r="H511" i="1"/>
  <c r="H509" i="1"/>
  <c r="H507" i="1"/>
  <c r="H503" i="1"/>
  <c r="H498" i="1"/>
  <c r="H382" i="1" l="1"/>
  <c r="H380" i="1"/>
  <c r="H378" i="1"/>
  <c r="H376" i="1"/>
  <c r="H373" i="1"/>
  <c r="H369" i="1"/>
  <c r="H367" i="1"/>
  <c r="H365" i="1"/>
  <c r="H363" i="1"/>
  <c r="H360" i="1"/>
  <c r="H356" i="1"/>
  <c r="H354" i="1"/>
  <c r="H352" i="1"/>
  <c r="H350" i="1"/>
  <c r="H347" i="1"/>
  <c r="H110" i="1" l="1"/>
  <c r="H108" i="1"/>
  <c r="H106" i="1"/>
  <c r="H104" i="1"/>
  <c r="H100" i="1"/>
  <c r="H97" i="1"/>
  <c r="H95" i="1"/>
  <c r="H93" i="1"/>
  <c r="H91" i="1"/>
  <c r="H87" i="1"/>
  <c r="H84" i="1"/>
  <c r="H81" i="1"/>
  <c r="H179" i="1"/>
  <c r="H181" i="1"/>
  <c r="H177" i="1"/>
  <c r="H174" i="1"/>
  <c r="H166" i="1"/>
  <c r="H170" i="1"/>
  <c r="H168" i="1"/>
  <c r="H164" i="1"/>
  <c r="H160" i="1"/>
  <c r="H158" i="1"/>
  <c r="H156" i="1"/>
  <c r="H154" i="1"/>
  <c r="H151" i="1"/>
  <c r="H145" i="1"/>
  <c r="H147" i="1"/>
  <c r="H143" i="1"/>
  <c r="H141" i="1"/>
  <c r="H136" i="1"/>
  <c r="H135" i="1"/>
  <c r="H268" i="1" l="1"/>
  <c r="H50" i="1"/>
  <c r="H49" i="1"/>
  <c r="H48" i="1"/>
  <c r="H569" i="1"/>
  <c r="H574" i="1"/>
  <c r="H576" i="1"/>
  <c r="H577" i="1"/>
  <c r="H13" i="1"/>
  <c r="H190" i="1"/>
  <c r="H282" i="1"/>
  <c r="H414" i="1"/>
  <c r="H402" i="1" l="1"/>
  <c r="H340" i="1"/>
  <c r="C613" i="1"/>
  <c r="B613" i="1"/>
  <c r="C582" i="1"/>
  <c r="B582" i="1"/>
  <c r="H580" i="1"/>
  <c r="H579" i="1"/>
  <c r="H571" i="1"/>
  <c r="H567" i="1"/>
  <c r="H566" i="1"/>
  <c r="H564" i="1"/>
  <c r="H563" i="1"/>
  <c r="H560" i="1"/>
  <c r="H559" i="1"/>
  <c r="H558" i="1"/>
  <c r="H557" i="1"/>
  <c r="H556" i="1"/>
  <c r="H555" i="1"/>
  <c r="H553" i="1"/>
  <c r="H479" i="1"/>
  <c r="H478" i="1"/>
  <c r="H477" i="1"/>
  <c r="H476" i="1"/>
  <c r="H475" i="1"/>
  <c r="H460" i="1"/>
  <c r="H458" i="1"/>
  <c r="H457" i="1"/>
  <c r="H456" i="1"/>
  <c r="H455" i="1"/>
  <c r="H452" i="1"/>
  <c r="H450" i="1"/>
  <c r="H447" i="1"/>
  <c r="H446" i="1"/>
  <c r="H445" i="1"/>
  <c r="H444" i="1"/>
  <c r="H443" i="1"/>
  <c r="H440" i="1"/>
  <c r="H439" i="1"/>
  <c r="H438" i="1"/>
  <c r="H437" i="1"/>
  <c r="H435" i="1"/>
  <c r="H433" i="1"/>
  <c r="H432" i="1"/>
  <c r="H430" i="1"/>
  <c r="H428" i="1"/>
  <c r="H427" i="1"/>
  <c r="H426" i="1"/>
  <c r="H425" i="1"/>
  <c r="H423" i="1"/>
  <c r="H421" i="1"/>
  <c r="H420" i="1"/>
  <c r="H419" i="1"/>
  <c r="H418" i="1"/>
  <c r="H416" i="1"/>
  <c r="H411" i="1"/>
  <c r="H410" i="1"/>
  <c r="H405" i="1"/>
  <c r="H404" i="1"/>
  <c r="H400" i="1"/>
  <c r="H398" i="1"/>
  <c r="H397" i="1"/>
  <c r="B406" i="1"/>
  <c r="C406" i="1"/>
  <c r="H395" i="1"/>
  <c r="H394" i="1"/>
  <c r="H391" i="1"/>
  <c r="H390" i="1"/>
  <c r="H389" i="1"/>
  <c r="H388" i="1"/>
  <c r="H387" i="1"/>
  <c r="H386" i="1"/>
  <c r="H384" i="1"/>
  <c r="H343" i="1"/>
  <c r="H342" i="1"/>
  <c r="H341" i="1"/>
  <c r="H338" i="1"/>
  <c r="H337" i="1"/>
  <c r="H336" i="1"/>
  <c r="H335" i="1"/>
  <c r="H334" i="1"/>
  <c r="H332" i="1"/>
  <c r="H331" i="1"/>
  <c r="H328" i="1"/>
  <c r="H582" i="1" l="1"/>
  <c r="H613" i="1" s="1"/>
  <c r="H326" i="1" l="1"/>
  <c r="H325" i="1"/>
  <c r="H324" i="1"/>
  <c r="H323" i="1"/>
  <c r="H320" i="1"/>
  <c r="H318" i="1"/>
  <c r="H315" i="1"/>
  <c r="H314" i="1"/>
  <c r="H313" i="1"/>
  <c r="H312" i="1"/>
  <c r="H311" i="1"/>
  <c r="H308" i="1"/>
  <c r="H307" i="1"/>
  <c r="H306" i="1"/>
  <c r="H305" i="1"/>
  <c r="H303" i="1"/>
  <c r="H301" i="1"/>
  <c r="H300" i="1"/>
  <c r="H298" i="1"/>
  <c r="H296" i="1"/>
  <c r="H295" i="1"/>
  <c r="H294" i="1"/>
  <c r="H293" i="1"/>
  <c r="H291" i="1"/>
  <c r="H289" i="1"/>
  <c r="H288" i="1"/>
  <c r="H287" i="1"/>
  <c r="H286" i="1"/>
  <c r="H284" i="1"/>
  <c r="H279" i="1"/>
  <c r="H278" i="1"/>
  <c r="H273" i="1"/>
  <c r="H272" i="1"/>
  <c r="H270" i="1"/>
  <c r="H266" i="1"/>
  <c r="H265" i="1"/>
  <c r="H250" i="1"/>
  <c r="H249" i="1"/>
  <c r="H406" i="1" l="1"/>
  <c r="H248" i="1"/>
  <c r="H246" i="1"/>
  <c r="H245" i="1"/>
  <c r="H244" i="1"/>
  <c r="H243" i="1"/>
  <c r="H242" i="1"/>
  <c r="H240" i="1"/>
  <c r="H239" i="1"/>
  <c r="H56" i="1"/>
  <c r="H67" i="1"/>
  <c r="H66" i="1"/>
  <c r="H65" i="1"/>
  <c r="H64" i="1"/>
  <c r="H61" i="1"/>
  <c r="H59" i="1"/>
  <c r="H55" i="1"/>
  <c r="H54" i="1"/>
  <c r="H53" i="1"/>
  <c r="H52" i="1"/>
  <c r="H45" i="1"/>
  <c r="H44" i="1"/>
  <c r="H43" i="1"/>
  <c r="H41" i="1"/>
  <c r="H39" i="1"/>
  <c r="H38" i="1"/>
  <c r="H37" i="1"/>
  <c r="H36" i="1"/>
  <c r="H34" i="1"/>
  <c r="H221" i="1"/>
  <c r="H209" i="1"/>
  <c r="H208" i="1"/>
  <c r="H206" i="1"/>
  <c r="H204" i="1"/>
  <c r="H203" i="1"/>
  <c r="H202" i="1"/>
  <c r="H201" i="1"/>
  <c r="H199" i="1"/>
  <c r="H197" i="1"/>
  <c r="H196" i="1"/>
  <c r="H195" i="1"/>
  <c r="H194" i="1"/>
  <c r="H192" i="1"/>
  <c r="H187" i="1"/>
  <c r="H186" i="1"/>
  <c r="H236" i="1"/>
  <c r="H259" i="1"/>
  <c r="H258" i="1"/>
  <c r="H257" i="1"/>
  <c r="H256" i="1"/>
  <c r="H255" i="1"/>
  <c r="H254" i="1"/>
  <c r="H252" i="1"/>
  <c r="H263" i="1"/>
  <c r="H262" i="1"/>
  <c r="H134" i="1"/>
  <c r="H133" i="1"/>
  <c r="H126" i="1"/>
  <c r="H131" i="1"/>
  <c r="H128" i="1"/>
  <c r="H125" i="1"/>
  <c r="H77" i="1"/>
  <c r="H76" i="1"/>
  <c r="H75" i="1"/>
  <c r="H74" i="1"/>
  <c r="H73" i="1"/>
  <c r="H72" i="1"/>
  <c r="H123" i="1"/>
  <c r="H122" i="1"/>
  <c r="H119" i="1" l="1"/>
  <c r="H118" i="1"/>
  <c r="H117" i="1"/>
  <c r="H116" i="1"/>
  <c r="H115" i="1"/>
  <c r="H114" i="1"/>
  <c r="H112" i="1"/>
  <c r="H233" i="1" l="1"/>
  <c r="H223" i="1"/>
  <c r="H222" i="1"/>
  <c r="H220" i="1"/>
  <c r="H219" i="1"/>
  <c r="H69" i="1"/>
  <c r="H228" i="1" l="1"/>
  <c r="H226" i="1"/>
  <c r="H232" i="1"/>
  <c r="H231" i="1"/>
  <c r="H234" i="1"/>
  <c r="H216" i="1"/>
  <c r="H215" i="1"/>
  <c r="H214" i="1"/>
  <c r="H213" i="1"/>
  <c r="H211" i="1"/>
  <c r="H274" i="1" l="1"/>
  <c r="H611" i="1" s="1"/>
  <c r="H32" i="1"/>
  <c r="H31" i="1"/>
  <c r="H29" i="1"/>
  <c r="H27" i="1" l="1"/>
  <c r="H26" i="1"/>
  <c r="H25" i="1"/>
  <c r="H24" i="1"/>
  <c r="H22" i="1"/>
  <c r="H20" i="1"/>
  <c r="H19" i="1"/>
  <c r="H18" i="1"/>
  <c r="H17" i="1"/>
  <c r="H15" i="1"/>
  <c r="H10" i="1"/>
  <c r="H9" i="1"/>
  <c r="H182" i="1" l="1"/>
  <c r="C615" i="1"/>
  <c r="B615" i="1"/>
  <c r="C608" i="1"/>
  <c r="B608" i="1"/>
  <c r="H607" i="1"/>
  <c r="H608" i="1" s="1"/>
  <c r="H615" i="1" s="1"/>
  <c r="H612" i="1" l="1"/>
  <c r="B612" i="1"/>
  <c r="B611" i="1"/>
  <c r="B610" i="1"/>
  <c r="B274" i="1"/>
  <c r="B182" i="1"/>
  <c r="C612" i="1"/>
  <c r="C611" i="1"/>
  <c r="C610" i="1"/>
  <c r="C274" i="1"/>
  <c r="C182" i="1"/>
  <c r="H610" i="1" l="1"/>
  <c r="G616" i="1" s="1"/>
</calcChain>
</file>

<file path=xl/sharedStrings.xml><?xml version="1.0" encoding="utf-8"?>
<sst xmlns="http://schemas.openxmlformats.org/spreadsheetml/2006/main" count="2369" uniqueCount="591">
  <si>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</si>
  <si>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</si>
  <si>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</si>
  <si>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</si>
  <si>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</si>
  <si>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</si>
  <si>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</si>
  <si>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</si>
  <si>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</si>
  <si>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</si>
  <si>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</si>
  <si>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</si>
  <si>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</si>
  <si>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</si>
  <si>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</si>
  <si>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</si>
  <si>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</si>
  <si>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</si>
  <si>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</si>
  <si>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</si>
  <si>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</si>
  <si>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</si>
  <si>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</si>
  <si>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</si>
  <si>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</si>
  <si>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</si>
  <si>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</si>
  <si>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</si>
  <si>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</si>
  <si>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</si>
  <si>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</si>
  <si>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</si>
  <si>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</si>
  <si>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</si>
  <si>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</si>
  <si>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</si>
  <si>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</si>
  <si>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</si>
  <si>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</si>
  <si>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</si>
  <si>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</si>
  <si>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</si>
  <si>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</si>
  <si>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</si>
  <si>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</si>
  <si>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</si>
  <si>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</si>
  <si>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</si>
  <si>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</si>
  <si>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</si>
  <si>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</si>
  <si>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</si>
  <si>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</si>
  <si>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</si>
  <si>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</si>
  <si>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</si>
  <si>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</si>
  <si>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</si>
  <si>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</si>
  <si>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</si>
  <si>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Tie-ins and Approaches</t>
  </si>
  <si>
    <t>vert. m</t>
  </si>
  <si>
    <t>F009</t>
  </si>
  <si>
    <t>F010</t>
  </si>
  <si>
    <t>E023</t>
  </si>
  <si>
    <t>E024</t>
  </si>
  <si>
    <t>E025</t>
  </si>
  <si>
    <t>Adjustment of Valve Boxes</t>
  </si>
  <si>
    <t>Valve Box Extensions</t>
  </si>
  <si>
    <t>A003</t>
  </si>
  <si>
    <t>Excavation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</si>
  <si>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</si>
  <si>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</si>
  <si>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</si>
  <si>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</si>
  <si>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</si>
  <si>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</si>
  <si>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</si>
  <si>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</si>
  <si>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</si>
  <si>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</si>
  <si>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</si>
  <si>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</si>
  <si>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</si>
  <si>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</si>
  <si>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</si>
  <si>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</si>
  <si>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</si>
  <si>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</si>
  <si>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</si>
  <si>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</si>
  <si>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</si>
  <si>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</si>
  <si>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</si>
  <si>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</si>
  <si>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</si>
  <si>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</si>
  <si>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</si>
  <si>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</si>
  <si>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</si>
  <si>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</si>
  <si>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</si>
  <si>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</si>
  <si>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</si>
  <si>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</si>
  <si>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</si>
  <si>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</si>
  <si>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</si>
  <si>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</si>
  <si>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</si>
  <si>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</si>
  <si>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</si>
  <si>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</si>
  <si>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</si>
  <si>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</si>
  <si>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</si>
  <si>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</si>
  <si>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</si>
  <si>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</si>
  <si>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</si>
  <si>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</si>
  <si>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</si>
  <si>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</si>
  <si>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</si>
  <si>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</si>
  <si>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</si>
  <si>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</si>
  <si>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</si>
  <si>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</si>
  <si>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</si>
  <si>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</si>
  <si>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</si>
  <si>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</si>
  <si>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</si>
  <si>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</si>
  <si>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</si>
  <si>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</si>
  <si>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</si>
  <si>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</si>
  <si>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</si>
  <si>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</si>
  <si>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</si>
  <si>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</si>
  <si>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</si>
  <si>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</si>
  <si>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</si>
  <si>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</si>
  <si>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76 mm</t>
  </si>
  <si>
    <t>(SEE B9)</t>
  </si>
  <si>
    <t>A.1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</si>
  <si>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</si>
  <si>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</si>
  <si>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</si>
  <si>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</si>
  <si>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</si>
  <si>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</si>
  <si>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</si>
  <si>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</si>
  <si>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</si>
  <si>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B194</t>
  </si>
  <si>
    <t>B199</t>
  </si>
  <si>
    <t>Construction of Asphalt Patches</t>
  </si>
  <si>
    <t>CW 3326-R3</t>
  </si>
  <si>
    <t>SD-226B</t>
  </si>
  <si>
    <t>SD-227C</t>
  </si>
  <si>
    <t>SD-223B</t>
  </si>
  <si>
    <t>SD-025, 1800 mm deep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</si>
  <si>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</si>
  <si>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</si>
  <si>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</si>
  <si>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</si>
  <si>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</si>
  <si>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</si>
  <si>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</si>
  <si>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</si>
  <si>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</si>
  <si>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</si>
  <si>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</si>
  <si>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</si>
  <si>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</si>
  <si>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</si>
  <si>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</si>
  <si>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</si>
  <si>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</si>
  <si>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</si>
  <si>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</si>
  <si>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</si>
  <si>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</si>
  <si>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</si>
  <si>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A.43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</si>
  <si>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</si>
  <si>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</si>
  <si>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</si>
  <si>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</si>
  <si>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</si>
  <si>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</si>
  <si>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</si>
  <si>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</si>
  <si>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</si>
  <si>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</si>
  <si>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</si>
  <si>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</si>
  <si>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</si>
  <si>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</si>
  <si>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</si>
  <si>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</si>
  <si>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</si>
  <si>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</si>
  <si>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A.58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</si>
  <si>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</si>
  <si>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</si>
  <si>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</si>
  <si>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</si>
  <si>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</si>
  <si>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</si>
  <si>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</si>
  <si>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</si>
  <si>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</si>
  <si>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</si>
  <si>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</si>
  <si>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</si>
  <si>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</si>
  <si>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</si>
  <si>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</si>
  <si>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</si>
  <si>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</si>
  <si>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</si>
  <si>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</si>
  <si>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</si>
  <si>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</si>
  <si>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</si>
  <si>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</si>
  <si>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</si>
  <si>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</si>
  <si>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</si>
  <si>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</si>
  <si>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</si>
  <si>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</si>
  <si>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</si>
  <si>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</si>
  <si>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</si>
  <si>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</si>
  <si>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</si>
  <si>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</si>
  <si>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</si>
  <si>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</si>
  <si>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</si>
  <si>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</si>
  <si>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</si>
  <si>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</si>
  <si>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</si>
  <si>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</si>
  <si>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</si>
  <si>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</si>
  <si>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</si>
  <si>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</si>
  <si>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</si>
  <si>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</si>
  <si>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</si>
  <si>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</si>
  <si>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</si>
  <si>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</si>
  <si>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</si>
  <si>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</si>
  <si>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</si>
  <si>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</si>
  <si>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</si>
  <si>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</si>
  <si>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</si>
  <si>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</si>
  <si>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</si>
  <si>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</si>
  <si>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</si>
  <si>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</si>
  <si>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</si>
  <si>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</si>
  <si>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</si>
  <si>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</si>
  <si>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</si>
  <si>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</si>
  <si>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</si>
  <si>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</si>
  <si>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</si>
  <si>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</si>
  <si>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</si>
  <si>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</si>
  <si>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</si>
  <si>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</si>
  <si>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</si>
  <si>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</si>
  <si>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</si>
  <si>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</si>
  <si>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</si>
  <si>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</si>
  <si>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</si>
  <si>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</si>
  <si>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</si>
  <si>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</si>
  <si>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</si>
  <si>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</si>
  <si>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</si>
  <si>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</si>
  <si>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</si>
  <si>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</si>
  <si>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</si>
  <si>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</si>
  <si>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</si>
  <si>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</si>
  <si>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</si>
  <si>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</si>
  <si>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</si>
  <si>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</si>
  <si>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</si>
  <si>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</si>
  <si>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</si>
  <si>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</si>
  <si>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</si>
  <si>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</si>
  <si>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</si>
  <si>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</si>
  <si>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</si>
  <si>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</si>
  <si>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</si>
  <si>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</si>
  <si>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</si>
  <si>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</si>
  <si>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E004A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</si>
  <si>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</si>
  <si>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</si>
  <si>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</si>
  <si>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</si>
  <si>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</si>
  <si>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</si>
  <si>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</si>
  <si>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</si>
  <si>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</si>
  <si>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</si>
  <si>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</si>
  <si>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</si>
  <si>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</si>
  <si>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</si>
  <si>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</si>
  <si>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</si>
  <si>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I001</t>
  </si>
  <si>
    <t>Mobilization/Demobilization</t>
  </si>
  <si>
    <t>CW 3110-R22</t>
  </si>
  <si>
    <t>100 mm Type 5 Concrete Sidewalk</t>
  </si>
  <si>
    <t>CW 2140-R5</t>
  </si>
  <si>
    <t>CW 3510-R10</t>
  </si>
  <si>
    <t>A010A1</t>
  </si>
  <si>
    <t>Base Course Material - Granular A Limestone</t>
  </si>
  <si>
    <t>B155rl1</t>
  </si>
  <si>
    <t>Type 1 Concrete Curb Ramp (8-12 mm reveal ht, Monolithic)</t>
  </si>
  <si>
    <t>E2</t>
  </si>
  <si>
    <t>MOBILIZATION /DEMOBILIZATION</t>
  </si>
  <si>
    <t>EASTBOUND PORTAGE AVENUE - DAVID ST TO CAVALIER ST - REHABILITATION</t>
  </si>
  <si>
    <t>B034-24</t>
  </si>
  <si>
    <t>Slab Replacement - Early Opening (24 hour)</t>
  </si>
  <si>
    <t>CW 3230-R8</t>
  </si>
  <si>
    <t>B041-24</t>
  </si>
  <si>
    <t>200 mm Type 3 Concrete Pavement (Reinforced)</t>
  </si>
  <si>
    <t>B047-24</t>
  </si>
  <si>
    <t>Partial Slab Patches - Early Opening (24 hour)</t>
  </si>
  <si>
    <t>B056-24</t>
  </si>
  <si>
    <t>200 mm Type 3 Concrete Pavement (Type A)</t>
  </si>
  <si>
    <t>B057-24</t>
  </si>
  <si>
    <t>200 mm Type 3 Concrete Pavement (Type B)</t>
  </si>
  <si>
    <t>B058-24</t>
  </si>
  <si>
    <t>200 mm Type 3 Concrete Pavement (Type C)</t>
  </si>
  <si>
    <t>B059-24</t>
  </si>
  <si>
    <t>200 mm Type 3 Concrete Pavement (Type D)</t>
  </si>
  <si>
    <t>B071-72</t>
  </si>
  <si>
    <t>200 mm Type 4 Concrete Pavement (Reinforced)</t>
  </si>
  <si>
    <t>B086-72</t>
  </si>
  <si>
    <t>200 mm Type 4 Concrete Pavement (Type A)</t>
  </si>
  <si>
    <t>B087-72</t>
  </si>
  <si>
    <t>200 mm Type 4 Concrete Pavement (Type B)</t>
  </si>
  <si>
    <t>B088-72</t>
  </si>
  <si>
    <t>200 mm Type 4 Concrete Pavement (Type C)</t>
  </si>
  <si>
    <t>B089-72</t>
  </si>
  <si>
    <t>200 mm Type 4 Concrete Pavement (Type D)</t>
  </si>
  <si>
    <t>CW 3235-R9</t>
  </si>
  <si>
    <t>B117rl</t>
  </si>
  <si>
    <t>B122rl</t>
  </si>
  <si>
    <t>Type 1 Concrete Safety Median</t>
  </si>
  <si>
    <t>Type 1 Concrete Bullnose</t>
  </si>
  <si>
    <t>B193A</t>
  </si>
  <si>
    <t>Type MS1</t>
  </si>
  <si>
    <t>B195A</t>
  </si>
  <si>
    <t>B127rA</t>
  </si>
  <si>
    <t>Barrier Integral</t>
  </si>
  <si>
    <t>B153B</t>
  </si>
  <si>
    <t>SD-223A</t>
  </si>
  <si>
    <t>B153D</t>
  </si>
  <si>
    <t>Type 1 Concrete Splash Strip, (Separate, 600 mm width)</t>
  </si>
  <si>
    <t>Type 1 Concrete Splash Strip (150 mm reveal ht, Monolithic Barrier Curb,  750 mm width)</t>
  </si>
  <si>
    <t>B155rlA</t>
  </si>
  <si>
    <t>3 m to 30 m</t>
  </si>
  <si>
    <t>B167rlA</t>
  </si>
  <si>
    <t>B155rlA1</t>
  </si>
  <si>
    <t>B155rlA2</t>
  </si>
  <si>
    <t>Type 1 Concrete Barrier (150 mm reveal ht, Dowelled)</t>
  </si>
  <si>
    <t>Type 1 Concrete Modified Barrier (150 mm reveal ht, Dowelled)</t>
  </si>
  <si>
    <t>AP-008 - Standard Grated Cover for Standard Frame</t>
  </si>
  <si>
    <t>TF-100 Frame and Cover</t>
  </si>
  <si>
    <t>B107i</t>
  </si>
  <si>
    <t xml:space="preserve">Miscellaneous Concrete Slab Installation </t>
  </si>
  <si>
    <t>B111i</t>
  </si>
  <si>
    <t>Type 1 Concrete 100 mm Sidewalk</t>
  </si>
  <si>
    <t>EASTBOUND PORTAGE AVENUE - CAVALIER ST TO WESTWOOD DRIVE - MILL &amp; FILL</t>
  </si>
  <si>
    <t>TRANSIT WORK</t>
  </si>
  <si>
    <t>B153C</t>
  </si>
  <si>
    <t>Type 1 Concrete Splash Strip (150 mm reveal ht, Monolithic Modified Barrier Curb,  750 mm width)</t>
  </si>
  <si>
    <t xml:space="preserve">c) </t>
  </si>
  <si>
    <t xml:space="preserve"> Greater than 30 m</t>
  </si>
  <si>
    <t>E034</t>
  </si>
  <si>
    <t>Connecting to Existing Catch Basin</t>
  </si>
  <si>
    <t>E035</t>
  </si>
  <si>
    <t>250 mm Drainage Connection Pipe</t>
  </si>
  <si>
    <t>Removal of Existing Drainage Pipe</t>
  </si>
  <si>
    <t>WESTBOUND PORTAGE AVENUE - STURGEON ROAD TO CAVALIER DRIVE - MILL &amp; FILL</t>
  </si>
  <si>
    <t>EASTBOUND PORTAGE AVENUE - BANTING DRIVE TO STURGEON ROAD - MILL &amp; FILL</t>
  </si>
  <si>
    <t>D.8</t>
  </si>
  <si>
    <t>D.9</t>
  </si>
  <si>
    <t>D.10</t>
  </si>
  <si>
    <t>D.13</t>
  </si>
  <si>
    <t>D.12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</si>
  <si>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</si>
  <si>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</si>
  <si>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</si>
  <si>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</si>
  <si>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</si>
  <si>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</si>
  <si>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</si>
  <si>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</si>
  <si>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</si>
  <si>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</si>
  <si>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</si>
  <si>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</si>
  <si>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</si>
  <si>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</si>
  <si>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</si>
  <si>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</si>
  <si>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</si>
  <si>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</si>
  <si>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</si>
  <si>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200 mm Drainage Connection Pipe</t>
  </si>
  <si>
    <t>B185rlD</t>
  </si>
  <si>
    <t>100 mm Type 1 Concrete Sidewalk</t>
  </si>
  <si>
    <t>B155rl2</t>
  </si>
  <si>
    <t>B155rl3</t>
  </si>
  <si>
    <t>Type 1 Concrete Barrier (100 mm reveal ht, Dowelled)</t>
  </si>
  <si>
    <t>D.11</t>
  </si>
  <si>
    <t>D.33</t>
  </si>
  <si>
    <t>D.34</t>
  </si>
  <si>
    <t>Remove and Reinstall Bus Shelter</t>
  </si>
  <si>
    <t>PROVISIONAL ITEMS</t>
  </si>
  <si>
    <t>ASSET # UNK - CB LEAD AT SW CORNER OF BEDSON STREET</t>
  </si>
  <si>
    <t>CW 2145-R5</t>
  </si>
  <si>
    <t>250 mm, CB Lead</t>
  </si>
  <si>
    <t>S-CL20004667</t>
  </si>
  <si>
    <t>E020E</t>
  </si>
  <si>
    <t>250 mm</t>
  </si>
  <si>
    <t>E020F</t>
  </si>
  <si>
    <t>ASSET #UNK - CI LEAD ADJACENT TO S-CL20004667</t>
  </si>
  <si>
    <t>E035C</t>
  </si>
  <si>
    <t>Connecting to Existing Inlet Box</t>
  </si>
  <si>
    <t>E035D</t>
  </si>
  <si>
    <t>200 mm Drainage Connection Inlet Pipe</t>
  </si>
  <si>
    <t>S-CL20004653</t>
  </si>
  <si>
    <t>200 mm, DCP</t>
  </si>
  <si>
    <t>Sewer Inspection (before repair)</t>
  </si>
  <si>
    <t>S-CL20004752</t>
  </si>
  <si>
    <t>E035A</t>
  </si>
  <si>
    <t>Connecting to Existing Catch Pit</t>
  </si>
  <si>
    <t>E035B</t>
  </si>
  <si>
    <t>Sewer Inspection (following repair)</t>
  </si>
  <si>
    <t>ASSET # UNK - CB LEAD AT SE CORNER OF SUMACH STREET</t>
  </si>
  <si>
    <t>200 mm, PVC</t>
  </si>
  <si>
    <t>A.59</t>
  </si>
  <si>
    <t>A.60</t>
  </si>
  <si>
    <t>S-CL20004389</t>
  </si>
  <si>
    <t>S-CL20004388</t>
  </si>
  <si>
    <t>SEWER ID UNK - FROM S-CB70076501 TO S-MH20003310</t>
  </si>
  <si>
    <t>E020C</t>
  </si>
  <si>
    <t>E020D</t>
  </si>
  <si>
    <t>200 mm Catch Basin Lead</t>
  </si>
  <si>
    <t>200 mm, CB Lead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</si>
  <si>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</si>
  <si>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</si>
  <si>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</si>
  <si>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</si>
  <si>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</si>
  <si>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</si>
  <si>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</si>
  <si>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</si>
  <si>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</si>
  <si>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</si>
  <si>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</si>
  <si>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</si>
  <si>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</si>
  <si>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</si>
  <si>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S-CL20000440</t>
  </si>
  <si>
    <t>S-CL20004138</t>
  </si>
  <si>
    <t>S-CL20004360</t>
  </si>
  <si>
    <t>S-CL20003598</t>
  </si>
  <si>
    <t>S-CL20004137</t>
  </si>
  <si>
    <t>S-CL20003697</t>
  </si>
  <si>
    <t>Solid Debris Cutting - First 3.0 Metres</t>
  </si>
  <si>
    <t>CW 2140-R4</t>
  </si>
  <si>
    <t>S-CL20003804</t>
  </si>
  <si>
    <t>E005A</t>
  </si>
  <si>
    <t>E042</t>
  </si>
  <si>
    <t>Connecting New Sewer Service to Existing Sewer Service</t>
  </si>
  <si>
    <t>E043</t>
  </si>
  <si>
    <t>In a Trench, Class B Bedding, Class 2 Backfill</t>
  </si>
  <si>
    <t>250 mm PVC Connecting Pipe</t>
  </si>
  <si>
    <t>Connecting to 300 mm Concrete Sewer</t>
  </si>
  <si>
    <t>Connecting to 375 mm Concrete Sewer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</si>
  <si>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</si>
  <si>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</si>
  <si>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</si>
  <si>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</si>
  <si>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</si>
  <si>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</si>
  <si>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</si>
  <si>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</si>
  <si>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</si>
  <si>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D.44</t>
  </si>
  <si>
    <t>D.45</t>
  </si>
  <si>
    <t>D.46</t>
  </si>
  <si>
    <t>D.47</t>
  </si>
  <si>
    <t>D.48</t>
  </si>
  <si>
    <t>D.49</t>
  </si>
  <si>
    <t>D.50</t>
  </si>
  <si>
    <t>D.51</t>
  </si>
  <si>
    <t>D.52</t>
  </si>
  <si>
    <t>D.53</t>
  </si>
  <si>
    <t>D.54</t>
  </si>
  <si>
    <t>D.55</t>
  </si>
  <si>
    <t>D.56</t>
  </si>
  <si>
    <t>D.57</t>
  </si>
  <si>
    <t>D.58</t>
  </si>
  <si>
    <t>D.59</t>
  </si>
  <si>
    <t>Remove Existing Drainage Inlets</t>
  </si>
  <si>
    <t>D.60</t>
  </si>
  <si>
    <t>D.61</t>
  </si>
  <si>
    <t>D.62</t>
  </si>
  <si>
    <t>CW 3410-R12, E11</t>
  </si>
  <si>
    <t>Type 1 Concrete Barrier (125 mm reveal ht, Dowelled)</t>
  </si>
  <si>
    <t>Type 1 Concrete Modified Barrier (125 mm reveal ht, Dowelled)</t>
  </si>
  <si>
    <t>Connecting to 300 mm LDS</t>
  </si>
  <si>
    <t>Remove and Reinstall Waste Receptacle</t>
  </si>
  <si>
    <t>A.61</t>
  </si>
  <si>
    <t>A.62</t>
  </si>
  <si>
    <t>B.32</t>
  </si>
  <si>
    <t>C.47</t>
  </si>
  <si>
    <t>D.63</t>
  </si>
  <si>
    <t>F</t>
  </si>
  <si>
    <t>F.1</t>
  </si>
  <si>
    <t>TRAFFIC SIGNALS WORKS</t>
  </si>
  <si>
    <t>PORTAGE AVENUE &amp; CALAVIER DRIVE</t>
  </si>
  <si>
    <t>PORTAGE AVENUE &amp; SCHOOL ROAD</t>
  </si>
  <si>
    <t>Installation of Conduit</t>
  </si>
  <si>
    <t>CW 3620-R9</t>
  </si>
  <si>
    <t>Installation of Conduit by Directional Boring- Single</t>
  </si>
  <si>
    <t>Installation of Concrete Bases</t>
  </si>
  <si>
    <t>Signal Pole Base - Type OD - Early Opening</t>
  </si>
  <si>
    <t>SD-312A</t>
  </si>
  <si>
    <t>Installation of Service Boxes</t>
  </si>
  <si>
    <t>Service Box - Pre-Cast (17" x 30")</t>
  </si>
  <si>
    <t>SD-322</t>
  </si>
  <si>
    <t>Removal of Concrete Bases</t>
  </si>
  <si>
    <t>Signal Pole Base or Service Box</t>
  </si>
  <si>
    <t>Cutovers</t>
  </si>
  <si>
    <t>E.2</t>
  </si>
  <si>
    <t>E.3</t>
  </si>
  <si>
    <t>E.4</t>
  </si>
  <si>
    <t>E.5</t>
  </si>
  <si>
    <t>Installation of Conduit into Existing Bases/Service Boxes</t>
  </si>
  <si>
    <t>Installation of Conduit into Existing Concrete Base</t>
  </si>
  <si>
    <t>E.6</t>
  </si>
  <si>
    <t>E.7</t>
  </si>
  <si>
    <t>E.8</t>
  </si>
  <si>
    <t>E.9</t>
  </si>
  <si>
    <t>CW 3620-R9, E15</t>
  </si>
  <si>
    <t>CW 3620-R9, E16</t>
  </si>
  <si>
    <t>CW 3620-R9, E14</t>
  </si>
  <si>
    <t>Installation of Conduit in Open Trench - Single</t>
  </si>
  <si>
    <t>Installation of Conduit in Open Trench - Double</t>
  </si>
  <si>
    <t>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</si>
</sst>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4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44" fontId="52" fillId="0" borderId="0" applyFont="0" applyFill="0" applyBorder="0" applyAlignment="0" applyProtection="0"/>
    <xf numFmtId="0" fontId="9" fillId="0" borderId="0"/>
  </cellStyleXfs>
  <cellXfs count="204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4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8" fillId="26" borderId="1" xfId="0" applyNumberFormat="1" applyFont="1" applyFill="1" applyBorder="1" applyAlignment="1">
      <alignment horizontal="center" vertical="top" wrapText="1"/>
    </xf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7" fontId="8" fillId="2" borderId="22" xfId="81" applyNumberFormat="1" applyBorder="1" applyAlignment="1">
      <alignment horizontal="right" vertical="center"/>
    </xf>
    <xf numFmtId="0" fontId="2" fillId="2" borderId="48" xfId="8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4" fontId="8" fillId="26" borderId="34" xfId="81" applyNumberFormat="1" applyFill="1" applyBorder="1" applyAlignment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Font="1" applyBorder="1" applyAlignment="1">
      <alignment horizontal="center" vertical="center"/>
    </xf>
    <xf numFmtId="7" fontId="8" fillId="2" borderId="51" xfId="81" applyNumberFormat="1" applyBorder="1" applyAlignment="1">
      <alignment horizontal="right" vertical="center"/>
    </xf>
    <xf numFmtId="0" fontId="2" fillId="2" borderId="52" xfId="0" applyFont="1" applyBorder="1" applyAlignment="1">
      <alignment vertical="top"/>
    </xf>
    <xf numFmtId="164" fontId="6" fillId="25" borderId="52" xfId="0" applyNumberFormat="1" applyFont="1" applyFill="1" applyBorder="1" applyAlignment="1">
      <alignment horizontal="left" vertical="center"/>
    </xf>
    <xf numFmtId="1" fontId="0" fillId="2" borderId="53" xfId="0" applyNumberFormat="1" applyBorder="1" applyAlignment="1">
      <alignment horizontal="center" vertical="top"/>
    </xf>
    <xf numFmtId="0" fontId="0" fillId="2" borderId="53" xfId="0" applyBorder="1" applyAlignment="1">
      <alignment horizontal="center" vertical="top"/>
    </xf>
    <xf numFmtId="7" fontId="0" fillId="2" borderId="53" xfId="0" applyNumberFormat="1" applyBorder="1" applyAlignment="1">
      <alignment horizontal="right"/>
    </xf>
    <xf numFmtId="7" fontId="0" fillId="2" borderId="52" xfId="0" applyNumberFormat="1" applyBorder="1" applyAlignment="1">
      <alignment horizontal="right"/>
    </xf>
    <xf numFmtId="164" fontId="6" fillId="25" borderId="52" xfId="0" applyNumberFormat="1" applyFont="1" applyFill="1" applyBorder="1" applyAlignment="1">
      <alignment horizontal="left" vertical="center" wrapText="1"/>
    </xf>
    <xf numFmtId="1" fontId="0" fillId="2" borderId="53" xfId="0" applyNumberFormat="1" applyBorder="1" applyAlignment="1">
      <alignment vertical="top"/>
    </xf>
    <xf numFmtId="0" fontId="0" fillId="2" borderId="52" xfId="0" applyBorder="1" applyAlignment="1">
      <alignment horizontal="center" vertical="top"/>
    </xf>
    <xf numFmtId="0" fontId="0" fillId="2" borderId="53" xfId="0" applyBorder="1" applyAlignment="1">
      <alignment vertical="top"/>
    </xf>
    <xf numFmtId="0" fontId="0" fillId="2" borderId="52" xfId="0" applyBorder="1" applyAlignment="1">
      <alignment vertical="top"/>
    </xf>
    <xf numFmtId="167" fontId="8" fillId="26" borderId="1" xfId="0" applyNumberFormat="1" applyFont="1" applyFill="1" applyBorder="1" applyAlignment="1">
      <alignment horizontal="center" vertical="top"/>
    </xf>
    <xf numFmtId="4" fontId="8" fillId="26" borderId="1" xfId="0" applyNumberFormat="1" applyFont="1" applyFill="1" applyBorder="1" applyAlignment="1">
      <alignment horizontal="center" vertical="top"/>
    </xf>
    <xf numFmtId="177" fontId="8" fillId="26" borderId="1" xfId="0" applyNumberFormat="1" applyFont="1" applyFill="1" applyBorder="1" applyAlignment="1">
      <alignment horizontal="center" vertical="top"/>
    </xf>
    <xf numFmtId="164" fontId="2" fillId="25" borderId="52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top" wrapText="1"/>
    </xf>
    <xf numFmtId="7" fontId="0" fillId="2" borderId="52" xfId="0" applyNumberFormat="1" applyBorder="1" applyAlignment="1">
      <alignment horizontal="right" vertical="center"/>
    </xf>
    <xf numFmtId="7" fontId="0" fillId="2" borderId="53" xfId="0" applyNumberFormat="1" applyBorder="1" applyAlignment="1" applyProtection="1">
      <alignment horizontal="right" vertical="center"/>
      <protection locked="0"/>
    </xf>
    <xf numFmtId="7" fontId="0" fillId="0" borderId="34" xfId="0" applyNumberFormat="1" applyFill="1" applyBorder="1" applyAlignment="1">
      <alignment horizontal="right"/>
    </xf>
    <xf numFmtId="166" fontId="50" fillId="0" borderId="48" xfId="80" applyNumberFormat="1" applyFont="1" applyBorder="1" applyAlignment="1">
      <alignment vertical="top"/>
    </xf>
    <xf numFmtId="1" fontId="3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7" fontId="0" fillId="0" borderId="0" xfId="0" applyNumberFormat="1" applyFill="1" applyAlignment="1">
      <alignment horizontal="right"/>
    </xf>
    <xf numFmtId="0" fontId="50" fillId="0" borderId="1" xfId="80" applyFont="1" applyBorder="1" applyAlignment="1">
      <alignment horizontal="center" vertical="top" wrapText="1"/>
    </xf>
    <xf numFmtId="165" fontId="50" fillId="0" borderId="49" xfId="80" applyNumberFormat="1" applyFont="1" applyBorder="1" applyAlignment="1">
      <alignment horizontal="center" vertical="top" wrapText="1"/>
    </xf>
    <xf numFmtId="166" fontId="50" fillId="0" borderId="1" xfId="80" applyNumberFormat="1" applyFont="1" applyBorder="1" applyAlignment="1" applyProtection="1">
      <alignment vertical="top"/>
      <protection locked="0"/>
    </xf>
    <xf numFmtId="164" fontId="8" fillId="0" borderId="1" xfId="81" applyNumberFormat="1" applyFill="1" applyBorder="1" applyAlignment="1">
      <alignment horizontal="left" vertical="top" wrapText="1"/>
    </xf>
    <xf numFmtId="164" fontId="8" fillId="0" borderId="1" xfId="81" applyNumberFormat="1" applyFill="1" applyBorder="1" applyAlignment="1">
      <alignment horizontal="center" vertical="top" wrapText="1"/>
    </xf>
    <xf numFmtId="1" fontId="50" fillId="0" borderId="1" xfId="81" applyNumberFormat="1" applyFont="1" applyFill="1" applyBorder="1" applyAlignment="1">
      <alignment horizontal="right" vertical="top"/>
    </xf>
    <xf numFmtId="165" fontId="50" fillId="0" borderId="54" xfId="80" applyNumberFormat="1" applyFont="1" applyBorder="1" applyAlignment="1">
      <alignment horizontal="left" vertical="top" wrapText="1"/>
    </xf>
    <xf numFmtId="164" fontId="50" fillId="0" borderId="55" xfId="80" applyNumberFormat="1" applyFont="1" applyBorder="1" applyAlignment="1">
      <alignment horizontal="left" vertical="top" wrapText="1"/>
    </xf>
    <xf numFmtId="164" fontId="8" fillId="0" borderId="55" xfId="110" applyNumberFormat="1" applyFont="1" applyBorder="1" applyAlignment="1">
      <alignment horizontal="center" vertical="top" wrapText="1"/>
    </xf>
    <xf numFmtId="0" fontId="50" fillId="0" borderId="55" xfId="80" applyFont="1" applyBorder="1" applyAlignment="1">
      <alignment horizontal="center" vertical="top" wrapText="1"/>
    </xf>
    <xf numFmtId="1" fontId="50" fillId="0" borderId="55" xfId="80" applyNumberFormat="1" applyFont="1" applyBorder="1" applyAlignment="1">
      <alignment horizontal="right" vertical="top" wrapText="1"/>
    </xf>
    <xf numFmtId="0" fontId="50" fillId="0" borderId="55" xfId="80" applyFont="1" applyBorder="1" applyAlignment="1">
      <alignment vertical="center"/>
    </xf>
    <xf numFmtId="166" fontId="50" fillId="0" borderId="56" xfId="80" applyNumberFormat="1" applyFont="1" applyBorder="1" applyAlignment="1">
      <alignment vertical="top" wrapText="1"/>
    </xf>
    <xf numFmtId="165" fontId="50" fillId="0" borderId="54" xfId="80" applyNumberFormat="1" applyFont="1" applyBorder="1" applyAlignment="1">
      <alignment horizontal="center" vertical="top" wrapText="1"/>
    </xf>
    <xf numFmtId="164" fontId="50" fillId="0" borderId="55" xfId="80" applyNumberFormat="1" applyFont="1" applyBorder="1" applyAlignment="1">
      <alignment horizontal="center" vertical="top" wrapText="1"/>
    </xf>
    <xf numFmtId="1" fontId="50" fillId="0" borderId="55" xfId="80" applyNumberFormat="1" applyFont="1" applyBorder="1" applyAlignment="1">
      <alignment horizontal="right" vertical="top"/>
    </xf>
    <xf numFmtId="166" fontId="50" fillId="0" borderId="55" xfId="80" applyNumberFormat="1" applyFont="1" applyBorder="1" applyAlignment="1" applyProtection="1">
      <alignment vertical="top"/>
      <protection locked="0"/>
    </xf>
    <xf numFmtId="166" fontId="50" fillId="0" borderId="56" xfId="80" applyNumberFormat="1" applyFont="1" applyBorder="1" applyAlignment="1">
      <alignment vertical="top"/>
    </xf>
    <xf numFmtId="165" fontId="50" fillId="0" borderId="54" xfId="0" applyNumberFormat="1" applyFont="1" applyFill="1" applyBorder="1" applyAlignment="1">
      <alignment horizontal="left" vertical="top" wrapText="1"/>
    </xf>
    <xf numFmtId="164" fontId="50" fillId="0" borderId="55" xfId="0" applyNumberFormat="1" applyFont="1" applyFill="1" applyBorder="1" applyAlignment="1">
      <alignment horizontal="left" vertical="top" wrapText="1"/>
    </xf>
    <xf numFmtId="164" fontId="8" fillId="0" borderId="55" xfId="81" applyNumberFormat="1" applyFill="1" applyBorder="1" applyAlignment="1">
      <alignment horizontal="left" vertical="top" wrapText="1"/>
    </xf>
    <xf numFmtId="164" fontId="8" fillId="0" borderId="55" xfId="81" applyNumberForma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horizontal="center" vertical="top" wrapText="1"/>
    </xf>
    <xf numFmtId="1" fontId="50" fillId="0" borderId="55" xfId="0" applyNumberFormat="1" applyFont="1" applyFill="1" applyBorder="1" applyAlignment="1">
      <alignment horizontal="right" vertical="top" wrapText="1"/>
    </xf>
    <xf numFmtId="166" fontId="50" fillId="0" borderId="55" xfId="0" applyNumberFormat="1" applyFont="1" applyFill="1" applyBorder="1" applyAlignment="1" applyProtection="1">
      <alignment vertical="top"/>
      <protection locked="0"/>
    </xf>
    <xf numFmtId="166" fontId="50" fillId="0" borderId="56" xfId="0" applyNumberFormat="1" applyFont="1" applyFill="1" applyBorder="1" applyAlignment="1">
      <alignment vertical="top"/>
    </xf>
    <xf numFmtId="165" fontId="8" fillId="0" borderId="54" xfId="81" applyNumberFormat="1" applyFill="1" applyBorder="1" applyAlignment="1">
      <alignment horizontal="left" vertical="top" wrapText="1"/>
    </xf>
    <xf numFmtId="0" fontId="8" fillId="0" borderId="55" xfId="81" applyFill="1" applyBorder="1" applyAlignment="1">
      <alignment horizontal="center" vertical="top" wrapText="1"/>
    </xf>
    <xf numFmtId="1" fontId="53" fillId="0" borderId="55" xfId="81" applyNumberFormat="1" applyFont="1" applyFill="1" applyBorder="1" applyAlignment="1">
      <alignment horizontal="right" vertical="top"/>
    </xf>
    <xf numFmtId="44" fontId="8" fillId="0" borderId="55" xfId="109" applyFont="1" applyFill="1" applyBorder="1" applyAlignment="1">
      <alignment horizontal="left" vertical="top" wrapText="1"/>
    </xf>
    <xf numFmtId="44" fontId="8" fillId="0" borderId="56" xfId="109" applyFont="1" applyFill="1" applyBorder="1" applyAlignment="1">
      <alignment horizontal="left" vertical="top" wrapText="1"/>
    </xf>
    <xf numFmtId="1" fontId="50" fillId="0" borderId="55" xfId="81" applyNumberFormat="1" applyFont="1" applyFill="1" applyBorder="1" applyAlignment="1">
      <alignment horizontal="right" vertical="top"/>
    </xf>
    <xf numFmtId="165" fontId="8" fillId="2" borderId="55" xfId="0" applyNumberFormat="1" applyFont="1" applyBorder="1" applyAlignment="1">
      <alignment horizontal="left" vertical="top" wrapText="1"/>
    </xf>
    <xf numFmtId="164" fontId="8" fillId="2" borderId="55" xfId="0" applyNumberFormat="1" applyFont="1" applyBorder="1" applyAlignment="1">
      <alignment horizontal="left" vertical="top" wrapText="1"/>
    </xf>
    <xf numFmtId="164" fontId="8" fillId="26" borderId="55" xfId="0" applyNumberFormat="1" applyFont="1" applyFill="1" applyBorder="1" applyAlignment="1">
      <alignment horizontal="center" vertical="top" wrapText="1"/>
    </xf>
    <xf numFmtId="0" fontId="8" fillId="2" borderId="55" xfId="0" applyFont="1" applyBorder="1" applyAlignment="1">
      <alignment horizontal="center" vertical="top" wrapText="1"/>
    </xf>
    <xf numFmtId="1" fontId="8" fillId="2" borderId="55" xfId="0" applyNumberFormat="1" applyFont="1" applyBorder="1" applyAlignment="1">
      <alignment horizontal="right" vertical="top"/>
    </xf>
    <xf numFmtId="0" fontId="8" fillId="26" borderId="55" xfId="0" applyFont="1" applyFill="1" applyBorder="1" applyAlignment="1">
      <alignment vertical="center"/>
    </xf>
    <xf numFmtId="166" fontId="8" fillId="2" borderId="55" xfId="0" applyNumberFormat="1" applyFont="1" applyBorder="1" applyAlignment="1">
      <alignment vertical="top"/>
    </xf>
    <xf numFmtId="165" fontId="8" fillId="2" borderId="55" xfId="0" applyNumberFormat="1" applyFont="1" applyBorder="1" applyAlignment="1">
      <alignment horizontal="center" vertical="top" wrapText="1"/>
    </xf>
    <xf numFmtId="164" fontId="8" fillId="2" borderId="55" xfId="0" applyNumberFormat="1" applyFont="1" applyBorder="1" applyAlignment="1">
      <alignment horizontal="center" vertical="top" wrapText="1"/>
    </xf>
    <xf numFmtId="166" fontId="8" fillId="26" borderId="55" xfId="0" applyNumberFormat="1" applyFont="1" applyFill="1" applyBorder="1" applyAlignment="1" applyProtection="1">
      <alignment vertical="top"/>
      <protection locked="0"/>
    </xf>
    <xf numFmtId="165" fontId="8" fillId="2" borderId="55" xfId="0" applyNumberFormat="1" applyFont="1" applyBorder="1" applyAlignment="1">
      <alignment horizontal="left" vertical="top"/>
    </xf>
    <xf numFmtId="177" fontId="8" fillId="26" borderId="55" xfId="0" applyNumberFormat="1" applyFont="1" applyFill="1" applyBorder="1" applyAlignment="1">
      <alignment horizontal="center" vertical="top" wrapText="1"/>
    </xf>
    <xf numFmtId="177" fontId="8" fillId="26" borderId="55" xfId="0" applyNumberFormat="1" applyFont="1" applyFill="1" applyBorder="1" applyAlignment="1">
      <alignment horizontal="left" vertical="top" wrapText="1"/>
    </xf>
    <xf numFmtId="165" fontId="8" fillId="2" borderId="55" xfId="0" applyNumberFormat="1" applyFont="1" applyBorder="1" applyAlignment="1">
      <alignment horizontal="right" vertical="top" wrapText="1"/>
    </xf>
    <xf numFmtId="166" fontId="8" fillId="26" borderId="55" xfId="0" applyNumberFormat="1" applyFont="1" applyFill="1" applyBorder="1" applyAlignment="1">
      <alignment vertical="top"/>
    </xf>
    <xf numFmtId="165" fontId="8" fillId="26" borderId="55" xfId="0" applyNumberFormat="1" applyFont="1" applyFill="1" applyBorder="1" applyAlignment="1">
      <alignment horizontal="right" vertical="top" wrapText="1"/>
    </xf>
    <xf numFmtId="164" fontId="8" fillId="26" borderId="55" xfId="0" applyNumberFormat="1" applyFont="1" applyFill="1" applyBorder="1" applyAlignment="1">
      <alignment horizontal="left" vertical="top" wrapText="1"/>
    </xf>
    <xf numFmtId="0" fontId="8" fillId="26" borderId="55" xfId="0" applyFont="1" applyFill="1" applyBorder="1" applyAlignment="1">
      <alignment horizontal="center" vertical="top" wrapText="1"/>
    </xf>
    <xf numFmtId="1" fontId="8" fillId="26" borderId="55" xfId="0" applyNumberFormat="1" applyFont="1" applyFill="1" applyBorder="1" applyAlignment="1">
      <alignment horizontal="right" vertical="top"/>
    </xf>
    <xf numFmtId="1" fontId="8" fillId="2" borderId="55" xfId="0" applyNumberFormat="1" applyFont="1" applyBorder="1" applyAlignment="1">
      <alignment horizontal="right" vertical="top" wrapText="1"/>
    </xf>
    <xf numFmtId="164" fontId="8" fillId="0" borderId="55" xfId="80" applyNumberFormat="1" applyFont="1" applyBorder="1" applyAlignment="1">
      <alignment vertical="top" wrapText="1"/>
    </xf>
    <xf numFmtId="164" fontId="8" fillId="0" borderId="55" xfId="80" applyNumberFormat="1" applyFont="1" applyBorder="1" applyAlignment="1">
      <alignment horizontal="center" vertical="top" wrapText="1"/>
    </xf>
    <xf numFmtId="166" fontId="8" fillId="2" borderId="55" xfId="0" applyNumberFormat="1" applyFont="1" applyBorder="1" applyAlignment="1">
      <alignment vertical="top" wrapText="1"/>
    </xf>
    <xf numFmtId="164" fontId="8" fillId="0" borderId="55" xfId="80" applyNumberFormat="1" applyFont="1" applyBorder="1" applyAlignment="1">
      <alignment horizontal="left" vertical="top" wrapText="1"/>
    </xf>
    <xf numFmtId="1" fontId="8" fillId="26" borderId="55" xfId="0" applyNumberFormat="1" applyFont="1" applyFill="1" applyBorder="1" applyAlignment="1">
      <alignment horizontal="right" vertical="top" wrapText="1"/>
    </xf>
    <xf numFmtId="3" fontId="8" fillId="26" borderId="55" xfId="0" applyNumberFormat="1" applyFont="1" applyFill="1" applyBorder="1" applyAlignment="1">
      <alignment vertical="top"/>
    </xf>
    <xf numFmtId="164" fontId="8" fillId="2" borderId="55" xfId="0" applyNumberFormat="1" applyFont="1" applyBorder="1" applyAlignment="1">
      <alignment vertical="top" wrapText="1"/>
    </xf>
    <xf numFmtId="0" fontId="0" fillId="2" borderId="52" xfId="0" applyBorder="1" applyAlignment="1">
      <alignment horizontal="left" vertical="top"/>
    </xf>
    <xf numFmtId="177" fontId="8" fillId="26" borderId="55" xfId="0" applyNumberFormat="1" applyFont="1" applyFill="1" applyBorder="1" applyAlignment="1">
      <alignment vertical="top"/>
    </xf>
    <xf numFmtId="178" fontId="8" fillId="2" borderId="55" xfId="0" applyNumberFormat="1" applyFont="1" applyBorder="1" applyAlignment="1">
      <alignment horizontal="right" vertical="top" wrapText="1"/>
    </xf>
    <xf numFmtId="165" fontId="8" fillId="2" borderId="57" xfId="0" applyNumberFormat="1" applyFont="1" applyBorder="1" applyAlignment="1">
      <alignment horizontal="center" vertical="top" wrapText="1"/>
    </xf>
    <xf numFmtId="164" fontId="8" fillId="2" borderId="57" xfId="0" applyNumberFormat="1" applyFont="1" applyBorder="1" applyAlignment="1">
      <alignment vertical="top" wrapText="1"/>
    </xf>
    <xf numFmtId="164" fontId="8" fillId="2" borderId="57" xfId="0" applyNumberFormat="1" applyFont="1" applyBorder="1" applyAlignment="1">
      <alignment horizontal="center" vertical="top" wrapText="1"/>
    </xf>
    <xf numFmtId="0" fontId="8" fillId="2" borderId="57" xfId="0" applyFont="1" applyBorder="1" applyAlignment="1">
      <alignment horizontal="center" vertical="top" wrapText="1"/>
    </xf>
    <xf numFmtId="1" fontId="8" fillId="2" borderId="57" xfId="0" applyNumberFormat="1" applyFont="1" applyBorder="1" applyAlignment="1">
      <alignment horizontal="right" vertical="top" wrapText="1"/>
    </xf>
    <xf numFmtId="166" fontId="8" fillId="26" borderId="57" xfId="0" applyNumberFormat="1" applyFont="1" applyFill="1" applyBorder="1" applyAlignment="1" applyProtection="1">
      <alignment vertical="top"/>
      <protection locked="0"/>
    </xf>
    <xf numFmtId="166" fontId="8" fillId="2" borderId="57" xfId="0" applyNumberFormat="1" applyFont="1" applyBorder="1" applyAlignment="1">
      <alignment vertical="top"/>
    </xf>
    <xf numFmtId="0" fontId="2" fillId="2" borderId="58" xfId="0" applyFont="1" applyBorder="1" applyAlignment="1">
      <alignment horizontal="center" vertical="center"/>
    </xf>
    <xf numFmtId="7" fontId="0" fillId="2" borderId="59" xfId="0" applyNumberFormat="1" applyBorder="1" applyAlignment="1">
      <alignment horizontal="right" vertical="center"/>
    </xf>
    <xf numFmtId="7" fontId="0" fillId="2" borderId="58" xfId="0" applyNumberFormat="1" applyBorder="1" applyAlignment="1">
      <alignment horizontal="right" vertical="center"/>
    </xf>
    <xf numFmtId="165" fontId="8" fillId="0" borderId="55" xfId="0" applyNumberFormat="1" applyFont="1" applyFill="1" applyBorder="1" applyAlignment="1">
      <alignment horizontal="left" vertical="top" wrapText="1"/>
    </xf>
    <xf numFmtId="164" fontId="8" fillId="0" borderId="55" xfId="0" applyNumberFormat="1" applyFont="1" applyFill="1" applyBorder="1" applyAlignment="1">
      <alignment horizontal="left" vertical="top" wrapText="1"/>
    </xf>
    <xf numFmtId="164" fontId="8" fillId="0" borderId="55" xfId="0" applyNumberFormat="1" applyFont="1" applyFill="1" applyBorder="1" applyAlignment="1">
      <alignment horizontal="center" vertical="top" wrapText="1"/>
    </xf>
    <xf numFmtId="0" fontId="8" fillId="0" borderId="55" xfId="0" applyFont="1" applyFill="1" applyBorder="1" applyAlignment="1">
      <alignment horizontal="center" vertical="top" wrapText="1"/>
    </xf>
    <xf numFmtId="1" fontId="8" fillId="0" borderId="55" xfId="0" applyNumberFormat="1" applyFont="1" applyFill="1" applyBorder="1" applyAlignment="1">
      <alignment horizontal="right" vertical="top" wrapText="1"/>
    </xf>
    <xf numFmtId="166" fontId="8" fillId="0" borderId="55" xfId="0" applyNumberFormat="1" applyFont="1" applyFill="1" applyBorder="1" applyAlignment="1" applyProtection="1">
      <alignment vertical="top"/>
      <protection locked="0"/>
    </xf>
    <xf numFmtId="166" fontId="8" fillId="0" borderId="55" xfId="0" applyNumberFormat="1" applyFont="1" applyFill="1" applyBorder="1" applyAlignment="1">
      <alignment vertical="top"/>
    </xf>
    <xf numFmtId="164" fontId="8" fillId="2" borderId="57" xfId="0" applyNumberFormat="1" applyFont="1" applyBorder="1" applyAlignment="1">
      <alignment horizontal="left" vertical="top" wrapText="1"/>
    </xf>
    <xf numFmtId="1" fontId="8" fillId="2" borderId="57" xfId="0" applyNumberFormat="1" applyFont="1" applyBorder="1" applyAlignment="1">
      <alignment horizontal="right" vertical="top"/>
    </xf>
    <xf numFmtId="0" fontId="0" fillId="0" borderId="53" xfId="0" applyFill="1" applyBorder="1" applyAlignment="1">
      <alignment vertical="top"/>
    </xf>
    <xf numFmtId="0" fontId="8" fillId="0" borderId="53" xfId="0" applyFont="1" applyFill="1" applyBorder="1" applyAlignment="1">
      <alignment horizontal="center" vertical="top"/>
    </xf>
    <xf numFmtId="7" fontId="8" fillId="0" borderId="52" xfId="0" applyNumberFormat="1" applyFont="1" applyFill="1" applyBorder="1" applyAlignment="1">
      <alignment horizontal="right"/>
    </xf>
    <xf numFmtId="165" fontId="8" fillId="0" borderId="54" xfId="0" applyNumberFormat="1" applyFont="1" applyFill="1" applyBorder="1" applyAlignment="1">
      <alignment horizontal="center" vertical="top" wrapText="1"/>
    </xf>
    <xf numFmtId="165" fontId="8" fillId="2" borderId="57" xfId="0" applyNumberFormat="1" applyFont="1" applyBorder="1" applyAlignment="1">
      <alignment horizontal="left" vertical="top" wrapText="1"/>
    </xf>
    <xf numFmtId="164" fontId="8" fillId="0" borderId="57" xfId="80" applyNumberFormat="1" applyFont="1" applyBorder="1" applyAlignment="1">
      <alignment horizontal="center" vertical="top" wrapText="1"/>
    </xf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1" fontId="7" fillId="2" borderId="39" xfId="0" applyNumberFormat="1" applyFont="1" applyBorder="1" applyAlignment="1">
      <alignment horizontal="left" vertical="center" wrapText="1"/>
    </xf>
    <xf numFmtId="1" fontId="7" fillId="2" borderId="40" xfId="0" applyNumberFormat="1" applyFont="1" applyBorder="1" applyAlignment="1">
      <alignment horizontal="left" vertical="center" wrapText="1"/>
    </xf>
    <xf numFmtId="1" fontId="7" fillId="2" borderId="41" xfId="0" applyNumberFormat="1" applyFont="1" applyBorder="1" applyAlignment="1">
      <alignment horizontal="left" vertical="center" wrapText="1"/>
    </xf>
    <xf numFmtId="0" fontId="0" fillId="2" borderId="42" xfId="0" applyBorder="1"/>
    <xf numFmtId="0" fontId="0" fillId="2" borderId="43" xfId="0" applyBorder="1"/>
    <xf numFmtId="1" fontId="7" fillId="2" borderId="59" xfId="0" applyNumberFormat="1" applyFont="1" applyBorder="1" applyAlignment="1">
      <alignment horizontal="left" vertical="center" wrapText="1"/>
    </xf>
    <xf numFmtId="0" fontId="0" fillId="2" borderId="60" xfId="0" applyBorder="1" applyAlignment="1">
      <alignment vertical="center" wrapText="1"/>
    </xf>
    <xf numFmtId="0" fontId="0" fillId="2" borderId="61" xfId="0" applyBorder="1" applyAlignment="1">
      <alignment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3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4" xfId="8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Border="1" applyAlignment="1">
      <alignment vertical="center" wrapText="1"/>
    </xf>
    <xf numFmtId="0" fontId="8" fillId="2" borderId="41" xfId="81" applyBorder="1" applyAlignment="1">
      <alignment vertical="center" wrapText="1"/>
    </xf>
    <xf numFmtId="1" fontId="51" fillId="2" borderId="45" xfId="0" applyNumberFormat="1" applyFont="1" applyBorder="1" applyAlignment="1">
      <alignment horizontal="left" vertical="center" wrapText="1"/>
    </xf>
    <xf numFmtId="0" fontId="8" fillId="2" borderId="46" xfId="0" applyFont="1" applyBorder="1" applyAlignment="1">
      <alignment vertical="center" wrapText="1"/>
    </xf>
    <xf numFmtId="0" fontId="8" fillId="2" borderId="47" xfId="0" applyFon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7" fontId="0" fillId="2" borderId="35" xfId="0" applyNumberFormat="1" applyBorder="1" applyAlignment="1">
      <alignment horizontal="center"/>
    </xf>
    <xf numFmtId="0" fontId="0" fillId="2" borderId="36" xfId="0" applyBorder="1"/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" xfId="109" builtinId="4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_Summary of Regional Project Unit Prices from 2008 Bid Opp Tabulations (circulated) 2" xfId="110" xr:uid="{1A949223-6716-488D-9DEB-DCB648D4E009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0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617"/>
  <sheetViews>
    <sheetView showZeros="0" tabSelected="1" showOutlineSymbols="0" view="pageBreakPreview" topLeftCell="B1" zoomScale="70" zoomScaleNormal="75" zoomScaleSheetLayoutView="70" workbookViewId="0">
      <selection activeCell="G9" sqref="G9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8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8" ht="15.75" x14ac:dyDescent="0.2">
      <c r="A1" s="25"/>
      <c r="B1" s="23" t="s">
        <v>590</v>
      </c>
      <c r="C1" s="24"/>
      <c r="D1" s="24"/>
      <c r="E1" s="24"/>
      <c r="F1" s="24"/>
      <c r="G1" s="25"/>
      <c r="H1" s="24"/>
    </row>
    <row r="2" spans="1:8" x14ac:dyDescent="0.2">
      <c r="A2" s="22"/>
      <c r="B2" s="8" t="s">
        <v>148</v>
      </c>
      <c r="C2" s="2"/>
      <c r="D2" s="2"/>
      <c r="E2" s="2"/>
      <c r="F2" s="2"/>
      <c r="G2" s="22"/>
      <c r="H2" s="2"/>
    </row>
    <row r="3" spans="1:8" x14ac:dyDescent="0.2">
      <c r="A3" s="11"/>
      <c r="B3" s="7" t="s">
        <v>0</v>
      </c>
      <c r="D3"/>
      <c r="G3" s="27"/>
      <c r="H3" s="26"/>
    </row>
    <row r="4" spans="1:8" x14ac:dyDescent="0.2">
      <c r="A4" s="44" t="s">
        <v>23</v>
      </c>
      <c r="B4" s="9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2" t="s">
        <v>7</v>
      </c>
      <c r="H4" s="5" t="s">
        <v>8</v>
      </c>
    </row>
    <row r="5" spans="1:8" ht="15.75" thickBot="1" x14ac:dyDescent="0.25">
      <c r="A5" s="17"/>
      <c r="B5" s="34"/>
      <c r="C5" s="35"/>
      <c r="D5" s="36" t="s">
        <v>9</v>
      </c>
      <c r="E5" s="37"/>
      <c r="F5" s="38" t="s">
        <v>10</v>
      </c>
      <c r="G5" s="39"/>
      <c r="H5" s="40"/>
    </row>
    <row r="6" spans="1:8" s="32" customFormat="1" ht="36" customHeight="1" thickTop="1" x14ac:dyDescent="0.2">
      <c r="A6" s="30"/>
      <c r="B6" s="29" t="s">
        <v>11</v>
      </c>
      <c r="C6" s="173" t="s">
        <v>355</v>
      </c>
      <c r="D6" s="174"/>
      <c r="E6" s="174"/>
      <c r="F6" s="175"/>
      <c r="G6" s="47"/>
      <c r="H6" s="48" t="s">
        <v>1</v>
      </c>
    </row>
    <row r="7" spans="1:8" ht="36" customHeight="1" x14ac:dyDescent="0.2">
      <c r="A7" s="13"/>
      <c r="B7" s="62"/>
      <c r="C7" s="63" t="s">
        <v>18</v>
      </c>
      <c r="D7" s="64"/>
      <c r="E7" s="65" t="s">
        <v>1</v>
      </c>
      <c r="F7" s="65" t="s">
        <v>1</v>
      </c>
      <c r="G7" s="66" t="s">
        <v>1</v>
      </c>
      <c r="H7" s="67"/>
    </row>
    <row r="8" spans="1:8" ht="36" customHeight="1" x14ac:dyDescent="0.2">
      <c r="A8" s="73" t="s">
        <v>30</v>
      </c>
      <c r="B8" s="118" t="s">
        <v>149</v>
      </c>
      <c r="C8" s="119" t="s">
        <v>31</v>
      </c>
      <c r="D8" s="120" t="s">
        <v>345</v>
      </c>
      <c r="E8" s="121"/>
      <c r="F8" s="122"/>
      <c r="G8" s="123"/>
      <c r="H8" s="124"/>
    </row>
    <row r="9" spans="1:8" ht="36" customHeight="1" x14ac:dyDescent="0.2">
      <c r="A9" s="73" t="s">
        <v>349</v>
      </c>
      <c r="B9" s="125" t="s">
        <v>28</v>
      </c>
      <c r="C9" s="119" t="s">
        <v>350</v>
      </c>
      <c r="D9" s="126" t="s">
        <v>1</v>
      </c>
      <c r="E9" s="121" t="s">
        <v>25</v>
      </c>
      <c r="F9" s="122">
        <v>10</v>
      </c>
      <c r="G9" s="127"/>
      <c r="H9" s="124">
        <f t="shared" ref="H9:H10" si="0">ROUND(G9*F9,2)</f>
        <v>0</v>
      </c>
    </row>
    <row r="10" spans="1:8" ht="36" customHeight="1" x14ac:dyDescent="0.2">
      <c r="A10" s="51" t="s">
        <v>32</v>
      </c>
      <c r="B10" s="118" t="s">
        <v>26</v>
      </c>
      <c r="C10" s="119" t="s">
        <v>33</v>
      </c>
      <c r="D10" s="120" t="s">
        <v>345</v>
      </c>
      <c r="E10" s="121" t="s">
        <v>27</v>
      </c>
      <c r="F10" s="122">
        <v>1700</v>
      </c>
      <c r="G10" s="127"/>
      <c r="H10" s="124">
        <f t="shared" si="0"/>
        <v>0</v>
      </c>
    </row>
    <row r="11" spans="1:8" ht="36" customHeight="1" x14ac:dyDescent="0.2">
      <c r="A11" s="13"/>
      <c r="B11" s="62"/>
      <c r="C11" s="68" t="s">
        <v>341</v>
      </c>
      <c r="D11" s="64"/>
      <c r="E11" s="69"/>
      <c r="F11" s="64"/>
      <c r="G11" s="66"/>
      <c r="H11" s="67"/>
    </row>
    <row r="12" spans="1:8" ht="36" customHeight="1" x14ac:dyDescent="0.2">
      <c r="A12" s="74" t="s">
        <v>58</v>
      </c>
      <c r="B12" s="118" t="s">
        <v>71</v>
      </c>
      <c r="C12" s="119" t="s">
        <v>59</v>
      </c>
      <c r="D12" s="120" t="s">
        <v>345</v>
      </c>
      <c r="E12" s="121"/>
      <c r="F12" s="122"/>
      <c r="G12" s="123"/>
      <c r="H12" s="124"/>
    </row>
    <row r="13" spans="1:8" ht="36" customHeight="1" x14ac:dyDescent="0.2">
      <c r="A13" s="74" t="s">
        <v>150</v>
      </c>
      <c r="B13" s="125" t="s">
        <v>28</v>
      </c>
      <c r="C13" s="119" t="s">
        <v>151</v>
      </c>
      <c r="D13" s="126" t="s">
        <v>1</v>
      </c>
      <c r="E13" s="121" t="s">
        <v>27</v>
      </c>
      <c r="F13" s="122">
        <v>100</v>
      </c>
      <c r="G13" s="127"/>
      <c r="H13" s="124">
        <f>ROUND(G13*F13,2)</f>
        <v>0</v>
      </c>
    </row>
    <row r="14" spans="1:8" ht="36" customHeight="1" x14ac:dyDescent="0.2">
      <c r="A14" s="74" t="s">
        <v>356</v>
      </c>
      <c r="B14" s="118" t="s">
        <v>72</v>
      </c>
      <c r="C14" s="119" t="s">
        <v>357</v>
      </c>
      <c r="D14" s="126" t="s">
        <v>358</v>
      </c>
      <c r="E14" s="121"/>
      <c r="F14" s="122"/>
      <c r="G14" s="123"/>
      <c r="H14" s="124"/>
    </row>
    <row r="15" spans="1:8" ht="36" customHeight="1" x14ac:dyDescent="0.2">
      <c r="A15" s="74" t="s">
        <v>359</v>
      </c>
      <c r="B15" s="125" t="s">
        <v>28</v>
      </c>
      <c r="C15" s="119" t="s">
        <v>360</v>
      </c>
      <c r="D15" s="126" t="s">
        <v>1</v>
      </c>
      <c r="E15" s="121" t="s">
        <v>27</v>
      </c>
      <c r="F15" s="122">
        <v>125</v>
      </c>
      <c r="G15" s="127"/>
      <c r="H15" s="124">
        <f>ROUND(G15*F15,2)</f>
        <v>0</v>
      </c>
    </row>
    <row r="16" spans="1:8" ht="36" customHeight="1" x14ac:dyDescent="0.2">
      <c r="A16" s="74" t="s">
        <v>361</v>
      </c>
      <c r="B16" s="118" t="s">
        <v>73</v>
      </c>
      <c r="C16" s="119" t="s">
        <v>362</v>
      </c>
      <c r="D16" s="126" t="s">
        <v>152</v>
      </c>
      <c r="E16" s="121"/>
      <c r="F16" s="122"/>
      <c r="G16" s="123"/>
      <c r="H16" s="124"/>
    </row>
    <row r="17" spans="1:8" ht="36" customHeight="1" x14ac:dyDescent="0.2">
      <c r="A17" s="74" t="s">
        <v>363</v>
      </c>
      <c r="B17" s="125" t="s">
        <v>28</v>
      </c>
      <c r="C17" s="119" t="s">
        <v>364</v>
      </c>
      <c r="D17" s="126" t="s">
        <v>1</v>
      </c>
      <c r="E17" s="121" t="s">
        <v>27</v>
      </c>
      <c r="F17" s="122">
        <v>10</v>
      </c>
      <c r="G17" s="127"/>
      <c r="H17" s="124">
        <f t="shared" ref="H17:H20" si="1">ROUND(G17*F17,2)</f>
        <v>0</v>
      </c>
    </row>
    <row r="18" spans="1:8" ht="36" customHeight="1" x14ac:dyDescent="0.2">
      <c r="A18" s="74" t="s">
        <v>365</v>
      </c>
      <c r="B18" s="125" t="s">
        <v>35</v>
      </c>
      <c r="C18" s="119" t="s">
        <v>366</v>
      </c>
      <c r="D18" s="126" t="s">
        <v>1</v>
      </c>
      <c r="E18" s="121" t="s">
        <v>27</v>
      </c>
      <c r="F18" s="122">
        <v>50</v>
      </c>
      <c r="G18" s="127"/>
      <c r="H18" s="124">
        <f t="shared" si="1"/>
        <v>0</v>
      </c>
    </row>
    <row r="19" spans="1:8" ht="36" customHeight="1" x14ac:dyDescent="0.2">
      <c r="A19" s="74" t="s">
        <v>367</v>
      </c>
      <c r="B19" s="125" t="s">
        <v>45</v>
      </c>
      <c r="C19" s="119" t="s">
        <v>368</v>
      </c>
      <c r="D19" s="126" t="s">
        <v>1</v>
      </c>
      <c r="E19" s="121" t="s">
        <v>27</v>
      </c>
      <c r="F19" s="122">
        <v>10</v>
      </c>
      <c r="G19" s="127"/>
      <c r="H19" s="124">
        <f t="shared" si="1"/>
        <v>0</v>
      </c>
    </row>
    <row r="20" spans="1:8" ht="36" customHeight="1" x14ac:dyDescent="0.2">
      <c r="A20" s="74" t="s">
        <v>369</v>
      </c>
      <c r="B20" s="125" t="s">
        <v>53</v>
      </c>
      <c r="C20" s="119" t="s">
        <v>370</v>
      </c>
      <c r="D20" s="126" t="s">
        <v>1</v>
      </c>
      <c r="E20" s="121" t="s">
        <v>27</v>
      </c>
      <c r="F20" s="122">
        <v>10</v>
      </c>
      <c r="G20" s="127"/>
      <c r="H20" s="124">
        <f t="shared" si="1"/>
        <v>0</v>
      </c>
    </row>
    <row r="21" spans="1:8" ht="36" customHeight="1" x14ac:dyDescent="0.2">
      <c r="A21" s="74" t="s">
        <v>227</v>
      </c>
      <c r="B21" s="118" t="s">
        <v>74</v>
      </c>
      <c r="C21" s="119" t="s">
        <v>228</v>
      </c>
      <c r="D21" s="126" t="s">
        <v>358</v>
      </c>
      <c r="E21" s="121"/>
      <c r="F21" s="122"/>
      <c r="G21" s="123"/>
      <c r="H21" s="124"/>
    </row>
    <row r="22" spans="1:8" ht="36" customHeight="1" x14ac:dyDescent="0.2">
      <c r="A22" s="74" t="s">
        <v>371</v>
      </c>
      <c r="B22" s="125" t="s">
        <v>28</v>
      </c>
      <c r="C22" s="119" t="s">
        <v>372</v>
      </c>
      <c r="D22" s="126" t="s">
        <v>1</v>
      </c>
      <c r="E22" s="121" t="s">
        <v>27</v>
      </c>
      <c r="F22" s="122">
        <v>200</v>
      </c>
      <c r="G22" s="127"/>
      <c r="H22" s="124">
        <f>ROUND(G22*F22,2)</f>
        <v>0</v>
      </c>
    </row>
    <row r="23" spans="1:8" ht="36" customHeight="1" x14ac:dyDescent="0.2">
      <c r="A23" s="74" t="s">
        <v>229</v>
      </c>
      <c r="B23" s="128" t="s">
        <v>75</v>
      </c>
      <c r="C23" s="119" t="s">
        <v>230</v>
      </c>
      <c r="D23" s="126" t="s">
        <v>358</v>
      </c>
      <c r="E23" s="121"/>
      <c r="F23" s="122"/>
      <c r="G23" s="123"/>
      <c r="H23" s="124"/>
    </row>
    <row r="24" spans="1:8" ht="36" customHeight="1" x14ac:dyDescent="0.2">
      <c r="A24" s="74" t="s">
        <v>373</v>
      </c>
      <c r="B24" s="125" t="s">
        <v>28</v>
      </c>
      <c r="C24" s="119" t="s">
        <v>374</v>
      </c>
      <c r="D24" s="126" t="s">
        <v>1</v>
      </c>
      <c r="E24" s="121" t="s">
        <v>27</v>
      </c>
      <c r="F24" s="122">
        <v>20</v>
      </c>
      <c r="G24" s="127"/>
      <c r="H24" s="124">
        <f t="shared" ref="H24:H27" si="2">ROUND(G24*F24,2)</f>
        <v>0</v>
      </c>
    </row>
    <row r="25" spans="1:8" ht="36" customHeight="1" x14ac:dyDescent="0.2">
      <c r="A25" s="74" t="s">
        <v>375</v>
      </c>
      <c r="B25" s="125" t="s">
        <v>35</v>
      </c>
      <c r="C25" s="119" t="s">
        <v>376</v>
      </c>
      <c r="D25" s="126" t="s">
        <v>1</v>
      </c>
      <c r="E25" s="121" t="s">
        <v>27</v>
      </c>
      <c r="F25" s="122">
        <v>760</v>
      </c>
      <c r="G25" s="127"/>
      <c r="H25" s="124">
        <f t="shared" si="2"/>
        <v>0</v>
      </c>
    </row>
    <row r="26" spans="1:8" ht="36" customHeight="1" x14ac:dyDescent="0.2">
      <c r="A26" s="74" t="s">
        <v>377</v>
      </c>
      <c r="B26" s="125" t="s">
        <v>45</v>
      </c>
      <c r="C26" s="119" t="s">
        <v>378</v>
      </c>
      <c r="D26" s="126" t="s">
        <v>1</v>
      </c>
      <c r="E26" s="121" t="s">
        <v>27</v>
      </c>
      <c r="F26" s="122">
        <v>40</v>
      </c>
      <c r="G26" s="127"/>
      <c r="H26" s="124">
        <f t="shared" si="2"/>
        <v>0</v>
      </c>
    </row>
    <row r="27" spans="1:8" ht="36" customHeight="1" x14ac:dyDescent="0.2">
      <c r="A27" s="74" t="s">
        <v>379</v>
      </c>
      <c r="B27" s="125" t="s">
        <v>53</v>
      </c>
      <c r="C27" s="119" t="s">
        <v>380</v>
      </c>
      <c r="D27" s="126" t="s">
        <v>1</v>
      </c>
      <c r="E27" s="121" t="s">
        <v>27</v>
      </c>
      <c r="F27" s="122">
        <v>80</v>
      </c>
      <c r="G27" s="127"/>
      <c r="H27" s="124">
        <f t="shared" si="2"/>
        <v>0</v>
      </c>
    </row>
    <row r="28" spans="1:8" ht="36" customHeight="1" x14ac:dyDescent="0.2">
      <c r="A28" s="74" t="s">
        <v>36</v>
      </c>
      <c r="B28" s="118" t="s">
        <v>76</v>
      </c>
      <c r="C28" s="119" t="s">
        <v>37</v>
      </c>
      <c r="D28" s="126" t="s">
        <v>152</v>
      </c>
      <c r="E28" s="121"/>
      <c r="F28" s="122"/>
      <c r="G28" s="123"/>
      <c r="H28" s="124"/>
    </row>
    <row r="29" spans="1:8" ht="36" customHeight="1" x14ac:dyDescent="0.2">
      <c r="A29" s="74" t="s">
        <v>38</v>
      </c>
      <c r="B29" s="125" t="s">
        <v>28</v>
      </c>
      <c r="C29" s="119" t="s">
        <v>39</v>
      </c>
      <c r="D29" s="126" t="s">
        <v>1</v>
      </c>
      <c r="E29" s="121" t="s">
        <v>34</v>
      </c>
      <c r="F29" s="122">
        <v>1600</v>
      </c>
      <c r="G29" s="127"/>
      <c r="H29" s="124">
        <f>ROUND(G29*F29,2)</f>
        <v>0</v>
      </c>
    </row>
    <row r="30" spans="1:8" ht="36" customHeight="1" x14ac:dyDescent="0.2">
      <c r="A30" s="74" t="s">
        <v>40</v>
      </c>
      <c r="B30" s="118" t="s">
        <v>77</v>
      </c>
      <c r="C30" s="119" t="s">
        <v>41</v>
      </c>
      <c r="D30" s="126" t="s">
        <v>152</v>
      </c>
      <c r="E30" s="121"/>
      <c r="F30" s="122"/>
      <c r="G30" s="123"/>
      <c r="H30" s="124"/>
    </row>
    <row r="31" spans="1:8" ht="36" customHeight="1" x14ac:dyDescent="0.2">
      <c r="A31" s="75" t="s">
        <v>153</v>
      </c>
      <c r="B31" s="129" t="s">
        <v>28</v>
      </c>
      <c r="C31" s="130" t="s">
        <v>154</v>
      </c>
      <c r="D31" s="129" t="s">
        <v>1</v>
      </c>
      <c r="E31" s="129" t="s">
        <v>34</v>
      </c>
      <c r="F31" s="122">
        <v>100</v>
      </c>
      <c r="G31" s="127"/>
      <c r="H31" s="124">
        <f>ROUND(G31*F31,2)</f>
        <v>0</v>
      </c>
    </row>
    <row r="32" spans="1:8" ht="36" customHeight="1" x14ac:dyDescent="0.2">
      <c r="A32" s="74" t="s">
        <v>42</v>
      </c>
      <c r="B32" s="125" t="s">
        <v>35</v>
      </c>
      <c r="C32" s="119" t="s">
        <v>43</v>
      </c>
      <c r="D32" s="126" t="s">
        <v>1</v>
      </c>
      <c r="E32" s="121" t="s">
        <v>34</v>
      </c>
      <c r="F32" s="122">
        <v>1750</v>
      </c>
      <c r="G32" s="127"/>
      <c r="H32" s="124">
        <f>ROUND(G32*F32,2)</f>
        <v>0</v>
      </c>
    </row>
    <row r="33" spans="1:8" ht="36" customHeight="1" x14ac:dyDescent="0.2">
      <c r="A33" s="74" t="s">
        <v>231</v>
      </c>
      <c r="B33" s="118" t="s">
        <v>78</v>
      </c>
      <c r="C33" s="119" t="s">
        <v>232</v>
      </c>
      <c r="D33" s="126" t="s">
        <v>381</v>
      </c>
      <c r="E33" s="121"/>
      <c r="F33" s="122"/>
      <c r="G33" s="123"/>
      <c r="H33" s="124"/>
    </row>
    <row r="34" spans="1:8" ht="36" customHeight="1" x14ac:dyDescent="0.2">
      <c r="A34" s="74" t="s">
        <v>382</v>
      </c>
      <c r="B34" s="125" t="s">
        <v>28</v>
      </c>
      <c r="C34" s="119" t="s">
        <v>384</v>
      </c>
      <c r="D34" s="126" t="s">
        <v>163</v>
      </c>
      <c r="E34" s="121" t="s">
        <v>27</v>
      </c>
      <c r="F34" s="122">
        <v>5</v>
      </c>
      <c r="G34" s="127"/>
      <c r="H34" s="124">
        <f>ROUND(G34*F34,2)</f>
        <v>0</v>
      </c>
    </row>
    <row r="35" spans="1:8" ht="36" customHeight="1" x14ac:dyDescent="0.2">
      <c r="A35" s="74" t="s">
        <v>233</v>
      </c>
      <c r="B35" s="125" t="s">
        <v>35</v>
      </c>
      <c r="C35" s="119" t="s">
        <v>346</v>
      </c>
      <c r="D35" s="126" t="s">
        <v>234</v>
      </c>
      <c r="E35" s="121"/>
      <c r="F35" s="122"/>
      <c r="G35" s="123"/>
      <c r="H35" s="124"/>
    </row>
    <row r="36" spans="1:8" ht="36" customHeight="1" x14ac:dyDescent="0.2">
      <c r="A36" s="74" t="s">
        <v>235</v>
      </c>
      <c r="B36" s="131" t="s">
        <v>82</v>
      </c>
      <c r="C36" s="119" t="s">
        <v>236</v>
      </c>
      <c r="D36" s="126"/>
      <c r="E36" s="121" t="s">
        <v>27</v>
      </c>
      <c r="F36" s="122">
        <v>50</v>
      </c>
      <c r="G36" s="127"/>
      <c r="H36" s="124">
        <f>ROUND(G36*F36,2)</f>
        <v>0</v>
      </c>
    </row>
    <row r="37" spans="1:8" ht="36" customHeight="1" x14ac:dyDescent="0.2">
      <c r="A37" s="74" t="s">
        <v>237</v>
      </c>
      <c r="B37" s="131" t="s">
        <v>83</v>
      </c>
      <c r="C37" s="119" t="s">
        <v>238</v>
      </c>
      <c r="D37" s="126"/>
      <c r="E37" s="121" t="s">
        <v>27</v>
      </c>
      <c r="F37" s="122">
        <v>100</v>
      </c>
      <c r="G37" s="127"/>
      <c r="H37" s="124">
        <f>ROUND(G37*F37,2)</f>
        <v>0</v>
      </c>
    </row>
    <row r="38" spans="1:8" ht="36" customHeight="1" x14ac:dyDescent="0.2">
      <c r="A38" s="74" t="s">
        <v>270</v>
      </c>
      <c r="B38" s="131" t="s">
        <v>84</v>
      </c>
      <c r="C38" s="119" t="s">
        <v>271</v>
      </c>
      <c r="D38" s="126" t="s">
        <v>1</v>
      </c>
      <c r="E38" s="121" t="s">
        <v>27</v>
      </c>
      <c r="F38" s="122">
        <v>310</v>
      </c>
      <c r="G38" s="127"/>
      <c r="H38" s="124">
        <f>ROUND(G38*F38,2)</f>
        <v>0</v>
      </c>
    </row>
    <row r="39" spans="1:8" ht="36" customHeight="1" x14ac:dyDescent="0.2">
      <c r="A39" s="74" t="s">
        <v>383</v>
      </c>
      <c r="B39" s="125" t="s">
        <v>45</v>
      </c>
      <c r="C39" s="119" t="s">
        <v>385</v>
      </c>
      <c r="D39" s="126" t="s">
        <v>164</v>
      </c>
      <c r="E39" s="121" t="s">
        <v>27</v>
      </c>
      <c r="F39" s="122">
        <v>40</v>
      </c>
      <c r="G39" s="127"/>
      <c r="H39" s="124">
        <f t="shared" ref="H39" si="3">ROUND(G39*F39,2)</f>
        <v>0</v>
      </c>
    </row>
    <row r="40" spans="1:8" ht="36" customHeight="1" x14ac:dyDescent="0.2">
      <c r="A40" s="74" t="s">
        <v>239</v>
      </c>
      <c r="B40" s="118" t="s">
        <v>79</v>
      </c>
      <c r="C40" s="119" t="s">
        <v>240</v>
      </c>
      <c r="D40" s="126" t="s">
        <v>241</v>
      </c>
      <c r="E40" s="121"/>
      <c r="F40" s="122"/>
      <c r="G40" s="123"/>
      <c r="H40" s="124"/>
    </row>
    <row r="41" spans="1:8" ht="36" customHeight="1" x14ac:dyDescent="0.2">
      <c r="A41" s="74" t="s">
        <v>389</v>
      </c>
      <c r="B41" s="125" t="s">
        <v>28</v>
      </c>
      <c r="C41" s="119" t="s">
        <v>390</v>
      </c>
      <c r="D41" s="126" t="s">
        <v>1</v>
      </c>
      <c r="E41" s="121" t="s">
        <v>44</v>
      </c>
      <c r="F41" s="122">
        <v>480</v>
      </c>
      <c r="G41" s="127"/>
      <c r="H41" s="124">
        <f t="shared" ref="H41" si="4">ROUND(G41*F41,2)</f>
        <v>0</v>
      </c>
    </row>
    <row r="42" spans="1:8" ht="36" customHeight="1" x14ac:dyDescent="0.2">
      <c r="A42" s="74" t="s">
        <v>242</v>
      </c>
      <c r="B42" s="118" t="s">
        <v>86</v>
      </c>
      <c r="C42" s="119" t="s">
        <v>243</v>
      </c>
      <c r="D42" s="126" t="s">
        <v>241</v>
      </c>
      <c r="E42" s="121"/>
      <c r="F42" s="122"/>
      <c r="G42" s="123"/>
      <c r="H42" s="124"/>
    </row>
    <row r="43" spans="1:8" ht="45" customHeight="1" x14ac:dyDescent="0.2">
      <c r="A43" s="74" t="s">
        <v>391</v>
      </c>
      <c r="B43" s="125" t="s">
        <v>28</v>
      </c>
      <c r="C43" s="119" t="s">
        <v>395</v>
      </c>
      <c r="D43" s="126" t="s">
        <v>392</v>
      </c>
      <c r="E43" s="121" t="s">
        <v>44</v>
      </c>
      <c r="F43" s="122">
        <v>350</v>
      </c>
      <c r="G43" s="127"/>
      <c r="H43" s="124">
        <f>ROUND(G43*F43,2)</f>
        <v>0</v>
      </c>
    </row>
    <row r="44" spans="1:8" ht="45" x14ac:dyDescent="0.2">
      <c r="A44" s="74" t="s">
        <v>411</v>
      </c>
      <c r="B44" s="125" t="s">
        <v>35</v>
      </c>
      <c r="C44" s="119" t="s">
        <v>412</v>
      </c>
      <c r="D44" s="126" t="s">
        <v>392</v>
      </c>
      <c r="E44" s="121" t="s">
        <v>44</v>
      </c>
      <c r="F44" s="122">
        <v>120</v>
      </c>
      <c r="G44" s="127"/>
      <c r="H44" s="124">
        <f>ROUND(G44*F44,2)</f>
        <v>0</v>
      </c>
    </row>
    <row r="45" spans="1:8" ht="36" customHeight="1" x14ac:dyDescent="0.2">
      <c r="A45" s="74" t="s">
        <v>393</v>
      </c>
      <c r="B45" s="125" t="s">
        <v>45</v>
      </c>
      <c r="C45" s="119" t="s">
        <v>394</v>
      </c>
      <c r="D45" s="126" t="s">
        <v>165</v>
      </c>
      <c r="E45" s="121" t="s">
        <v>44</v>
      </c>
      <c r="F45" s="122">
        <v>240</v>
      </c>
      <c r="G45" s="127"/>
      <c r="H45" s="124">
        <f>ROUND(G45*F45,2)</f>
        <v>0</v>
      </c>
    </row>
    <row r="46" spans="1:8" ht="36" customHeight="1" x14ac:dyDescent="0.2">
      <c r="A46" s="74" t="s">
        <v>85</v>
      </c>
      <c r="B46" s="118" t="s">
        <v>91</v>
      </c>
      <c r="C46" s="119" t="s">
        <v>46</v>
      </c>
      <c r="D46" s="126" t="s">
        <v>155</v>
      </c>
      <c r="E46" s="121"/>
      <c r="F46" s="122"/>
      <c r="G46" s="123"/>
      <c r="H46" s="124"/>
    </row>
    <row r="47" spans="1:8" ht="36" customHeight="1" x14ac:dyDescent="0.2">
      <c r="A47" s="74" t="s">
        <v>320</v>
      </c>
      <c r="B47" s="125" t="s">
        <v>28</v>
      </c>
      <c r="C47" s="119" t="s">
        <v>451</v>
      </c>
      <c r="D47" s="126" t="s">
        <v>321</v>
      </c>
      <c r="E47" s="121"/>
      <c r="F47" s="122"/>
      <c r="G47" s="132"/>
      <c r="H47" s="124"/>
    </row>
    <row r="48" spans="1:8" ht="36" customHeight="1" x14ac:dyDescent="0.2">
      <c r="A48" s="74" t="s">
        <v>351</v>
      </c>
      <c r="B48" s="133" t="s">
        <v>82</v>
      </c>
      <c r="C48" s="134" t="s">
        <v>325</v>
      </c>
      <c r="D48" s="120"/>
      <c r="E48" s="135" t="s">
        <v>44</v>
      </c>
      <c r="F48" s="136">
        <v>10</v>
      </c>
      <c r="G48" s="127"/>
      <c r="H48" s="132">
        <f>ROUND(G48*F48,2)</f>
        <v>0</v>
      </c>
    </row>
    <row r="49" spans="1:8" ht="36" customHeight="1" x14ac:dyDescent="0.2">
      <c r="A49" s="74" t="s">
        <v>449</v>
      </c>
      <c r="B49" s="133" t="s">
        <v>83</v>
      </c>
      <c r="C49" s="134" t="s">
        <v>397</v>
      </c>
      <c r="D49" s="120"/>
      <c r="E49" s="135" t="s">
        <v>44</v>
      </c>
      <c r="F49" s="136">
        <v>10</v>
      </c>
      <c r="G49" s="127"/>
      <c r="H49" s="132">
        <f>ROUND(G49*F49,2)</f>
        <v>0</v>
      </c>
    </row>
    <row r="50" spans="1:8" ht="36" customHeight="1" x14ac:dyDescent="0.2">
      <c r="A50" s="74" t="s">
        <v>450</v>
      </c>
      <c r="B50" s="133" t="s">
        <v>413</v>
      </c>
      <c r="C50" s="134" t="s">
        <v>414</v>
      </c>
      <c r="D50" s="120" t="s">
        <v>1</v>
      </c>
      <c r="E50" s="135" t="s">
        <v>44</v>
      </c>
      <c r="F50" s="136">
        <v>230</v>
      </c>
      <c r="G50" s="127"/>
      <c r="H50" s="132">
        <f>ROUND(G50*F50,2)</f>
        <v>0</v>
      </c>
    </row>
    <row r="51" spans="1:8" ht="36" customHeight="1" x14ac:dyDescent="0.2">
      <c r="A51" s="74" t="s">
        <v>396</v>
      </c>
      <c r="B51" s="125" t="s">
        <v>35</v>
      </c>
      <c r="C51" s="119" t="s">
        <v>401</v>
      </c>
      <c r="D51" s="126" t="s">
        <v>321</v>
      </c>
      <c r="E51" s="121"/>
      <c r="F51" s="122"/>
      <c r="G51" s="132"/>
      <c r="H51" s="124"/>
    </row>
    <row r="52" spans="1:8" ht="36" customHeight="1" x14ac:dyDescent="0.2">
      <c r="A52" s="74" t="s">
        <v>399</v>
      </c>
      <c r="B52" s="133" t="s">
        <v>82</v>
      </c>
      <c r="C52" s="134" t="s">
        <v>325</v>
      </c>
      <c r="D52" s="120"/>
      <c r="E52" s="135" t="s">
        <v>44</v>
      </c>
      <c r="F52" s="136">
        <v>20</v>
      </c>
      <c r="G52" s="127"/>
      <c r="H52" s="132">
        <f>ROUND(G52*F52,2)</f>
        <v>0</v>
      </c>
    </row>
    <row r="53" spans="1:8" ht="36" customHeight="1" x14ac:dyDescent="0.2">
      <c r="A53" s="74" t="s">
        <v>400</v>
      </c>
      <c r="B53" s="133" t="s">
        <v>83</v>
      </c>
      <c r="C53" s="134" t="s">
        <v>397</v>
      </c>
      <c r="D53" s="120"/>
      <c r="E53" s="135" t="s">
        <v>44</v>
      </c>
      <c r="F53" s="136">
        <v>160</v>
      </c>
      <c r="G53" s="127"/>
      <c r="H53" s="132">
        <f>ROUND(G53*F53,2)</f>
        <v>0</v>
      </c>
    </row>
    <row r="54" spans="1:8" ht="36" customHeight="1" x14ac:dyDescent="0.2">
      <c r="A54" s="74" t="s">
        <v>398</v>
      </c>
      <c r="B54" s="125" t="s">
        <v>45</v>
      </c>
      <c r="C54" s="119" t="s">
        <v>402</v>
      </c>
      <c r="D54" s="126" t="s">
        <v>88</v>
      </c>
      <c r="E54" s="121" t="s">
        <v>44</v>
      </c>
      <c r="F54" s="122">
        <v>15</v>
      </c>
      <c r="G54" s="127"/>
      <c r="H54" s="124">
        <f t="shared" ref="H54:H56" si="5">ROUND(G54*F54,2)</f>
        <v>0</v>
      </c>
    </row>
    <row r="55" spans="1:8" ht="36" customHeight="1" x14ac:dyDescent="0.2">
      <c r="A55" s="74" t="s">
        <v>156</v>
      </c>
      <c r="B55" s="125" t="s">
        <v>53</v>
      </c>
      <c r="C55" s="119" t="s">
        <v>352</v>
      </c>
      <c r="D55" s="126" t="s">
        <v>89</v>
      </c>
      <c r="E55" s="121" t="s">
        <v>44</v>
      </c>
      <c r="F55" s="122">
        <v>100</v>
      </c>
      <c r="G55" s="127"/>
      <c r="H55" s="124">
        <f t="shared" si="5"/>
        <v>0</v>
      </c>
    </row>
    <row r="56" spans="1:8" ht="36" customHeight="1" x14ac:dyDescent="0.2">
      <c r="A56" s="74" t="s">
        <v>244</v>
      </c>
      <c r="B56" s="118" t="s">
        <v>95</v>
      </c>
      <c r="C56" s="119" t="s">
        <v>245</v>
      </c>
      <c r="D56" s="126" t="s">
        <v>246</v>
      </c>
      <c r="E56" s="121" t="s">
        <v>27</v>
      </c>
      <c r="F56" s="122">
        <v>250</v>
      </c>
      <c r="G56" s="127"/>
      <c r="H56" s="124">
        <f t="shared" si="5"/>
        <v>0</v>
      </c>
    </row>
    <row r="57" spans="1:8" ht="36" customHeight="1" x14ac:dyDescent="0.2">
      <c r="A57" s="74" t="s">
        <v>157</v>
      </c>
      <c r="B57" s="118" t="s">
        <v>97</v>
      </c>
      <c r="C57" s="119" t="s">
        <v>158</v>
      </c>
      <c r="D57" s="126" t="s">
        <v>548</v>
      </c>
      <c r="E57" s="121"/>
      <c r="F57" s="122"/>
      <c r="G57" s="123"/>
      <c r="H57" s="124"/>
    </row>
    <row r="58" spans="1:8" ht="36" customHeight="1" x14ac:dyDescent="0.2">
      <c r="A58" s="74" t="s">
        <v>247</v>
      </c>
      <c r="B58" s="125" t="s">
        <v>28</v>
      </c>
      <c r="C58" s="119" t="s">
        <v>248</v>
      </c>
      <c r="D58" s="126"/>
      <c r="E58" s="121"/>
      <c r="F58" s="122"/>
      <c r="G58" s="123"/>
      <c r="H58" s="124"/>
    </row>
    <row r="59" spans="1:8" ht="36" customHeight="1" x14ac:dyDescent="0.2">
      <c r="A59" s="74" t="s">
        <v>386</v>
      </c>
      <c r="B59" s="131" t="s">
        <v>82</v>
      </c>
      <c r="C59" s="119" t="s">
        <v>387</v>
      </c>
      <c r="D59" s="126"/>
      <c r="E59" s="121" t="s">
        <v>29</v>
      </c>
      <c r="F59" s="122">
        <v>1600</v>
      </c>
      <c r="G59" s="127"/>
      <c r="H59" s="124">
        <f>ROUND(G59*F59,2)</f>
        <v>0</v>
      </c>
    </row>
    <row r="60" spans="1:8" ht="36" customHeight="1" x14ac:dyDescent="0.2">
      <c r="A60" s="74" t="s">
        <v>159</v>
      </c>
      <c r="B60" s="125" t="s">
        <v>35</v>
      </c>
      <c r="C60" s="119" t="s">
        <v>60</v>
      </c>
      <c r="D60" s="126"/>
      <c r="E60" s="121"/>
      <c r="F60" s="122"/>
      <c r="G60" s="123"/>
      <c r="H60" s="124"/>
    </row>
    <row r="61" spans="1:8" ht="36" customHeight="1" x14ac:dyDescent="0.2">
      <c r="A61" s="74" t="s">
        <v>388</v>
      </c>
      <c r="B61" s="131" t="s">
        <v>82</v>
      </c>
      <c r="C61" s="119" t="s">
        <v>387</v>
      </c>
      <c r="D61" s="126"/>
      <c r="E61" s="121" t="s">
        <v>29</v>
      </c>
      <c r="F61" s="122">
        <v>360</v>
      </c>
      <c r="G61" s="127"/>
      <c r="H61" s="124">
        <f t="shared" ref="H61:H62" si="6">ROUND(G61*F61,2)</f>
        <v>0</v>
      </c>
    </row>
    <row r="62" spans="1:8" ht="36" customHeight="1" x14ac:dyDescent="0.2">
      <c r="A62" s="74" t="s">
        <v>160</v>
      </c>
      <c r="B62" s="118" t="s">
        <v>98</v>
      </c>
      <c r="C62" s="119" t="s">
        <v>161</v>
      </c>
      <c r="D62" s="126" t="s">
        <v>548</v>
      </c>
      <c r="E62" s="121" t="s">
        <v>27</v>
      </c>
      <c r="F62" s="122">
        <v>50</v>
      </c>
      <c r="G62" s="127"/>
      <c r="H62" s="124">
        <f t="shared" si="6"/>
        <v>0</v>
      </c>
    </row>
    <row r="63" spans="1:8" ht="36" customHeight="1" x14ac:dyDescent="0.2">
      <c r="A63" s="74" t="s">
        <v>90</v>
      </c>
      <c r="B63" s="118" t="s">
        <v>100</v>
      </c>
      <c r="C63" s="119" t="s">
        <v>92</v>
      </c>
      <c r="D63" s="126" t="s">
        <v>249</v>
      </c>
      <c r="E63" s="121"/>
      <c r="F63" s="122"/>
      <c r="G63" s="123"/>
      <c r="H63" s="124"/>
    </row>
    <row r="64" spans="1:8" ht="36" customHeight="1" x14ac:dyDescent="0.2">
      <c r="A64" s="74" t="s">
        <v>93</v>
      </c>
      <c r="B64" s="125" t="s">
        <v>28</v>
      </c>
      <c r="C64" s="119" t="s">
        <v>250</v>
      </c>
      <c r="D64" s="126" t="s">
        <v>1</v>
      </c>
      <c r="E64" s="121" t="s">
        <v>27</v>
      </c>
      <c r="F64" s="122">
        <v>1700</v>
      </c>
      <c r="G64" s="127"/>
      <c r="H64" s="124">
        <f t="shared" ref="H64:H67" si="7">ROUND(G64*F64,2)</f>
        <v>0</v>
      </c>
    </row>
    <row r="65" spans="1:8" ht="36" customHeight="1" x14ac:dyDescent="0.2">
      <c r="A65" s="74" t="s">
        <v>251</v>
      </c>
      <c r="B65" s="125" t="s">
        <v>35</v>
      </c>
      <c r="C65" s="119" t="s">
        <v>252</v>
      </c>
      <c r="D65" s="126" t="s">
        <v>1</v>
      </c>
      <c r="E65" s="121" t="s">
        <v>27</v>
      </c>
      <c r="F65" s="122">
        <v>6800</v>
      </c>
      <c r="G65" s="127"/>
      <c r="H65" s="124">
        <f t="shared" si="7"/>
        <v>0</v>
      </c>
    </row>
    <row r="66" spans="1:8" ht="36" customHeight="1" x14ac:dyDescent="0.2">
      <c r="A66" s="74" t="s">
        <v>253</v>
      </c>
      <c r="B66" s="125" t="s">
        <v>45</v>
      </c>
      <c r="C66" s="119" t="s">
        <v>254</v>
      </c>
      <c r="D66" s="126" t="s">
        <v>1</v>
      </c>
      <c r="E66" s="121" t="s">
        <v>27</v>
      </c>
      <c r="F66" s="122">
        <v>50</v>
      </c>
      <c r="G66" s="127"/>
      <c r="H66" s="124">
        <f t="shared" si="7"/>
        <v>0</v>
      </c>
    </row>
    <row r="67" spans="1:8" ht="36" customHeight="1" x14ac:dyDescent="0.2">
      <c r="A67" s="74" t="s">
        <v>94</v>
      </c>
      <c r="B67" s="118" t="s">
        <v>101</v>
      </c>
      <c r="C67" s="119" t="s">
        <v>96</v>
      </c>
      <c r="D67" s="126" t="s">
        <v>162</v>
      </c>
      <c r="E67" s="121" t="s">
        <v>34</v>
      </c>
      <c r="F67" s="137">
        <v>13</v>
      </c>
      <c r="G67" s="127"/>
      <c r="H67" s="124">
        <f t="shared" si="7"/>
        <v>0</v>
      </c>
    </row>
    <row r="68" spans="1:8" ht="36" customHeight="1" x14ac:dyDescent="0.2">
      <c r="A68" s="13"/>
      <c r="B68" s="70"/>
      <c r="C68" s="68" t="s">
        <v>19</v>
      </c>
      <c r="D68" s="64"/>
      <c r="E68" s="71"/>
      <c r="F68" s="65"/>
      <c r="G68" s="66"/>
      <c r="H68" s="67"/>
    </row>
    <row r="69" spans="1:8" ht="36" customHeight="1" x14ac:dyDescent="0.2">
      <c r="A69" s="51" t="s">
        <v>47</v>
      </c>
      <c r="B69" s="118" t="s">
        <v>104</v>
      </c>
      <c r="C69" s="119" t="s">
        <v>48</v>
      </c>
      <c r="D69" s="126" t="s">
        <v>102</v>
      </c>
      <c r="E69" s="121" t="s">
        <v>44</v>
      </c>
      <c r="F69" s="137">
        <v>3100</v>
      </c>
      <c r="G69" s="127"/>
      <c r="H69" s="124">
        <f>ROUND(G69*F69,2)</f>
        <v>0</v>
      </c>
    </row>
    <row r="70" spans="1:8" ht="36" customHeight="1" x14ac:dyDescent="0.2">
      <c r="A70" s="13"/>
      <c r="B70" s="70"/>
      <c r="C70" s="68" t="s">
        <v>20</v>
      </c>
      <c r="D70" s="64"/>
      <c r="E70" s="71"/>
      <c r="F70" s="65"/>
      <c r="G70" s="66"/>
      <c r="H70" s="67"/>
    </row>
    <row r="71" spans="1:8" ht="36" customHeight="1" x14ac:dyDescent="0.2">
      <c r="A71" s="51" t="s">
        <v>64</v>
      </c>
      <c r="B71" s="118" t="s">
        <v>109</v>
      </c>
      <c r="C71" s="138" t="s">
        <v>255</v>
      </c>
      <c r="D71" s="139" t="s">
        <v>263</v>
      </c>
      <c r="E71" s="121"/>
      <c r="F71" s="137"/>
      <c r="G71" s="123"/>
      <c r="H71" s="140"/>
    </row>
    <row r="72" spans="1:8" ht="36" customHeight="1" x14ac:dyDescent="0.2">
      <c r="A72" s="51" t="s">
        <v>65</v>
      </c>
      <c r="B72" s="125" t="s">
        <v>28</v>
      </c>
      <c r="C72" s="141" t="s">
        <v>322</v>
      </c>
      <c r="D72" s="126"/>
      <c r="E72" s="121" t="s">
        <v>34</v>
      </c>
      <c r="F72" s="137">
        <v>2</v>
      </c>
      <c r="G72" s="127"/>
      <c r="H72" s="124">
        <f t="shared" ref="H72:H76" si="8">ROUND(G72*F72,2)</f>
        <v>0</v>
      </c>
    </row>
    <row r="73" spans="1:8" ht="36" customHeight="1" x14ac:dyDescent="0.2">
      <c r="A73" s="51" t="s">
        <v>66</v>
      </c>
      <c r="B73" s="125" t="s">
        <v>35</v>
      </c>
      <c r="C73" s="141" t="s">
        <v>323</v>
      </c>
      <c r="D73" s="126"/>
      <c r="E73" s="121" t="s">
        <v>34</v>
      </c>
      <c r="F73" s="137">
        <v>2</v>
      </c>
      <c r="G73" s="127"/>
      <c r="H73" s="124">
        <f t="shared" si="8"/>
        <v>0</v>
      </c>
    </row>
    <row r="74" spans="1:8" ht="36" customHeight="1" x14ac:dyDescent="0.2">
      <c r="A74" s="51" t="s">
        <v>174</v>
      </c>
      <c r="B74" s="125" t="s">
        <v>45</v>
      </c>
      <c r="C74" s="141" t="s">
        <v>403</v>
      </c>
      <c r="D74" s="126"/>
      <c r="E74" s="121" t="s">
        <v>34</v>
      </c>
      <c r="F74" s="137">
        <v>1</v>
      </c>
      <c r="G74" s="127"/>
      <c r="H74" s="124">
        <f t="shared" si="8"/>
        <v>0</v>
      </c>
    </row>
    <row r="75" spans="1:8" ht="36" customHeight="1" x14ac:dyDescent="0.2">
      <c r="A75" s="51" t="s">
        <v>256</v>
      </c>
      <c r="B75" s="125" t="s">
        <v>53</v>
      </c>
      <c r="C75" s="141" t="s">
        <v>257</v>
      </c>
      <c r="D75" s="126"/>
      <c r="E75" s="121" t="s">
        <v>34</v>
      </c>
      <c r="F75" s="137">
        <v>8</v>
      </c>
      <c r="G75" s="127"/>
      <c r="H75" s="124">
        <f t="shared" si="8"/>
        <v>0</v>
      </c>
    </row>
    <row r="76" spans="1:8" ht="36" customHeight="1" x14ac:dyDescent="0.2">
      <c r="A76" s="51" t="s">
        <v>258</v>
      </c>
      <c r="B76" s="125" t="s">
        <v>57</v>
      </c>
      <c r="C76" s="141" t="s">
        <v>259</v>
      </c>
      <c r="D76" s="126"/>
      <c r="E76" s="121" t="s">
        <v>34</v>
      </c>
      <c r="F76" s="137">
        <v>8</v>
      </c>
      <c r="G76" s="127"/>
      <c r="H76" s="124">
        <f t="shared" si="8"/>
        <v>0</v>
      </c>
    </row>
    <row r="77" spans="1:8" ht="36" customHeight="1" x14ac:dyDescent="0.2">
      <c r="A77" s="51" t="s">
        <v>258</v>
      </c>
      <c r="B77" s="125" t="s">
        <v>99</v>
      </c>
      <c r="C77" s="141" t="s">
        <v>404</v>
      </c>
      <c r="D77" s="126"/>
      <c r="E77" s="121" t="s">
        <v>34</v>
      </c>
      <c r="F77" s="137">
        <v>1</v>
      </c>
      <c r="G77" s="127"/>
      <c r="H77" s="124">
        <f t="shared" ref="H77:H78" si="9">ROUND(G77*F77,2)</f>
        <v>0</v>
      </c>
    </row>
    <row r="78" spans="1:8" ht="36" customHeight="1" x14ac:dyDescent="0.2">
      <c r="A78" s="51" t="s">
        <v>260</v>
      </c>
      <c r="B78" s="118" t="s">
        <v>114</v>
      </c>
      <c r="C78" s="119" t="s">
        <v>261</v>
      </c>
      <c r="D78" s="126" t="s">
        <v>347</v>
      </c>
      <c r="E78" s="121" t="s">
        <v>34</v>
      </c>
      <c r="F78" s="137">
        <v>1</v>
      </c>
      <c r="G78" s="127"/>
      <c r="H78" s="124">
        <f t="shared" si="9"/>
        <v>0</v>
      </c>
    </row>
    <row r="79" spans="1:8" ht="36" customHeight="1" x14ac:dyDescent="0.2">
      <c r="A79" s="13"/>
      <c r="B79" s="62"/>
      <c r="C79" s="76" t="s">
        <v>457</v>
      </c>
      <c r="D79" s="64"/>
      <c r="E79" s="69"/>
      <c r="F79" s="64"/>
      <c r="G79" s="66"/>
      <c r="H79" s="67"/>
    </row>
    <row r="80" spans="1:8" ht="36" customHeight="1" x14ac:dyDescent="0.2">
      <c r="A80" s="51" t="s">
        <v>214</v>
      </c>
      <c r="B80" s="118" t="s">
        <v>116</v>
      </c>
      <c r="C80" s="141" t="s">
        <v>471</v>
      </c>
      <c r="D80" s="139" t="s">
        <v>458</v>
      </c>
      <c r="E80" s="121"/>
      <c r="F80" s="142"/>
      <c r="G80" s="123"/>
      <c r="H80" s="140"/>
    </row>
    <row r="81" spans="1:8" ht="36" customHeight="1" x14ac:dyDescent="0.2">
      <c r="A81" s="51" t="s">
        <v>216</v>
      </c>
      <c r="B81" s="125" t="s">
        <v>28</v>
      </c>
      <c r="C81" s="119" t="s">
        <v>459</v>
      </c>
      <c r="D81" s="126"/>
      <c r="E81" s="121" t="s">
        <v>44</v>
      </c>
      <c r="F81" s="143">
        <v>2</v>
      </c>
      <c r="G81" s="127"/>
      <c r="H81" s="124">
        <f t="shared" ref="H81" si="10">ROUND(G81*F81,2)</f>
        <v>0</v>
      </c>
    </row>
    <row r="82" spans="1:8" ht="36" customHeight="1" x14ac:dyDescent="0.2">
      <c r="A82" s="13"/>
      <c r="B82" s="62"/>
      <c r="C82" s="76" t="s">
        <v>460</v>
      </c>
      <c r="D82" s="64"/>
      <c r="E82" s="69"/>
      <c r="F82" s="64"/>
      <c r="G82" s="66"/>
      <c r="H82" s="67"/>
    </row>
    <row r="83" spans="1:8" ht="36" customHeight="1" x14ac:dyDescent="0.2">
      <c r="A83" s="51" t="s">
        <v>214</v>
      </c>
      <c r="B83" s="118" t="s">
        <v>119</v>
      </c>
      <c r="C83" s="141" t="s">
        <v>471</v>
      </c>
      <c r="D83" s="139" t="s">
        <v>458</v>
      </c>
      <c r="E83" s="121"/>
      <c r="F83" s="142"/>
      <c r="G83" s="123"/>
      <c r="H83" s="140"/>
    </row>
    <row r="84" spans="1:8" ht="36" customHeight="1" x14ac:dyDescent="0.2">
      <c r="A84" s="51" t="s">
        <v>216</v>
      </c>
      <c r="B84" s="125" t="s">
        <v>28</v>
      </c>
      <c r="C84" s="119" t="s">
        <v>459</v>
      </c>
      <c r="D84" s="126"/>
      <c r="E84" s="121" t="s">
        <v>44</v>
      </c>
      <c r="F84" s="143">
        <v>15</v>
      </c>
      <c r="G84" s="127"/>
      <c r="H84" s="124">
        <f t="shared" ref="H84" si="11">ROUND(G84*F84,2)</f>
        <v>0</v>
      </c>
    </row>
    <row r="85" spans="1:8" ht="36" customHeight="1" x14ac:dyDescent="0.2">
      <c r="A85" s="13"/>
      <c r="B85" s="62"/>
      <c r="C85" s="76" t="s">
        <v>464</v>
      </c>
      <c r="D85" s="64"/>
      <c r="E85" s="69"/>
      <c r="F85" s="64"/>
      <c r="G85" s="66"/>
      <c r="H85" s="67"/>
    </row>
    <row r="86" spans="1:8" ht="36" customHeight="1" x14ac:dyDescent="0.2">
      <c r="A86" s="51" t="s">
        <v>214</v>
      </c>
      <c r="B86" s="118" t="s">
        <v>121</v>
      </c>
      <c r="C86" s="141" t="s">
        <v>471</v>
      </c>
      <c r="D86" s="139" t="s">
        <v>458</v>
      </c>
      <c r="E86" s="121"/>
      <c r="F86" s="142"/>
      <c r="G86" s="123"/>
      <c r="H86" s="140"/>
    </row>
    <row r="87" spans="1:8" ht="36" customHeight="1" x14ac:dyDescent="0.2">
      <c r="A87" s="51" t="s">
        <v>332</v>
      </c>
      <c r="B87" s="125" t="s">
        <v>28</v>
      </c>
      <c r="C87" s="119" t="s">
        <v>470</v>
      </c>
      <c r="D87" s="126"/>
      <c r="E87" s="121" t="s">
        <v>44</v>
      </c>
      <c r="F87" s="143">
        <v>3</v>
      </c>
      <c r="G87" s="127"/>
      <c r="H87" s="124">
        <f t="shared" ref="H87" si="12">ROUND(G87*F87,2)</f>
        <v>0</v>
      </c>
    </row>
    <row r="88" spans="1:8" ht="36" customHeight="1" x14ac:dyDescent="0.2">
      <c r="A88" s="13"/>
      <c r="B88" s="62"/>
      <c r="C88" s="76" t="s">
        <v>472</v>
      </c>
      <c r="D88" s="64"/>
      <c r="E88" s="69"/>
      <c r="F88" s="64"/>
      <c r="G88" s="66"/>
      <c r="H88" s="67"/>
    </row>
    <row r="89" spans="1:8" ht="36" customHeight="1" x14ac:dyDescent="0.2">
      <c r="A89" s="51" t="s">
        <v>209</v>
      </c>
      <c r="B89" s="118" t="s">
        <v>123</v>
      </c>
      <c r="C89" s="119" t="s">
        <v>210</v>
      </c>
      <c r="D89" s="126" t="s">
        <v>106</v>
      </c>
      <c r="E89" s="121"/>
      <c r="F89" s="137"/>
      <c r="G89" s="123"/>
      <c r="H89" s="140"/>
    </row>
    <row r="90" spans="1:8" ht="36" customHeight="1" x14ac:dyDescent="0.2">
      <c r="A90" s="51" t="s">
        <v>327</v>
      </c>
      <c r="B90" s="125" t="s">
        <v>28</v>
      </c>
      <c r="C90" s="119" t="s">
        <v>328</v>
      </c>
      <c r="D90" s="126"/>
      <c r="E90" s="121"/>
      <c r="F90" s="137"/>
      <c r="G90" s="123"/>
      <c r="H90" s="140"/>
    </row>
    <row r="91" spans="1:8" ht="36" customHeight="1" x14ac:dyDescent="0.2">
      <c r="A91" s="51" t="s">
        <v>329</v>
      </c>
      <c r="B91" s="131" t="s">
        <v>82</v>
      </c>
      <c r="C91" s="119" t="s">
        <v>213</v>
      </c>
      <c r="D91" s="126"/>
      <c r="E91" s="121" t="s">
        <v>34</v>
      </c>
      <c r="F91" s="137">
        <v>1</v>
      </c>
      <c r="G91" s="127"/>
      <c r="H91" s="124">
        <f>ROUND(G91*F91,2)</f>
        <v>0</v>
      </c>
    </row>
    <row r="92" spans="1:8" ht="36" customHeight="1" x14ac:dyDescent="0.2">
      <c r="A92" s="51" t="s">
        <v>214</v>
      </c>
      <c r="B92" s="118" t="s">
        <v>124</v>
      </c>
      <c r="C92" s="141" t="s">
        <v>476</v>
      </c>
      <c r="D92" s="139" t="s">
        <v>458</v>
      </c>
      <c r="E92" s="121"/>
      <c r="F92" s="142"/>
      <c r="G92" s="123"/>
      <c r="H92" s="140"/>
    </row>
    <row r="93" spans="1:8" ht="36" customHeight="1" x14ac:dyDescent="0.2">
      <c r="A93" s="51" t="s">
        <v>332</v>
      </c>
      <c r="B93" s="125" t="s">
        <v>28</v>
      </c>
      <c r="C93" s="119" t="s">
        <v>470</v>
      </c>
      <c r="D93" s="126"/>
      <c r="E93" s="121" t="s">
        <v>44</v>
      </c>
      <c r="F93" s="143">
        <v>1</v>
      </c>
      <c r="G93" s="127"/>
      <c r="H93" s="124">
        <f t="shared" ref="H93" si="13">ROUND(G93*F93,2)</f>
        <v>0</v>
      </c>
    </row>
    <row r="94" spans="1:8" ht="36" customHeight="1" x14ac:dyDescent="0.2">
      <c r="A94" s="51" t="s">
        <v>415</v>
      </c>
      <c r="B94" s="118" t="s">
        <v>125</v>
      </c>
      <c r="C94" s="144" t="s">
        <v>416</v>
      </c>
      <c r="D94" s="126" t="s">
        <v>106</v>
      </c>
      <c r="E94" s="121"/>
      <c r="F94" s="137"/>
      <c r="G94" s="123"/>
      <c r="H94" s="140"/>
    </row>
    <row r="95" spans="1:8" ht="36" customHeight="1" x14ac:dyDescent="0.2">
      <c r="A95" s="51" t="s">
        <v>417</v>
      </c>
      <c r="B95" s="125" t="s">
        <v>28</v>
      </c>
      <c r="C95" s="144" t="s">
        <v>446</v>
      </c>
      <c r="D95" s="126"/>
      <c r="E95" s="121" t="s">
        <v>34</v>
      </c>
      <c r="F95" s="137">
        <v>1</v>
      </c>
      <c r="G95" s="127"/>
      <c r="H95" s="124">
        <f>ROUND(G95*F95,2)</f>
        <v>0</v>
      </c>
    </row>
    <row r="96" spans="1:8" ht="36" customHeight="1" x14ac:dyDescent="0.2">
      <c r="A96" s="51" t="s">
        <v>473</v>
      </c>
      <c r="B96" s="118" t="s">
        <v>126</v>
      </c>
      <c r="C96" s="144" t="s">
        <v>474</v>
      </c>
      <c r="D96" s="126" t="s">
        <v>106</v>
      </c>
      <c r="E96" s="121"/>
      <c r="F96" s="137"/>
      <c r="G96" s="132"/>
      <c r="H96" s="140"/>
    </row>
    <row r="97" spans="1:8" ht="36" customHeight="1" x14ac:dyDescent="0.2">
      <c r="A97" s="51" t="s">
        <v>475</v>
      </c>
      <c r="B97" s="125" t="s">
        <v>28</v>
      </c>
      <c r="C97" s="144" t="s">
        <v>468</v>
      </c>
      <c r="D97" s="126"/>
      <c r="E97" s="121" t="s">
        <v>34</v>
      </c>
      <c r="F97" s="137">
        <v>1</v>
      </c>
      <c r="G97" s="127"/>
      <c r="H97" s="124">
        <f>ROUND(G97*F97,2)</f>
        <v>0</v>
      </c>
    </row>
    <row r="98" spans="1:8" ht="36" customHeight="1" x14ac:dyDescent="0.2">
      <c r="A98" s="13"/>
      <c r="B98" s="62"/>
      <c r="C98" s="76" t="s">
        <v>469</v>
      </c>
      <c r="D98" s="64"/>
      <c r="E98" s="69"/>
      <c r="F98" s="64"/>
      <c r="G98" s="66"/>
      <c r="H98" s="67"/>
    </row>
    <row r="99" spans="1:8" ht="36" customHeight="1" x14ac:dyDescent="0.2">
      <c r="A99" s="51" t="s">
        <v>214</v>
      </c>
      <c r="B99" s="118" t="s">
        <v>128</v>
      </c>
      <c r="C99" s="141" t="s">
        <v>215</v>
      </c>
      <c r="D99" s="139" t="s">
        <v>458</v>
      </c>
      <c r="E99" s="121"/>
      <c r="F99" s="142"/>
      <c r="G99" s="123"/>
      <c r="H99" s="140"/>
    </row>
    <row r="100" spans="1:8" ht="36" customHeight="1" x14ac:dyDescent="0.2">
      <c r="A100" s="51" t="s">
        <v>216</v>
      </c>
      <c r="B100" s="125" t="s">
        <v>28</v>
      </c>
      <c r="C100" s="119" t="s">
        <v>459</v>
      </c>
      <c r="D100" s="126"/>
      <c r="E100" s="121" t="s">
        <v>44</v>
      </c>
      <c r="F100" s="143">
        <v>14</v>
      </c>
      <c r="G100" s="127"/>
      <c r="H100" s="124">
        <f t="shared" ref="H100" si="14">ROUND(G100*F100,2)</f>
        <v>0</v>
      </c>
    </row>
    <row r="101" spans="1:8" ht="36" customHeight="1" x14ac:dyDescent="0.2">
      <c r="A101" s="13"/>
      <c r="B101" s="62"/>
      <c r="C101" s="76" t="s">
        <v>477</v>
      </c>
      <c r="D101" s="64"/>
      <c r="E101" s="69"/>
      <c r="F101" s="64"/>
      <c r="G101" s="66"/>
      <c r="H101" s="67"/>
    </row>
    <row r="102" spans="1:8" ht="36" customHeight="1" x14ac:dyDescent="0.2">
      <c r="A102" s="51" t="s">
        <v>209</v>
      </c>
      <c r="B102" s="118" t="s">
        <v>129</v>
      </c>
      <c r="C102" s="119" t="s">
        <v>210</v>
      </c>
      <c r="D102" s="126" t="s">
        <v>106</v>
      </c>
      <c r="E102" s="121"/>
      <c r="F102" s="137"/>
      <c r="G102" s="123"/>
      <c r="H102" s="140"/>
    </row>
    <row r="103" spans="1:8" ht="36" customHeight="1" x14ac:dyDescent="0.2">
      <c r="A103" s="51" t="s">
        <v>327</v>
      </c>
      <c r="B103" s="125" t="s">
        <v>28</v>
      </c>
      <c r="C103" s="119" t="s">
        <v>328</v>
      </c>
      <c r="D103" s="126"/>
      <c r="E103" s="121"/>
      <c r="F103" s="137"/>
      <c r="G103" s="123"/>
      <c r="H103" s="140"/>
    </row>
    <row r="104" spans="1:8" ht="36" customHeight="1" x14ac:dyDescent="0.2">
      <c r="A104" s="51" t="s">
        <v>329</v>
      </c>
      <c r="B104" s="131" t="s">
        <v>82</v>
      </c>
      <c r="C104" s="119" t="s">
        <v>213</v>
      </c>
      <c r="D104" s="126"/>
      <c r="E104" s="121" t="s">
        <v>34</v>
      </c>
      <c r="F104" s="137">
        <v>1</v>
      </c>
      <c r="G104" s="127"/>
      <c r="H104" s="124">
        <f>ROUND(G104*F104,2)</f>
        <v>0</v>
      </c>
    </row>
    <row r="105" spans="1:8" ht="36" customHeight="1" x14ac:dyDescent="0.2">
      <c r="A105" s="51" t="s">
        <v>214</v>
      </c>
      <c r="B105" s="118" t="s">
        <v>130</v>
      </c>
      <c r="C105" s="141" t="s">
        <v>215</v>
      </c>
      <c r="D105" s="139" t="s">
        <v>458</v>
      </c>
      <c r="E105" s="121"/>
      <c r="F105" s="142"/>
      <c r="G105" s="123"/>
      <c r="H105" s="140"/>
    </row>
    <row r="106" spans="1:8" ht="36" customHeight="1" x14ac:dyDescent="0.2">
      <c r="A106" s="51" t="s">
        <v>332</v>
      </c>
      <c r="B106" s="125" t="s">
        <v>28</v>
      </c>
      <c r="C106" s="119" t="s">
        <v>478</v>
      </c>
      <c r="D106" s="126"/>
      <c r="E106" s="121" t="s">
        <v>44</v>
      </c>
      <c r="F106" s="143">
        <v>4</v>
      </c>
      <c r="G106" s="127"/>
      <c r="H106" s="124">
        <f t="shared" ref="H106" si="15">ROUND(G106*F106,2)</f>
        <v>0</v>
      </c>
    </row>
    <row r="107" spans="1:8" ht="36" customHeight="1" x14ac:dyDescent="0.2">
      <c r="A107" s="51" t="s">
        <v>415</v>
      </c>
      <c r="B107" s="118" t="s">
        <v>131</v>
      </c>
      <c r="C107" s="144" t="s">
        <v>416</v>
      </c>
      <c r="D107" s="126" t="s">
        <v>106</v>
      </c>
      <c r="E107" s="121"/>
      <c r="F107" s="137"/>
      <c r="G107" s="123"/>
      <c r="H107" s="140"/>
    </row>
    <row r="108" spans="1:8" ht="36" customHeight="1" x14ac:dyDescent="0.2">
      <c r="A108" s="51" t="s">
        <v>417</v>
      </c>
      <c r="B108" s="125" t="s">
        <v>28</v>
      </c>
      <c r="C108" s="144" t="s">
        <v>446</v>
      </c>
      <c r="D108" s="126"/>
      <c r="E108" s="121" t="s">
        <v>34</v>
      </c>
      <c r="F108" s="137">
        <v>1</v>
      </c>
      <c r="G108" s="127"/>
      <c r="H108" s="124">
        <f>ROUND(G108*F108,2)</f>
        <v>0</v>
      </c>
    </row>
    <row r="109" spans="1:8" ht="36" customHeight="1" x14ac:dyDescent="0.2">
      <c r="A109" s="51" t="s">
        <v>473</v>
      </c>
      <c r="B109" s="118" t="s">
        <v>168</v>
      </c>
      <c r="C109" s="144" t="s">
        <v>474</v>
      </c>
      <c r="D109" s="126" t="s">
        <v>106</v>
      </c>
      <c r="E109" s="121"/>
      <c r="F109" s="137"/>
      <c r="G109" s="132"/>
      <c r="H109" s="140"/>
    </row>
    <row r="110" spans="1:8" ht="36" customHeight="1" x14ac:dyDescent="0.2">
      <c r="A110" s="51" t="s">
        <v>475</v>
      </c>
      <c r="B110" s="125" t="s">
        <v>28</v>
      </c>
      <c r="C110" s="144" t="s">
        <v>468</v>
      </c>
      <c r="D110" s="126"/>
      <c r="E110" s="121" t="s">
        <v>34</v>
      </c>
      <c r="F110" s="137">
        <v>1</v>
      </c>
      <c r="G110" s="127"/>
      <c r="H110" s="124">
        <f>ROUND(G110*F110,2)</f>
        <v>0</v>
      </c>
    </row>
    <row r="111" spans="1:8" ht="36" customHeight="1" x14ac:dyDescent="0.2">
      <c r="A111" s="13"/>
      <c r="B111" s="72"/>
      <c r="C111" s="68" t="s">
        <v>21</v>
      </c>
      <c r="D111" s="64"/>
      <c r="E111" s="71"/>
      <c r="F111" s="65"/>
      <c r="G111" s="66"/>
      <c r="H111" s="67"/>
    </row>
    <row r="112" spans="1:8" ht="36" customHeight="1" x14ac:dyDescent="0.2">
      <c r="A112" s="51" t="s">
        <v>49</v>
      </c>
      <c r="B112" s="118" t="s">
        <v>173</v>
      </c>
      <c r="C112" s="141" t="s">
        <v>262</v>
      </c>
      <c r="D112" s="139" t="s">
        <v>263</v>
      </c>
      <c r="E112" s="121" t="s">
        <v>34</v>
      </c>
      <c r="F112" s="137">
        <v>16</v>
      </c>
      <c r="G112" s="127"/>
      <c r="H112" s="124">
        <f>ROUND(G112*F112,2)</f>
        <v>0</v>
      </c>
    </row>
    <row r="113" spans="1:8" ht="36" customHeight="1" x14ac:dyDescent="0.2">
      <c r="A113" s="51" t="s">
        <v>50</v>
      </c>
      <c r="B113" s="118" t="s">
        <v>176</v>
      </c>
      <c r="C113" s="141" t="s">
        <v>264</v>
      </c>
      <c r="D113" s="139" t="s">
        <v>263</v>
      </c>
      <c r="E113" s="121"/>
      <c r="F113" s="137"/>
      <c r="G113" s="123"/>
      <c r="H113" s="140"/>
    </row>
    <row r="114" spans="1:8" ht="36" customHeight="1" x14ac:dyDescent="0.2">
      <c r="A114" s="51" t="s">
        <v>193</v>
      </c>
      <c r="B114" s="125" t="s">
        <v>28</v>
      </c>
      <c r="C114" s="119" t="s">
        <v>194</v>
      </c>
      <c r="D114" s="126"/>
      <c r="E114" s="121" t="s">
        <v>34</v>
      </c>
      <c r="F114" s="137">
        <v>1</v>
      </c>
      <c r="G114" s="127"/>
      <c r="H114" s="124">
        <f t="shared" ref="H114:H119" si="16">ROUND(G114*F114,2)</f>
        <v>0</v>
      </c>
    </row>
    <row r="115" spans="1:8" ht="36" customHeight="1" x14ac:dyDescent="0.2">
      <c r="A115" s="51" t="s">
        <v>51</v>
      </c>
      <c r="B115" s="125" t="s">
        <v>35</v>
      </c>
      <c r="C115" s="119" t="s">
        <v>127</v>
      </c>
      <c r="D115" s="126"/>
      <c r="E115" s="121" t="s">
        <v>34</v>
      </c>
      <c r="F115" s="137">
        <v>3</v>
      </c>
      <c r="G115" s="127"/>
      <c r="H115" s="124">
        <f t="shared" si="16"/>
        <v>0</v>
      </c>
    </row>
    <row r="116" spans="1:8" ht="36" customHeight="1" x14ac:dyDescent="0.2">
      <c r="A116" s="51" t="s">
        <v>195</v>
      </c>
      <c r="B116" s="125" t="s">
        <v>45</v>
      </c>
      <c r="C116" s="119" t="s">
        <v>196</v>
      </c>
      <c r="D116" s="126"/>
      <c r="E116" s="121" t="s">
        <v>34</v>
      </c>
      <c r="F116" s="137">
        <v>1</v>
      </c>
      <c r="G116" s="127"/>
      <c r="H116" s="124">
        <f t="shared" si="16"/>
        <v>0</v>
      </c>
    </row>
    <row r="117" spans="1:8" ht="36" customHeight="1" x14ac:dyDescent="0.2">
      <c r="A117" s="51" t="s">
        <v>52</v>
      </c>
      <c r="B117" s="125" t="s">
        <v>53</v>
      </c>
      <c r="C117" s="119" t="s">
        <v>147</v>
      </c>
      <c r="D117" s="126"/>
      <c r="E117" s="121" t="s">
        <v>34</v>
      </c>
      <c r="F117" s="137">
        <v>1</v>
      </c>
      <c r="G117" s="127"/>
      <c r="H117" s="124">
        <f t="shared" si="16"/>
        <v>0</v>
      </c>
    </row>
    <row r="118" spans="1:8" ht="36" customHeight="1" x14ac:dyDescent="0.2">
      <c r="A118" s="51" t="s">
        <v>62</v>
      </c>
      <c r="B118" s="118" t="s">
        <v>180</v>
      </c>
      <c r="C118" s="119" t="s">
        <v>67</v>
      </c>
      <c r="D118" s="139" t="s">
        <v>263</v>
      </c>
      <c r="E118" s="121" t="s">
        <v>34</v>
      </c>
      <c r="F118" s="137">
        <v>4</v>
      </c>
      <c r="G118" s="127"/>
      <c r="H118" s="124">
        <f t="shared" si="16"/>
        <v>0</v>
      </c>
    </row>
    <row r="119" spans="1:8" ht="36" customHeight="1" x14ac:dyDescent="0.2">
      <c r="A119" s="51" t="s">
        <v>63</v>
      </c>
      <c r="B119" s="118" t="s">
        <v>181</v>
      </c>
      <c r="C119" s="119" t="s">
        <v>68</v>
      </c>
      <c r="D119" s="139" t="s">
        <v>263</v>
      </c>
      <c r="E119" s="121" t="s">
        <v>34</v>
      </c>
      <c r="F119" s="137">
        <v>1</v>
      </c>
      <c r="G119" s="127"/>
      <c r="H119" s="124">
        <f t="shared" si="16"/>
        <v>0</v>
      </c>
    </row>
    <row r="120" spans="1:8" ht="36" customHeight="1" x14ac:dyDescent="0.2">
      <c r="A120" s="13"/>
      <c r="B120" s="62"/>
      <c r="C120" s="68" t="s">
        <v>22</v>
      </c>
      <c r="D120" s="64"/>
      <c r="E120" s="69"/>
      <c r="F120" s="64"/>
      <c r="G120" s="66"/>
      <c r="H120" s="67"/>
    </row>
    <row r="121" spans="1:8" ht="36" customHeight="1" x14ac:dyDescent="0.2">
      <c r="A121" s="74" t="s">
        <v>54</v>
      </c>
      <c r="B121" s="118" t="s">
        <v>182</v>
      </c>
      <c r="C121" s="119" t="s">
        <v>55</v>
      </c>
      <c r="D121" s="126" t="s">
        <v>348</v>
      </c>
      <c r="E121" s="121"/>
      <c r="F121" s="122"/>
      <c r="G121" s="123"/>
      <c r="H121" s="124"/>
    </row>
    <row r="122" spans="1:8" ht="36" customHeight="1" x14ac:dyDescent="0.2">
      <c r="A122" s="74" t="s">
        <v>132</v>
      </c>
      <c r="B122" s="125" t="s">
        <v>28</v>
      </c>
      <c r="C122" s="119" t="s">
        <v>133</v>
      </c>
      <c r="D122" s="126"/>
      <c r="E122" s="121" t="s">
        <v>27</v>
      </c>
      <c r="F122" s="122">
        <v>200</v>
      </c>
      <c r="G122" s="127"/>
      <c r="H122" s="124">
        <f>ROUND(G122*F122,2)</f>
        <v>0</v>
      </c>
    </row>
    <row r="123" spans="1:8" ht="36" customHeight="1" x14ac:dyDescent="0.2">
      <c r="A123" s="74" t="s">
        <v>56</v>
      </c>
      <c r="B123" s="125" t="s">
        <v>35</v>
      </c>
      <c r="C123" s="119" t="s">
        <v>134</v>
      </c>
      <c r="D123" s="126"/>
      <c r="E123" s="121" t="s">
        <v>27</v>
      </c>
      <c r="F123" s="122">
        <v>1500</v>
      </c>
      <c r="G123" s="127"/>
      <c r="H123" s="124">
        <f>ROUND(G123*F123,2)</f>
        <v>0</v>
      </c>
    </row>
    <row r="124" spans="1:8" ht="36" customHeight="1" x14ac:dyDescent="0.2">
      <c r="A124" s="13"/>
      <c r="B124" s="145"/>
      <c r="C124" s="76" t="s">
        <v>410</v>
      </c>
      <c r="D124" s="64"/>
      <c r="E124" s="71"/>
      <c r="F124" s="65"/>
      <c r="G124" s="66"/>
      <c r="H124" s="67"/>
    </row>
    <row r="125" spans="1:8" ht="36" customHeight="1" x14ac:dyDescent="0.2">
      <c r="A125" s="51" t="s">
        <v>69</v>
      </c>
      <c r="B125" s="118" t="s">
        <v>183</v>
      </c>
      <c r="C125" s="119" t="s">
        <v>70</v>
      </c>
      <c r="D125" s="120" t="s">
        <v>345</v>
      </c>
      <c r="E125" s="121" t="s">
        <v>25</v>
      </c>
      <c r="F125" s="122">
        <v>15</v>
      </c>
      <c r="G125" s="127"/>
      <c r="H125" s="124">
        <f t="shared" ref="H125:H126" si="17">ROUND(G125*F125,2)</f>
        <v>0</v>
      </c>
    </row>
    <row r="126" spans="1:8" ht="36" customHeight="1" x14ac:dyDescent="0.2">
      <c r="A126" s="51" t="s">
        <v>32</v>
      </c>
      <c r="B126" s="118" t="s">
        <v>186</v>
      </c>
      <c r="C126" s="119" t="s">
        <v>33</v>
      </c>
      <c r="D126" s="120" t="s">
        <v>345</v>
      </c>
      <c r="E126" s="121" t="s">
        <v>27</v>
      </c>
      <c r="F126" s="122">
        <v>25</v>
      </c>
      <c r="G126" s="127"/>
      <c r="H126" s="124">
        <f t="shared" si="17"/>
        <v>0</v>
      </c>
    </row>
    <row r="127" spans="1:8" ht="36" customHeight="1" x14ac:dyDescent="0.2">
      <c r="A127" s="74" t="s">
        <v>405</v>
      </c>
      <c r="B127" s="118" t="s">
        <v>187</v>
      </c>
      <c r="C127" s="119" t="s">
        <v>406</v>
      </c>
      <c r="D127" s="126" t="s">
        <v>381</v>
      </c>
      <c r="E127" s="121"/>
      <c r="F127" s="122"/>
      <c r="G127" s="123"/>
      <c r="H127" s="124"/>
    </row>
    <row r="128" spans="1:8" ht="36" customHeight="1" x14ac:dyDescent="0.2">
      <c r="A128" s="74" t="s">
        <v>407</v>
      </c>
      <c r="B128" s="125" t="s">
        <v>28</v>
      </c>
      <c r="C128" s="119" t="s">
        <v>408</v>
      </c>
      <c r="D128" s="126" t="s">
        <v>234</v>
      </c>
      <c r="E128" s="121" t="s">
        <v>27</v>
      </c>
      <c r="F128" s="122">
        <v>75</v>
      </c>
      <c r="G128" s="127"/>
      <c r="H128" s="124">
        <f t="shared" ref="H128" si="18">ROUND(G128*F128,2)</f>
        <v>0</v>
      </c>
    </row>
    <row r="129" spans="1:8" ht="36" customHeight="1" x14ac:dyDescent="0.2">
      <c r="A129" s="74" t="s">
        <v>231</v>
      </c>
      <c r="B129" s="118" t="s">
        <v>188</v>
      </c>
      <c r="C129" s="119" t="s">
        <v>232</v>
      </c>
      <c r="D129" s="126" t="s">
        <v>381</v>
      </c>
      <c r="E129" s="121"/>
      <c r="F129" s="122"/>
      <c r="G129" s="123"/>
      <c r="H129" s="124"/>
    </row>
    <row r="130" spans="1:8" ht="36" customHeight="1" x14ac:dyDescent="0.2">
      <c r="A130" s="74" t="s">
        <v>233</v>
      </c>
      <c r="B130" s="125" t="s">
        <v>28</v>
      </c>
      <c r="C130" s="119" t="s">
        <v>346</v>
      </c>
      <c r="D130" s="126" t="s">
        <v>234</v>
      </c>
      <c r="E130" s="121"/>
      <c r="F130" s="122"/>
      <c r="G130" s="123"/>
      <c r="H130" s="124"/>
    </row>
    <row r="131" spans="1:8" ht="36" customHeight="1" x14ac:dyDescent="0.2">
      <c r="A131" s="74" t="s">
        <v>270</v>
      </c>
      <c r="B131" s="131" t="s">
        <v>82</v>
      </c>
      <c r="C131" s="119" t="s">
        <v>271</v>
      </c>
      <c r="D131" s="126" t="s">
        <v>1</v>
      </c>
      <c r="E131" s="121" t="s">
        <v>27</v>
      </c>
      <c r="F131" s="122">
        <v>55</v>
      </c>
      <c r="G131" s="127"/>
      <c r="H131" s="124">
        <f>ROUND(G131*F131,2)</f>
        <v>0</v>
      </c>
    </row>
    <row r="132" spans="1:8" ht="36" customHeight="1" x14ac:dyDescent="0.2">
      <c r="A132" s="74" t="s">
        <v>54</v>
      </c>
      <c r="B132" s="118" t="s">
        <v>189</v>
      </c>
      <c r="C132" s="119" t="s">
        <v>55</v>
      </c>
      <c r="D132" s="126" t="s">
        <v>348</v>
      </c>
      <c r="E132" s="121"/>
      <c r="F132" s="122"/>
      <c r="G132" s="123"/>
      <c r="H132" s="124"/>
    </row>
    <row r="133" spans="1:8" ht="36" customHeight="1" x14ac:dyDescent="0.2">
      <c r="A133" s="74" t="s">
        <v>132</v>
      </c>
      <c r="B133" s="125" t="s">
        <v>28</v>
      </c>
      <c r="C133" s="119" t="s">
        <v>133</v>
      </c>
      <c r="D133" s="126"/>
      <c r="E133" s="121" t="s">
        <v>27</v>
      </c>
      <c r="F133" s="122">
        <v>5</v>
      </c>
      <c r="G133" s="127"/>
      <c r="H133" s="124">
        <f>ROUND(G133*F133,2)</f>
        <v>0</v>
      </c>
    </row>
    <row r="134" spans="1:8" ht="36" customHeight="1" x14ac:dyDescent="0.2">
      <c r="A134" s="74" t="s">
        <v>56</v>
      </c>
      <c r="B134" s="125" t="s">
        <v>35</v>
      </c>
      <c r="C134" s="119" t="s">
        <v>134</v>
      </c>
      <c r="D134" s="126"/>
      <c r="E134" s="121" t="s">
        <v>27</v>
      </c>
      <c r="F134" s="122">
        <v>20</v>
      </c>
      <c r="G134" s="127"/>
      <c r="H134" s="124">
        <f>ROUND(G134*F134,2)</f>
        <v>0</v>
      </c>
    </row>
    <row r="135" spans="1:8" ht="36" customHeight="1" x14ac:dyDescent="0.2">
      <c r="A135" s="51" t="s">
        <v>62</v>
      </c>
      <c r="B135" s="118" t="s">
        <v>190</v>
      </c>
      <c r="C135" s="119" t="s">
        <v>552</v>
      </c>
      <c r="D135" s="139" t="s">
        <v>217</v>
      </c>
      <c r="E135" s="121" t="s">
        <v>34</v>
      </c>
      <c r="F135" s="137">
        <v>1</v>
      </c>
      <c r="G135" s="127"/>
      <c r="H135" s="124">
        <f t="shared" ref="H135:H136" si="19">ROUND(G135*F135,2)</f>
        <v>0</v>
      </c>
    </row>
    <row r="136" spans="1:8" ht="36" customHeight="1" x14ac:dyDescent="0.2">
      <c r="A136" s="51" t="s">
        <v>62</v>
      </c>
      <c r="B136" s="118" t="s">
        <v>191</v>
      </c>
      <c r="C136" s="119" t="s">
        <v>455</v>
      </c>
      <c r="D136" s="139" t="s">
        <v>217</v>
      </c>
      <c r="E136" s="121" t="s">
        <v>34</v>
      </c>
      <c r="F136" s="137">
        <v>1</v>
      </c>
      <c r="G136" s="127"/>
      <c r="H136" s="124">
        <f t="shared" si="19"/>
        <v>0</v>
      </c>
    </row>
    <row r="137" spans="1:8" ht="36" customHeight="1" x14ac:dyDescent="0.2">
      <c r="A137" s="13"/>
      <c r="B137" s="72"/>
      <c r="C137" s="76" t="s">
        <v>456</v>
      </c>
      <c r="D137" s="64"/>
      <c r="E137" s="71"/>
      <c r="F137" s="65"/>
      <c r="G137" s="66"/>
      <c r="H137" s="67"/>
    </row>
    <row r="138" spans="1:8" ht="36" customHeight="1" x14ac:dyDescent="0.2">
      <c r="A138" s="13"/>
      <c r="B138" s="62"/>
      <c r="C138" s="76" t="s">
        <v>457</v>
      </c>
      <c r="D138" s="64"/>
      <c r="E138" s="69"/>
      <c r="F138" s="64"/>
      <c r="G138" s="66"/>
      <c r="H138" s="67"/>
    </row>
    <row r="139" spans="1:8" ht="36" customHeight="1" x14ac:dyDescent="0.2">
      <c r="A139" s="51" t="s">
        <v>209</v>
      </c>
      <c r="B139" s="118" t="s">
        <v>192</v>
      </c>
      <c r="C139" s="119" t="s">
        <v>210</v>
      </c>
      <c r="D139" s="126" t="s">
        <v>106</v>
      </c>
      <c r="E139" s="121"/>
      <c r="F139" s="137"/>
      <c r="G139" s="123"/>
      <c r="H139" s="140"/>
    </row>
    <row r="140" spans="1:8" ht="36" customHeight="1" x14ac:dyDescent="0.2">
      <c r="A140" s="51" t="s">
        <v>211</v>
      </c>
      <c r="B140" s="125" t="s">
        <v>28</v>
      </c>
      <c r="C140" s="119" t="s">
        <v>145</v>
      </c>
      <c r="D140" s="126"/>
      <c r="E140" s="121"/>
      <c r="F140" s="137"/>
      <c r="G140" s="123"/>
      <c r="H140" s="140"/>
    </row>
    <row r="141" spans="1:8" ht="36" customHeight="1" x14ac:dyDescent="0.2">
      <c r="A141" s="51" t="s">
        <v>212</v>
      </c>
      <c r="B141" s="131" t="s">
        <v>82</v>
      </c>
      <c r="C141" s="119" t="s">
        <v>213</v>
      </c>
      <c r="D141" s="126"/>
      <c r="E141" s="121" t="s">
        <v>34</v>
      </c>
      <c r="F141" s="137">
        <v>1</v>
      </c>
      <c r="G141" s="127"/>
      <c r="H141" s="124">
        <f>ROUND(G141*F141,2)</f>
        <v>0</v>
      </c>
    </row>
    <row r="142" spans="1:8" ht="36" customHeight="1" x14ac:dyDescent="0.2">
      <c r="A142" s="51" t="s">
        <v>214</v>
      </c>
      <c r="B142" s="118" t="s">
        <v>197</v>
      </c>
      <c r="C142" s="141" t="s">
        <v>215</v>
      </c>
      <c r="D142" s="139" t="s">
        <v>458</v>
      </c>
      <c r="E142" s="121"/>
      <c r="F142" s="142"/>
      <c r="G142" s="123"/>
      <c r="H142" s="140"/>
    </row>
    <row r="143" spans="1:8" ht="36" customHeight="1" x14ac:dyDescent="0.2">
      <c r="A143" s="51" t="s">
        <v>216</v>
      </c>
      <c r="B143" s="125" t="s">
        <v>28</v>
      </c>
      <c r="C143" s="119" t="s">
        <v>459</v>
      </c>
      <c r="D143" s="126"/>
      <c r="E143" s="121" t="s">
        <v>44</v>
      </c>
      <c r="F143" s="146">
        <v>2</v>
      </c>
      <c r="G143" s="127"/>
      <c r="H143" s="124">
        <f t="shared" ref="H143" si="20">ROUND(G143*F143,2)</f>
        <v>0</v>
      </c>
    </row>
    <row r="144" spans="1:8" ht="36" customHeight="1" x14ac:dyDescent="0.2">
      <c r="A144" s="51" t="s">
        <v>175</v>
      </c>
      <c r="B144" s="118" t="s">
        <v>198</v>
      </c>
      <c r="C144" s="144" t="s">
        <v>177</v>
      </c>
      <c r="D144" s="126" t="s">
        <v>106</v>
      </c>
      <c r="E144" s="121"/>
      <c r="F144" s="137"/>
      <c r="G144" s="123"/>
      <c r="H144" s="140"/>
    </row>
    <row r="145" spans="1:8" ht="36" customHeight="1" x14ac:dyDescent="0.2">
      <c r="A145" s="51" t="s">
        <v>178</v>
      </c>
      <c r="B145" s="125" t="s">
        <v>28</v>
      </c>
      <c r="C145" s="144" t="s">
        <v>179</v>
      </c>
      <c r="D145" s="126"/>
      <c r="E145" s="121" t="s">
        <v>34</v>
      </c>
      <c r="F145" s="137">
        <v>1</v>
      </c>
      <c r="G145" s="127"/>
      <c r="H145" s="124">
        <f>ROUND(G145*F145,2)</f>
        <v>0</v>
      </c>
    </row>
    <row r="146" spans="1:8" ht="36" customHeight="1" x14ac:dyDescent="0.2">
      <c r="A146" s="51" t="s">
        <v>415</v>
      </c>
      <c r="B146" s="118" t="s">
        <v>199</v>
      </c>
      <c r="C146" s="144" t="s">
        <v>416</v>
      </c>
      <c r="D146" s="126" t="s">
        <v>106</v>
      </c>
      <c r="E146" s="121"/>
      <c r="F146" s="137"/>
      <c r="G146" s="123"/>
      <c r="H146" s="140"/>
    </row>
    <row r="147" spans="1:8" ht="36" customHeight="1" x14ac:dyDescent="0.2">
      <c r="A147" s="51" t="s">
        <v>417</v>
      </c>
      <c r="B147" s="125" t="s">
        <v>28</v>
      </c>
      <c r="C147" s="144" t="s">
        <v>418</v>
      </c>
      <c r="D147" s="126"/>
      <c r="E147" s="121" t="s">
        <v>34</v>
      </c>
      <c r="F147" s="137">
        <v>1</v>
      </c>
      <c r="G147" s="127"/>
      <c r="H147" s="124">
        <f>ROUND(G147*F147,2)</f>
        <v>0</v>
      </c>
    </row>
    <row r="148" spans="1:8" ht="36" customHeight="1" x14ac:dyDescent="0.2">
      <c r="A148" s="13"/>
      <c r="B148" s="62"/>
      <c r="C148" s="76" t="s">
        <v>460</v>
      </c>
      <c r="D148" s="64"/>
      <c r="E148" s="69"/>
      <c r="F148" s="64"/>
      <c r="G148" s="66"/>
      <c r="H148" s="67"/>
    </row>
    <row r="149" spans="1:8" ht="36" customHeight="1" x14ac:dyDescent="0.2">
      <c r="A149" s="51" t="s">
        <v>209</v>
      </c>
      <c r="B149" s="118" t="s">
        <v>200</v>
      </c>
      <c r="C149" s="119" t="s">
        <v>210</v>
      </c>
      <c r="D149" s="126" t="s">
        <v>106</v>
      </c>
      <c r="E149" s="121"/>
      <c r="F149" s="137"/>
      <c r="G149" s="123"/>
      <c r="H149" s="140"/>
    </row>
    <row r="150" spans="1:8" ht="36" customHeight="1" x14ac:dyDescent="0.2">
      <c r="A150" s="51" t="s">
        <v>211</v>
      </c>
      <c r="B150" s="125" t="s">
        <v>28</v>
      </c>
      <c r="C150" s="119" t="s">
        <v>145</v>
      </c>
      <c r="D150" s="126"/>
      <c r="E150" s="121"/>
      <c r="F150" s="137"/>
      <c r="G150" s="123"/>
      <c r="H150" s="140"/>
    </row>
    <row r="151" spans="1:8" ht="36" customHeight="1" x14ac:dyDescent="0.2">
      <c r="A151" s="51" t="s">
        <v>212</v>
      </c>
      <c r="B151" s="131" t="s">
        <v>82</v>
      </c>
      <c r="C151" s="119" t="s">
        <v>213</v>
      </c>
      <c r="D151" s="126"/>
      <c r="E151" s="121" t="s">
        <v>34</v>
      </c>
      <c r="F151" s="137">
        <v>1</v>
      </c>
      <c r="G151" s="127"/>
      <c r="H151" s="124">
        <f>ROUND(G151*F151,2)</f>
        <v>0</v>
      </c>
    </row>
    <row r="152" spans="1:8" ht="36" customHeight="1" x14ac:dyDescent="0.2">
      <c r="A152" s="51" t="s">
        <v>330</v>
      </c>
      <c r="B152" s="118" t="s">
        <v>201</v>
      </c>
      <c r="C152" s="119" t="s">
        <v>331</v>
      </c>
      <c r="D152" s="126" t="s">
        <v>106</v>
      </c>
      <c r="E152" s="121"/>
      <c r="F152" s="137"/>
      <c r="G152" s="123"/>
      <c r="H152" s="140"/>
    </row>
    <row r="153" spans="1:8" ht="36" customHeight="1" x14ac:dyDescent="0.2">
      <c r="A153" s="51" t="s">
        <v>461</v>
      </c>
      <c r="B153" s="125" t="s">
        <v>28</v>
      </c>
      <c r="C153" s="119" t="s">
        <v>462</v>
      </c>
      <c r="D153" s="126"/>
      <c r="E153" s="121"/>
      <c r="F153" s="137"/>
      <c r="G153" s="123"/>
      <c r="H153" s="140"/>
    </row>
    <row r="154" spans="1:8" ht="36" customHeight="1" x14ac:dyDescent="0.2">
      <c r="A154" s="51" t="s">
        <v>463</v>
      </c>
      <c r="B154" s="131" t="s">
        <v>82</v>
      </c>
      <c r="C154" s="119" t="s">
        <v>213</v>
      </c>
      <c r="D154" s="126"/>
      <c r="E154" s="121" t="s">
        <v>44</v>
      </c>
      <c r="F154" s="137">
        <v>12</v>
      </c>
      <c r="G154" s="127"/>
      <c r="H154" s="124">
        <f>ROUND(G154*F154,2)</f>
        <v>0</v>
      </c>
    </row>
    <row r="155" spans="1:8" ht="36" customHeight="1" x14ac:dyDescent="0.2">
      <c r="A155" s="51" t="s">
        <v>214</v>
      </c>
      <c r="B155" s="118" t="s">
        <v>202</v>
      </c>
      <c r="C155" s="141" t="s">
        <v>215</v>
      </c>
      <c r="D155" s="139" t="s">
        <v>458</v>
      </c>
      <c r="E155" s="121"/>
      <c r="F155" s="142"/>
      <c r="G155" s="123"/>
      <c r="H155" s="140"/>
    </row>
    <row r="156" spans="1:8" ht="36" customHeight="1" x14ac:dyDescent="0.2">
      <c r="A156" s="51" t="s">
        <v>216</v>
      </c>
      <c r="B156" s="125" t="s">
        <v>28</v>
      </c>
      <c r="C156" s="119" t="s">
        <v>459</v>
      </c>
      <c r="D156" s="126"/>
      <c r="E156" s="121" t="s">
        <v>44</v>
      </c>
      <c r="F156" s="143">
        <v>15</v>
      </c>
      <c r="G156" s="127"/>
      <c r="H156" s="124">
        <f t="shared" ref="H156" si="21">ROUND(G156*F156,2)</f>
        <v>0</v>
      </c>
    </row>
    <row r="157" spans="1:8" ht="36" customHeight="1" x14ac:dyDescent="0.2">
      <c r="A157" s="51" t="s">
        <v>175</v>
      </c>
      <c r="B157" s="118" t="s">
        <v>203</v>
      </c>
      <c r="C157" s="144" t="s">
        <v>177</v>
      </c>
      <c r="D157" s="126" t="s">
        <v>106</v>
      </c>
      <c r="E157" s="121"/>
      <c r="F157" s="137"/>
      <c r="G157" s="123"/>
      <c r="H157" s="140"/>
    </row>
    <row r="158" spans="1:8" ht="36" customHeight="1" x14ac:dyDescent="0.2">
      <c r="A158" s="51" t="s">
        <v>178</v>
      </c>
      <c r="B158" s="125" t="s">
        <v>28</v>
      </c>
      <c r="C158" s="144" t="s">
        <v>179</v>
      </c>
      <c r="D158" s="126"/>
      <c r="E158" s="121" t="s">
        <v>34</v>
      </c>
      <c r="F158" s="137">
        <v>1</v>
      </c>
      <c r="G158" s="127"/>
      <c r="H158" s="124">
        <f>ROUND(G158*F158,2)</f>
        <v>0</v>
      </c>
    </row>
    <row r="159" spans="1:8" ht="36" customHeight="1" x14ac:dyDescent="0.2">
      <c r="A159" s="51" t="s">
        <v>415</v>
      </c>
      <c r="B159" s="118" t="s">
        <v>204</v>
      </c>
      <c r="C159" s="144" t="s">
        <v>416</v>
      </c>
      <c r="D159" s="126" t="s">
        <v>106</v>
      </c>
      <c r="E159" s="121"/>
      <c r="F159" s="137"/>
      <c r="G159" s="123"/>
      <c r="H159" s="140"/>
    </row>
    <row r="160" spans="1:8" ht="36" customHeight="1" x14ac:dyDescent="0.2">
      <c r="A160" s="51" t="s">
        <v>417</v>
      </c>
      <c r="B160" s="125" t="s">
        <v>28</v>
      </c>
      <c r="C160" s="144" t="s">
        <v>418</v>
      </c>
      <c r="D160" s="126"/>
      <c r="E160" s="121" t="s">
        <v>34</v>
      </c>
      <c r="F160" s="137">
        <v>1</v>
      </c>
      <c r="G160" s="127"/>
      <c r="H160" s="124">
        <f>ROUND(G160*F160,2)</f>
        <v>0</v>
      </c>
    </row>
    <row r="161" spans="1:8" ht="36" customHeight="1" x14ac:dyDescent="0.2">
      <c r="A161" s="13"/>
      <c r="B161" s="62"/>
      <c r="C161" s="76" t="s">
        <v>464</v>
      </c>
      <c r="D161" s="64"/>
      <c r="E161" s="69"/>
      <c r="F161" s="64"/>
      <c r="G161" s="66"/>
      <c r="H161" s="67"/>
    </row>
    <row r="162" spans="1:8" ht="36" customHeight="1" x14ac:dyDescent="0.2">
      <c r="A162" s="51" t="s">
        <v>209</v>
      </c>
      <c r="B162" s="118" t="s">
        <v>205</v>
      </c>
      <c r="C162" s="119" t="s">
        <v>210</v>
      </c>
      <c r="D162" s="126" t="s">
        <v>106</v>
      </c>
      <c r="E162" s="121"/>
      <c r="F162" s="137"/>
      <c r="G162" s="123"/>
      <c r="H162" s="140"/>
    </row>
    <row r="163" spans="1:8" ht="36" customHeight="1" x14ac:dyDescent="0.2">
      <c r="A163" s="51" t="s">
        <v>327</v>
      </c>
      <c r="B163" s="125" t="s">
        <v>28</v>
      </c>
      <c r="C163" s="119" t="s">
        <v>328</v>
      </c>
      <c r="D163" s="126"/>
      <c r="E163" s="121"/>
      <c r="F163" s="137"/>
      <c r="G163" s="123"/>
      <c r="H163" s="140"/>
    </row>
    <row r="164" spans="1:8" ht="36" customHeight="1" x14ac:dyDescent="0.2">
      <c r="A164" s="51" t="s">
        <v>329</v>
      </c>
      <c r="B164" s="131" t="s">
        <v>82</v>
      </c>
      <c r="C164" s="119" t="s">
        <v>213</v>
      </c>
      <c r="D164" s="126"/>
      <c r="E164" s="121" t="s">
        <v>34</v>
      </c>
      <c r="F164" s="137">
        <v>1</v>
      </c>
      <c r="G164" s="127"/>
      <c r="H164" s="124">
        <f>ROUND(G164*F164,2)</f>
        <v>0</v>
      </c>
    </row>
    <row r="165" spans="1:8" ht="36" customHeight="1" x14ac:dyDescent="0.2">
      <c r="A165" s="51" t="s">
        <v>214</v>
      </c>
      <c r="B165" s="118" t="s">
        <v>206</v>
      </c>
      <c r="C165" s="141" t="s">
        <v>215</v>
      </c>
      <c r="D165" s="139" t="s">
        <v>458</v>
      </c>
      <c r="E165" s="121"/>
      <c r="F165" s="142"/>
      <c r="G165" s="123"/>
      <c r="H165" s="140"/>
    </row>
    <row r="166" spans="1:8" ht="36" customHeight="1" x14ac:dyDescent="0.2">
      <c r="A166" s="51" t="s">
        <v>332</v>
      </c>
      <c r="B166" s="125" t="s">
        <v>28</v>
      </c>
      <c r="C166" s="119" t="s">
        <v>470</v>
      </c>
      <c r="D166" s="126"/>
      <c r="E166" s="121" t="s">
        <v>44</v>
      </c>
      <c r="F166" s="143">
        <v>3</v>
      </c>
      <c r="G166" s="127"/>
      <c r="H166" s="124">
        <f t="shared" ref="H166" si="22">ROUND(G166*F166,2)</f>
        <v>0</v>
      </c>
    </row>
    <row r="167" spans="1:8" ht="36" customHeight="1" x14ac:dyDescent="0.2">
      <c r="A167" s="51" t="s">
        <v>465</v>
      </c>
      <c r="B167" s="118" t="s">
        <v>207</v>
      </c>
      <c r="C167" s="144" t="s">
        <v>466</v>
      </c>
      <c r="D167" s="126" t="s">
        <v>106</v>
      </c>
      <c r="E167" s="121"/>
      <c r="F167" s="137"/>
      <c r="G167" s="132"/>
      <c r="H167" s="140"/>
    </row>
    <row r="168" spans="1:8" ht="36" customHeight="1" x14ac:dyDescent="0.2">
      <c r="A168" s="51" t="s">
        <v>467</v>
      </c>
      <c r="B168" s="125" t="s">
        <v>28</v>
      </c>
      <c r="C168" s="144" t="s">
        <v>468</v>
      </c>
      <c r="D168" s="126"/>
      <c r="E168" s="121" t="s">
        <v>34</v>
      </c>
      <c r="F168" s="137">
        <v>1</v>
      </c>
      <c r="G168" s="127"/>
      <c r="H168" s="124">
        <f>ROUND(G168*F168,2)</f>
        <v>0</v>
      </c>
    </row>
    <row r="169" spans="1:8" ht="36" customHeight="1" x14ac:dyDescent="0.2">
      <c r="A169" s="51" t="s">
        <v>415</v>
      </c>
      <c r="B169" s="118" t="s">
        <v>208</v>
      </c>
      <c r="C169" s="144" t="s">
        <v>416</v>
      </c>
      <c r="D169" s="126" t="s">
        <v>106</v>
      </c>
      <c r="E169" s="121"/>
      <c r="F169" s="137"/>
      <c r="G169" s="123"/>
      <c r="H169" s="140"/>
    </row>
    <row r="170" spans="1:8" ht="36" customHeight="1" x14ac:dyDescent="0.2">
      <c r="A170" s="51" t="s">
        <v>417</v>
      </c>
      <c r="B170" s="125" t="s">
        <v>28</v>
      </c>
      <c r="C170" s="144" t="s">
        <v>446</v>
      </c>
      <c r="D170" s="126"/>
      <c r="E170" s="121" t="s">
        <v>34</v>
      </c>
      <c r="F170" s="137">
        <v>1</v>
      </c>
      <c r="G170" s="127"/>
      <c r="H170" s="124">
        <f>ROUND(G170*F170,2)</f>
        <v>0</v>
      </c>
    </row>
    <row r="171" spans="1:8" ht="36" customHeight="1" x14ac:dyDescent="0.2">
      <c r="A171" s="13"/>
      <c r="B171" s="62"/>
      <c r="C171" s="76" t="s">
        <v>469</v>
      </c>
      <c r="D171" s="64"/>
      <c r="E171" s="69"/>
      <c r="F171" s="64"/>
      <c r="G171" s="66"/>
      <c r="H171" s="67"/>
    </row>
    <row r="172" spans="1:8" ht="36" customHeight="1" x14ac:dyDescent="0.2">
      <c r="A172" s="51" t="s">
        <v>209</v>
      </c>
      <c r="B172" s="118" t="s">
        <v>479</v>
      </c>
      <c r="C172" s="119" t="s">
        <v>210</v>
      </c>
      <c r="D172" s="126" t="s">
        <v>106</v>
      </c>
      <c r="E172" s="121"/>
      <c r="F172" s="137"/>
      <c r="G172" s="123"/>
      <c r="H172" s="140"/>
    </row>
    <row r="173" spans="1:8" ht="36" customHeight="1" x14ac:dyDescent="0.2">
      <c r="A173" s="51" t="s">
        <v>211</v>
      </c>
      <c r="B173" s="125" t="s">
        <v>28</v>
      </c>
      <c r="C173" s="119" t="s">
        <v>145</v>
      </c>
      <c r="D173" s="126"/>
      <c r="E173" s="121"/>
      <c r="F173" s="137"/>
      <c r="G173" s="123"/>
      <c r="H173" s="140"/>
    </row>
    <row r="174" spans="1:8" ht="36" customHeight="1" x14ac:dyDescent="0.2">
      <c r="A174" s="51" t="s">
        <v>212</v>
      </c>
      <c r="B174" s="131" t="s">
        <v>82</v>
      </c>
      <c r="C174" s="119" t="s">
        <v>213</v>
      </c>
      <c r="D174" s="126"/>
      <c r="E174" s="121" t="s">
        <v>34</v>
      </c>
      <c r="F174" s="137">
        <v>1</v>
      </c>
      <c r="G174" s="127"/>
      <c r="H174" s="124">
        <f>ROUND(G174*F174,2)</f>
        <v>0</v>
      </c>
    </row>
    <row r="175" spans="1:8" ht="36" customHeight="1" x14ac:dyDescent="0.2">
      <c r="A175" s="51" t="s">
        <v>330</v>
      </c>
      <c r="B175" s="118" t="s">
        <v>480</v>
      </c>
      <c r="C175" s="119" t="s">
        <v>331</v>
      </c>
      <c r="D175" s="126" t="s">
        <v>106</v>
      </c>
      <c r="E175" s="121"/>
      <c r="F175" s="137"/>
      <c r="G175" s="123"/>
      <c r="H175" s="140"/>
    </row>
    <row r="176" spans="1:8" ht="36" customHeight="1" x14ac:dyDescent="0.2">
      <c r="A176" s="51" t="s">
        <v>461</v>
      </c>
      <c r="B176" s="125" t="s">
        <v>28</v>
      </c>
      <c r="C176" s="119" t="s">
        <v>462</v>
      </c>
      <c r="D176" s="126"/>
      <c r="E176" s="121"/>
      <c r="F176" s="137"/>
      <c r="G176" s="123"/>
      <c r="H176" s="140"/>
    </row>
    <row r="177" spans="1:8" ht="36" customHeight="1" x14ac:dyDescent="0.2">
      <c r="A177" s="51" t="s">
        <v>463</v>
      </c>
      <c r="B177" s="131" t="s">
        <v>82</v>
      </c>
      <c r="C177" s="119" t="s">
        <v>213</v>
      </c>
      <c r="D177" s="126"/>
      <c r="E177" s="121" t="s">
        <v>44</v>
      </c>
      <c r="F177" s="147">
        <v>10.5</v>
      </c>
      <c r="G177" s="127"/>
      <c r="H177" s="124">
        <f>ROUND(G177*F177,2)</f>
        <v>0</v>
      </c>
    </row>
    <row r="178" spans="1:8" ht="36" customHeight="1" x14ac:dyDescent="0.2">
      <c r="A178" s="51" t="s">
        <v>214</v>
      </c>
      <c r="B178" s="118" t="s">
        <v>553</v>
      </c>
      <c r="C178" s="141" t="s">
        <v>215</v>
      </c>
      <c r="D178" s="139" t="s">
        <v>458</v>
      </c>
      <c r="E178" s="121"/>
      <c r="F178" s="142"/>
      <c r="G178" s="123"/>
      <c r="H178" s="140"/>
    </row>
    <row r="179" spans="1:8" ht="36" customHeight="1" x14ac:dyDescent="0.2">
      <c r="A179" s="51" t="s">
        <v>216</v>
      </c>
      <c r="B179" s="125" t="s">
        <v>28</v>
      </c>
      <c r="C179" s="119" t="s">
        <v>112</v>
      </c>
      <c r="D179" s="126"/>
      <c r="E179" s="121" t="s">
        <v>44</v>
      </c>
      <c r="F179" s="143">
        <v>14</v>
      </c>
      <c r="G179" s="127"/>
      <c r="H179" s="124">
        <f t="shared" ref="H179" si="23">ROUND(G179*F179,2)</f>
        <v>0</v>
      </c>
    </row>
    <row r="180" spans="1:8" ht="36" customHeight="1" x14ac:dyDescent="0.2">
      <c r="A180" s="51" t="s">
        <v>415</v>
      </c>
      <c r="B180" s="118" t="s">
        <v>554</v>
      </c>
      <c r="C180" s="144" t="s">
        <v>416</v>
      </c>
      <c r="D180" s="126" t="s">
        <v>106</v>
      </c>
      <c r="E180" s="121"/>
      <c r="F180" s="137"/>
      <c r="G180" s="123"/>
      <c r="H180" s="140"/>
    </row>
    <row r="181" spans="1:8" ht="36" customHeight="1" x14ac:dyDescent="0.2">
      <c r="A181" s="51" t="s">
        <v>417</v>
      </c>
      <c r="B181" s="148" t="s">
        <v>28</v>
      </c>
      <c r="C181" s="149" t="s">
        <v>418</v>
      </c>
      <c r="D181" s="150"/>
      <c r="E181" s="151" t="s">
        <v>34</v>
      </c>
      <c r="F181" s="152">
        <v>2</v>
      </c>
      <c r="G181" s="153"/>
      <c r="H181" s="154">
        <f>ROUND(G181*F181,2)</f>
        <v>0</v>
      </c>
    </row>
    <row r="182" spans="1:8" ht="36" customHeight="1" thickBot="1" x14ac:dyDescent="0.25">
      <c r="A182" s="14"/>
      <c r="B182" s="28" t="str">
        <f>B6</f>
        <v>A</v>
      </c>
      <c r="C182" s="176" t="str">
        <f>C6</f>
        <v>EASTBOUND PORTAGE AVENUE - DAVID ST TO CAVALIER ST - REHABILITATION</v>
      </c>
      <c r="D182" s="184"/>
      <c r="E182" s="184"/>
      <c r="F182" s="185"/>
      <c r="G182" s="14" t="s">
        <v>16</v>
      </c>
      <c r="H182" s="14">
        <f>SUM(H6:H181)</f>
        <v>0</v>
      </c>
    </row>
    <row r="183" spans="1:8" s="32" customFormat="1" ht="36" customHeight="1" thickTop="1" x14ac:dyDescent="0.2">
      <c r="A183" s="30"/>
      <c r="B183" s="155" t="s">
        <v>12</v>
      </c>
      <c r="C183" s="181" t="s">
        <v>409</v>
      </c>
      <c r="D183" s="182"/>
      <c r="E183" s="182"/>
      <c r="F183" s="183"/>
      <c r="G183" s="156"/>
      <c r="H183" s="157"/>
    </row>
    <row r="184" spans="1:8" ht="36" customHeight="1" x14ac:dyDescent="0.2">
      <c r="A184" s="13"/>
      <c r="B184" s="62"/>
      <c r="C184" s="63" t="s">
        <v>18</v>
      </c>
      <c r="D184" s="64"/>
      <c r="E184" s="65" t="s">
        <v>1</v>
      </c>
      <c r="F184" s="65" t="s">
        <v>1</v>
      </c>
      <c r="G184" s="66" t="s">
        <v>1</v>
      </c>
      <c r="H184" s="67"/>
    </row>
    <row r="185" spans="1:8" ht="36" customHeight="1" x14ac:dyDescent="0.2">
      <c r="A185" s="73" t="s">
        <v>30</v>
      </c>
      <c r="B185" s="118" t="s">
        <v>220</v>
      </c>
      <c r="C185" s="119" t="s">
        <v>31</v>
      </c>
      <c r="D185" s="120" t="s">
        <v>345</v>
      </c>
      <c r="E185" s="121"/>
      <c r="F185" s="122"/>
      <c r="G185" s="123"/>
      <c r="H185" s="124"/>
    </row>
    <row r="186" spans="1:8" ht="36" customHeight="1" x14ac:dyDescent="0.2">
      <c r="A186" s="73" t="s">
        <v>349</v>
      </c>
      <c r="B186" s="125" t="s">
        <v>28</v>
      </c>
      <c r="C186" s="119" t="s">
        <v>350</v>
      </c>
      <c r="D186" s="126" t="s">
        <v>1</v>
      </c>
      <c r="E186" s="121" t="s">
        <v>25</v>
      </c>
      <c r="F186" s="122">
        <v>10</v>
      </c>
      <c r="G186" s="127"/>
      <c r="H186" s="124">
        <f t="shared" ref="H186:H187" si="24">ROUND(G186*F186,2)</f>
        <v>0</v>
      </c>
    </row>
    <row r="187" spans="1:8" ht="36" customHeight="1" x14ac:dyDescent="0.2">
      <c r="A187" s="51" t="s">
        <v>32</v>
      </c>
      <c r="B187" s="118" t="s">
        <v>219</v>
      </c>
      <c r="C187" s="119" t="s">
        <v>33</v>
      </c>
      <c r="D187" s="120" t="s">
        <v>345</v>
      </c>
      <c r="E187" s="121" t="s">
        <v>27</v>
      </c>
      <c r="F187" s="122">
        <v>500</v>
      </c>
      <c r="G187" s="127"/>
      <c r="H187" s="124">
        <f t="shared" si="24"/>
        <v>0</v>
      </c>
    </row>
    <row r="188" spans="1:8" ht="36" customHeight="1" x14ac:dyDescent="0.2">
      <c r="A188" s="13"/>
      <c r="B188" s="62"/>
      <c r="C188" s="68" t="s">
        <v>341</v>
      </c>
      <c r="D188" s="64"/>
      <c r="E188" s="69"/>
      <c r="F188" s="64"/>
      <c r="G188" s="66"/>
      <c r="H188" s="67"/>
    </row>
    <row r="189" spans="1:8" ht="36" customHeight="1" x14ac:dyDescent="0.2">
      <c r="A189" s="74" t="s">
        <v>58</v>
      </c>
      <c r="B189" s="118" t="s">
        <v>218</v>
      </c>
      <c r="C189" s="119" t="s">
        <v>59</v>
      </c>
      <c r="D189" s="120" t="s">
        <v>345</v>
      </c>
      <c r="E189" s="121"/>
      <c r="F189" s="122"/>
      <c r="G189" s="123"/>
      <c r="H189" s="124"/>
    </row>
    <row r="190" spans="1:8" ht="36" customHeight="1" x14ac:dyDescent="0.2">
      <c r="A190" s="74" t="s">
        <v>150</v>
      </c>
      <c r="B190" s="125" t="s">
        <v>28</v>
      </c>
      <c r="C190" s="119" t="s">
        <v>151</v>
      </c>
      <c r="D190" s="126" t="s">
        <v>1</v>
      </c>
      <c r="E190" s="121" t="s">
        <v>27</v>
      </c>
      <c r="F190" s="122">
        <v>100</v>
      </c>
      <c r="G190" s="127"/>
      <c r="H190" s="124">
        <f>ROUND(G190*F190,2)</f>
        <v>0</v>
      </c>
    </row>
    <row r="191" spans="1:8" ht="36" customHeight="1" x14ac:dyDescent="0.2">
      <c r="A191" s="74" t="s">
        <v>356</v>
      </c>
      <c r="B191" s="118" t="s">
        <v>265</v>
      </c>
      <c r="C191" s="119" t="s">
        <v>357</v>
      </c>
      <c r="D191" s="126" t="s">
        <v>358</v>
      </c>
      <c r="E191" s="121"/>
      <c r="F191" s="122"/>
      <c r="G191" s="123"/>
      <c r="H191" s="124"/>
    </row>
    <row r="192" spans="1:8" ht="36" customHeight="1" x14ac:dyDescent="0.2">
      <c r="A192" s="74" t="s">
        <v>359</v>
      </c>
      <c r="B192" s="125" t="s">
        <v>28</v>
      </c>
      <c r="C192" s="119" t="s">
        <v>360</v>
      </c>
      <c r="D192" s="126" t="s">
        <v>1</v>
      </c>
      <c r="E192" s="121" t="s">
        <v>27</v>
      </c>
      <c r="F192" s="122">
        <v>10</v>
      </c>
      <c r="G192" s="127"/>
      <c r="H192" s="124">
        <f>ROUND(G192*F192,2)</f>
        <v>0</v>
      </c>
    </row>
    <row r="193" spans="1:8" ht="36" customHeight="1" x14ac:dyDescent="0.2">
      <c r="A193" s="74" t="s">
        <v>361</v>
      </c>
      <c r="B193" s="118" t="s">
        <v>266</v>
      </c>
      <c r="C193" s="119" t="s">
        <v>362</v>
      </c>
      <c r="D193" s="126" t="s">
        <v>152</v>
      </c>
      <c r="E193" s="121"/>
      <c r="F193" s="122"/>
      <c r="G193" s="123"/>
      <c r="H193" s="124"/>
    </row>
    <row r="194" spans="1:8" ht="36" customHeight="1" x14ac:dyDescent="0.2">
      <c r="A194" s="74" t="s">
        <v>363</v>
      </c>
      <c r="B194" s="125" t="s">
        <v>28</v>
      </c>
      <c r="C194" s="119" t="s">
        <v>364</v>
      </c>
      <c r="D194" s="126" t="s">
        <v>1</v>
      </c>
      <c r="E194" s="121" t="s">
        <v>27</v>
      </c>
      <c r="F194" s="122">
        <v>10</v>
      </c>
      <c r="G194" s="127"/>
      <c r="H194" s="124">
        <f t="shared" ref="H194:H197" si="25">ROUND(G194*F194,2)</f>
        <v>0</v>
      </c>
    </row>
    <row r="195" spans="1:8" ht="36" customHeight="1" x14ac:dyDescent="0.2">
      <c r="A195" s="74" t="s">
        <v>365</v>
      </c>
      <c r="B195" s="125" t="s">
        <v>35</v>
      </c>
      <c r="C195" s="119" t="s">
        <v>366</v>
      </c>
      <c r="D195" s="126" t="s">
        <v>1</v>
      </c>
      <c r="E195" s="121" t="s">
        <v>27</v>
      </c>
      <c r="F195" s="122">
        <v>25</v>
      </c>
      <c r="G195" s="127"/>
      <c r="H195" s="124">
        <f t="shared" si="25"/>
        <v>0</v>
      </c>
    </row>
    <row r="196" spans="1:8" ht="36" customHeight="1" x14ac:dyDescent="0.2">
      <c r="A196" s="74" t="s">
        <v>367</v>
      </c>
      <c r="B196" s="125" t="s">
        <v>45</v>
      </c>
      <c r="C196" s="119" t="s">
        <v>368</v>
      </c>
      <c r="D196" s="126" t="s">
        <v>1</v>
      </c>
      <c r="E196" s="121" t="s">
        <v>27</v>
      </c>
      <c r="F196" s="122">
        <v>10</v>
      </c>
      <c r="G196" s="127"/>
      <c r="H196" s="124">
        <f t="shared" si="25"/>
        <v>0</v>
      </c>
    </row>
    <row r="197" spans="1:8" ht="36" customHeight="1" x14ac:dyDescent="0.2">
      <c r="A197" s="74" t="s">
        <v>369</v>
      </c>
      <c r="B197" s="125" t="s">
        <v>53</v>
      </c>
      <c r="C197" s="119" t="s">
        <v>370</v>
      </c>
      <c r="D197" s="126" t="s">
        <v>1</v>
      </c>
      <c r="E197" s="121" t="s">
        <v>27</v>
      </c>
      <c r="F197" s="122">
        <v>10</v>
      </c>
      <c r="G197" s="127"/>
      <c r="H197" s="124">
        <f t="shared" si="25"/>
        <v>0</v>
      </c>
    </row>
    <row r="198" spans="1:8" ht="36" customHeight="1" x14ac:dyDescent="0.2">
      <c r="A198" s="74" t="s">
        <v>227</v>
      </c>
      <c r="B198" s="118" t="s">
        <v>267</v>
      </c>
      <c r="C198" s="119" t="s">
        <v>228</v>
      </c>
      <c r="D198" s="126" t="s">
        <v>358</v>
      </c>
      <c r="E198" s="121"/>
      <c r="F198" s="122"/>
      <c r="G198" s="123"/>
      <c r="H198" s="124"/>
    </row>
    <row r="199" spans="1:8" ht="36" customHeight="1" x14ac:dyDescent="0.2">
      <c r="A199" s="74" t="s">
        <v>371</v>
      </c>
      <c r="B199" s="125" t="s">
        <v>28</v>
      </c>
      <c r="C199" s="119" t="s">
        <v>372</v>
      </c>
      <c r="D199" s="126" t="s">
        <v>1</v>
      </c>
      <c r="E199" s="121" t="s">
        <v>27</v>
      </c>
      <c r="F199" s="122">
        <v>25</v>
      </c>
      <c r="G199" s="127"/>
      <c r="H199" s="124">
        <f>ROUND(G199*F199,2)</f>
        <v>0</v>
      </c>
    </row>
    <row r="200" spans="1:8" ht="36" customHeight="1" x14ac:dyDescent="0.2">
      <c r="A200" s="74" t="s">
        <v>229</v>
      </c>
      <c r="B200" s="128" t="s">
        <v>268</v>
      </c>
      <c r="C200" s="119" t="s">
        <v>230</v>
      </c>
      <c r="D200" s="126" t="s">
        <v>358</v>
      </c>
      <c r="E200" s="121"/>
      <c r="F200" s="122"/>
      <c r="G200" s="123"/>
      <c r="H200" s="124"/>
    </row>
    <row r="201" spans="1:8" ht="36" customHeight="1" x14ac:dyDescent="0.2">
      <c r="A201" s="74" t="s">
        <v>373</v>
      </c>
      <c r="B201" s="125" t="s">
        <v>28</v>
      </c>
      <c r="C201" s="119" t="s">
        <v>374</v>
      </c>
      <c r="D201" s="126" t="s">
        <v>1</v>
      </c>
      <c r="E201" s="121" t="s">
        <v>27</v>
      </c>
      <c r="F201" s="122">
        <v>15</v>
      </c>
      <c r="G201" s="127"/>
      <c r="H201" s="124">
        <f t="shared" ref="H201:H204" si="26">ROUND(G201*F201,2)</f>
        <v>0</v>
      </c>
    </row>
    <row r="202" spans="1:8" ht="36" customHeight="1" x14ac:dyDescent="0.2">
      <c r="A202" s="74" t="s">
        <v>375</v>
      </c>
      <c r="B202" s="125" t="s">
        <v>35</v>
      </c>
      <c r="C202" s="119" t="s">
        <v>376</v>
      </c>
      <c r="D202" s="126" t="s">
        <v>1</v>
      </c>
      <c r="E202" s="121" t="s">
        <v>27</v>
      </c>
      <c r="F202" s="122">
        <v>440</v>
      </c>
      <c r="G202" s="127"/>
      <c r="H202" s="124">
        <f t="shared" si="26"/>
        <v>0</v>
      </c>
    </row>
    <row r="203" spans="1:8" ht="36" customHeight="1" x14ac:dyDescent="0.2">
      <c r="A203" s="74" t="s">
        <v>377</v>
      </c>
      <c r="B203" s="125" t="s">
        <v>45</v>
      </c>
      <c r="C203" s="119" t="s">
        <v>378</v>
      </c>
      <c r="D203" s="126" t="s">
        <v>1</v>
      </c>
      <c r="E203" s="121" t="s">
        <v>27</v>
      </c>
      <c r="F203" s="122">
        <v>15</v>
      </c>
      <c r="G203" s="127"/>
      <c r="H203" s="124">
        <f t="shared" si="26"/>
        <v>0</v>
      </c>
    </row>
    <row r="204" spans="1:8" ht="36" customHeight="1" x14ac:dyDescent="0.2">
      <c r="A204" s="74" t="s">
        <v>379</v>
      </c>
      <c r="B204" s="125" t="s">
        <v>53</v>
      </c>
      <c r="C204" s="119" t="s">
        <v>380</v>
      </c>
      <c r="D204" s="126" t="s">
        <v>1</v>
      </c>
      <c r="E204" s="121" t="s">
        <v>27</v>
      </c>
      <c r="F204" s="122">
        <v>15</v>
      </c>
      <c r="G204" s="127"/>
      <c r="H204" s="124">
        <f t="shared" si="26"/>
        <v>0</v>
      </c>
    </row>
    <row r="205" spans="1:8" ht="36" customHeight="1" x14ac:dyDescent="0.2">
      <c r="A205" s="74" t="s">
        <v>36</v>
      </c>
      <c r="B205" s="118" t="s">
        <v>269</v>
      </c>
      <c r="C205" s="119" t="s">
        <v>37</v>
      </c>
      <c r="D205" s="126" t="s">
        <v>152</v>
      </c>
      <c r="E205" s="121"/>
      <c r="F205" s="122"/>
      <c r="G205" s="123"/>
      <c r="H205" s="124"/>
    </row>
    <row r="206" spans="1:8" ht="36" customHeight="1" x14ac:dyDescent="0.2">
      <c r="A206" s="74" t="s">
        <v>38</v>
      </c>
      <c r="B206" s="125" t="s">
        <v>28</v>
      </c>
      <c r="C206" s="119" t="s">
        <v>39</v>
      </c>
      <c r="D206" s="126" t="s">
        <v>1</v>
      </c>
      <c r="E206" s="121" t="s">
        <v>34</v>
      </c>
      <c r="F206" s="122">
        <v>1000</v>
      </c>
      <c r="G206" s="127"/>
      <c r="H206" s="124">
        <f>ROUND(G206*F206,2)</f>
        <v>0</v>
      </c>
    </row>
    <row r="207" spans="1:8" ht="36" customHeight="1" x14ac:dyDescent="0.2">
      <c r="A207" s="74" t="s">
        <v>40</v>
      </c>
      <c r="B207" s="118" t="s">
        <v>272</v>
      </c>
      <c r="C207" s="119" t="s">
        <v>41</v>
      </c>
      <c r="D207" s="126" t="s">
        <v>152</v>
      </c>
      <c r="E207" s="121"/>
      <c r="F207" s="122"/>
      <c r="G207" s="123"/>
      <c r="H207" s="124"/>
    </row>
    <row r="208" spans="1:8" ht="36" customHeight="1" x14ac:dyDescent="0.2">
      <c r="A208" s="75" t="s">
        <v>153</v>
      </c>
      <c r="B208" s="129" t="s">
        <v>28</v>
      </c>
      <c r="C208" s="130" t="s">
        <v>154</v>
      </c>
      <c r="D208" s="129" t="s">
        <v>1</v>
      </c>
      <c r="E208" s="129" t="s">
        <v>34</v>
      </c>
      <c r="F208" s="122">
        <v>30</v>
      </c>
      <c r="G208" s="127"/>
      <c r="H208" s="124">
        <f>ROUND(G208*F208,2)</f>
        <v>0</v>
      </c>
    </row>
    <row r="209" spans="1:8" ht="36" customHeight="1" x14ac:dyDescent="0.2">
      <c r="A209" s="74" t="s">
        <v>42</v>
      </c>
      <c r="B209" s="125" t="s">
        <v>35</v>
      </c>
      <c r="C209" s="119" t="s">
        <v>43</v>
      </c>
      <c r="D209" s="126" t="s">
        <v>1</v>
      </c>
      <c r="E209" s="121" t="s">
        <v>34</v>
      </c>
      <c r="F209" s="122">
        <v>1025</v>
      </c>
      <c r="G209" s="127"/>
      <c r="H209" s="124">
        <f>ROUND(G209*F209,2)</f>
        <v>0</v>
      </c>
    </row>
    <row r="210" spans="1:8" ht="36" customHeight="1" x14ac:dyDescent="0.2">
      <c r="A210" s="74" t="s">
        <v>231</v>
      </c>
      <c r="B210" s="118" t="s">
        <v>273</v>
      </c>
      <c r="C210" s="119" t="s">
        <v>232</v>
      </c>
      <c r="D210" s="126" t="s">
        <v>381</v>
      </c>
      <c r="E210" s="121"/>
      <c r="F210" s="122"/>
      <c r="G210" s="123"/>
      <c r="H210" s="124"/>
    </row>
    <row r="211" spans="1:8" ht="36" customHeight="1" x14ac:dyDescent="0.2">
      <c r="A211" s="74" t="s">
        <v>382</v>
      </c>
      <c r="B211" s="125" t="s">
        <v>28</v>
      </c>
      <c r="C211" s="119" t="s">
        <v>384</v>
      </c>
      <c r="D211" s="126" t="s">
        <v>163</v>
      </c>
      <c r="E211" s="121" t="s">
        <v>27</v>
      </c>
      <c r="F211" s="122">
        <v>5</v>
      </c>
      <c r="G211" s="127"/>
      <c r="H211" s="124">
        <f>ROUND(G211*F211,2)</f>
        <v>0</v>
      </c>
    </row>
    <row r="212" spans="1:8" ht="36" customHeight="1" x14ac:dyDescent="0.2">
      <c r="A212" s="74" t="s">
        <v>233</v>
      </c>
      <c r="B212" s="125" t="s">
        <v>35</v>
      </c>
      <c r="C212" s="119" t="s">
        <v>346</v>
      </c>
      <c r="D212" s="126" t="s">
        <v>234</v>
      </c>
      <c r="E212" s="121"/>
      <c r="F212" s="122"/>
      <c r="G212" s="123"/>
      <c r="H212" s="124"/>
    </row>
    <row r="213" spans="1:8" ht="36" customHeight="1" x14ac:dyDescent="0.2">
      <c r="A213" s="74" t="s">
        <v>235</v>
      </c>
      <c r="B213" s="131" t="s">
        <v>82</v>
      </c>
      <c r="C213" s="119" t="s">
        <v>236</v>
      </c>
      <c r="D213" s="126"/>
      <c r="E213" s="121" t="s">
        <v>27</v>
      </c>
      <c r="F213" s="122">
        <v>20</v>
      </c>
      <c r="G213" s="127"/>
      <c r="H213" s="124">
        <f>ROUND(G213*F213,2)</f>
        <v>0</v>
      </c>
    </row>
    <row r="214" spans="1:8" ht="36" customHeight="1" x14ac:dyDescent="0.2">
      <c r="A214" s="74" t="s">
        <v>237</v>
      </c>
      <c r="B214" s="131" t="s">
        <v>83</v>
      </c>
      <c r="C214" s="119" t="s">
        <v>238</v>
      </c>
      <c r="D214" s="126"/>
      <c r="E214" s="121" t="s">
        <v>27</v>
      </c>
      <c r="F214" s="122">
        <v>85</v>
      </c>
      <c r="G214" s="127"/>
      <c r="H214" s="124">
        <f>ROUND(G214*F214,2)</f>
        <v>0</v>
      </c>
    </row>
    <row r="215" spans="1:8" ht="36" customHeight="1" x14ac:dyDescent="0.2">
      <c r="A215" s="74" t="s">
        <v>270</v>
      </c>
      <c r="B215" s="131" t="s">
        <v>84</v>
      </c>
      <c r="C215" s="119" t="s">
        <v>271</v>
      </c>
      <c r="D215" s="126" t="s">
        <v>1</v>
      </c>
      <c r="E215" s="121" t="s">
        <v>27</v>
      </c>
      <c r="F215" s="122">
        <v>130</v>
      </c>
      <c r="G215" s="127"/>
      <c r="H215" s="124">
        <f>ROUND(G215*F215,2)</f>
        <v>0</v>
      </c>
    </row>
    <row r="216" spans="1:8" ht="36" customHeight="1" x14ac:dyDescent="0.2">
      <c r="A216" s="74" t="s">
        <v>383</v>
      </c>
      <c r="B216" s="125" t="s">
        <v>45</v>
      </c>
      <c r="C216" s="119" t="s">
        <v>385</v>
      </c>
      <c r="D216" s="126" t="s">
        <v>164</v>
      </c>
      <c r="E216" s="121" t="s">
        <v>27</v>
      </c>
      <c r="F216" s="122">
        <v>10</v>
      </c>
      <c r="G216" s="127"/>
      <c r="H216" s="124">
        <f t="shared" ref="H216" si="27">ROUND(G216*F216,2)</f>
        <v>0</v>
      </c>
    </row>
    <row r="217" spans="1:8" ht="36" customHeight="1" x14ac:dyDescent="0.2">
      <c r="A217" s="74" t="s">
        <v>85</v>
      </c>
      <c r="B217" s="118" t="s">
        <v>274</v>
      </c>
      <c r="C217" s="119" t="s">
        <v>46</v>
      </c>
      <c r="D217" s="126" t="s">
        <v>155</v>
      </c>
      <c r="E217" s="121"/>
      <c r="F217" s="122"/>
      <c r="G217" s="123"/>
      <c r="H217" s="124"/>
    </row>
    <row r="218" spans="1:8" ht="36" customHeight="1" x14ac:dyDescent="0.2">
      <c r="A218" s="74" t="s">
        <v>320</v>
      </c>
      <c r="B218" s="125" t="s">
        <v>28</v>
      </c>
      <c r="C218" s="119" t="s">
        <v>549</v>
      </c>
      <c r="D218" s="126" t="s">
        <v>321</v>
      </c>
      <c r="E218" s="121"/>
      <c r="F218" s="122"/>
      <c r="G218" s="132"/>
      <c r="H218" s="124"/>
    </row>
    <row r="219" spans="1:8" ht="36" customHeight="1" x14ac:dyDescent="0.2">
      <c r="A219" s="74" t="s">
        <v>351</v>
      </c>
      <c r="B219" s="133" t="s">
        <v>82</v>
      </c>
      <c r="C219" s="134" t="s">
        <v>325</v>
      </c>
      <c r="D219" s="120"/>
      <c r="E219" s="135" t="s">
        <v>44</v>
      </c>
      <c r="F219" s="136">
        <v>50</v>
      </c>
      <c r="G219" s="127"/>
      <c r="H219" s="132">
        <f>ROUND(G219*F219,2)</f>
        <v>0</v>
      </c>
    </row>
    <row r="220" spans="1:8" ht="36" customHeight="1" x14ac:dyDescent="0.2">
      <c r="A220" s="74" t="s">
        <v>449</v>
      </c>
      <c r="B220" s="133" t="s">
        <v>83</v>
      </c>
      <c r="C220" s="134" t="s">
        <v>397</v>
      </c>
      <c r="D220" s="120"/>
      <c r="E220" s="135" t="s">
        <v>44</v>
      </c>
      <c r="F220" s="136">
        <v>100</v>
      </c>
      <c r="G220" s="127"/>
      <c r="H220" s="132">
        <f>ROUND(G220*F220,2)</f>
        <v>0</v>
      </c>
    </row>
    <row r="221" spans="1:8" ht="36" customHeight="1" x14ac:dyDescent="0.2">
      <c r="A221" s="74" t="s">
        <v>450</v>
      </c>
      <c r="B221" s="133" t="s">
        <v>413</v>
      </c>
      <c r="C221" s="134" t="s">
        <v>414</v>
      </c>
      <c r="D221" s="120" t="s">
        <v>1</v>
      </c>
      <c r="E221" s="135" t="s">
        <v>44</v>
      </c>
      <c r="F221" s="136">
        <v>110</v>
      </c>
      <c r="G221" s="127"/>
      <c r="H221" s="132">
        <f>ROUND(G221*F221,2)</f>
        <v>0</v>
      </c>
    </row>
    <row r="222" spans="1:8" ht="36" customHeight="1" x14ac:dyDescent="0.2">
      <c r="A222" s="74" t="s">
        <v>87</v>
      </c>
      <c r="B222" s="125" t="s">
        <v>35</v>
      </c>
      <c r="C222" s="119" t="s">
        <v>550</v>
      </c>
      <c r="D222" s="126" t="s">
        <v>88</v>
      </c>
      <c r="E222" s="121" t="s">
        <v>44</v>
      </c>
      <c r="F222" s="122">
        <v>40</v>
      </c>
      <c r="G222" s="127"/>
      <c r="H222" s="124">
        <f t="shared" ref="H222:H223" si="28">ROUND(G222*F222,2)</f>
        <v>0</v>
      </c>
    </row>
    <row r="223" spans="1:8" ht="36" customHeight="1" x14ac:dyDescent="0.2">
      <c r="A223" s="74" t="s">
        <v>156</v>
      </c>
      <c r="B223" s="125" t="s">
        <v>45</v>
      </c>
      <c r="C223" s="119" t="s">
        <v>352</v>
      </c>
      <c r="D223" s="126" t="s">
        <v>89</v>
      </c>
      <c r="E223" s="121" t="s">
        <v>44</v>
      </c>
      <c r="F223" s="122">
        <v>35</v>
      </c>
      <c r="G223" s="127"/>
      <c r="H223" s="124">
        <f t="shared" si="28"/>
        <v>0</v>
      </c>
    </row>
    <row r="224" spans="1:8" ht="36" customHeight="1" x14ac:dyDescent="0.2">
      <c r="A224" s="74" t="s">
        <v>157</v>
      </c>
      <c r="B224" s="118" t="s">
        <v>275</v>
      </c>
      <c r="C224" s="119" t="s">
        <v>158</v>
      </c>
      <c r="D224" s="126" t="s">
        <v>548</v>
      </c>
      <c r="E224" s="121"/>
      <c r="F224" s="122"/>
      <c r="G224" s="123"/>
      <c r="H224" s="124"/>
    </row>
    <row r="225" spans="1:8" ht="36" customHeight="1" x14ac:dyDescent="0.2">
      <c r="A225" s="74" t="s">
        <v>247</v>
      </c>
      <c r="B225" s="125" t="s">
        <v>28</v>
      </c>
      <c r="C225" s="119" t="s">
        <v>248</v>
      </c>
      <c r="D225" s="126"/>
      <c r="E225" s="121"/>
      <c r="F225" s="122"/>
      <c r="G225" s="123"/>
      <c r="H225" s="124"/>
    </row>
    <row r="226" spans="1:8" ht="36" customHeight="1" x14ac:dyDescent="0.2">
      <c r="A226" s="74" t="s">
        <v>386</v>
      </c>
      <c r="B226" s="131" t="s">
        <v>82</v>
      </c>
      <c r="C226" s="119" t="s">
        <v>387</v>
      </c>
      <c r="D226" s="126"/>
      <c r="E226" s="121" t="s">
        <v>29</v>
      </c>
      <c r="F226" s="122">
        <v>1050</v>
      </c>
      <c r="G226" s="127"/>
      <c r="H226" s="124">
        <f>ROUND(G226*F226,2)</f>
        <v>0</v>
      </c>
    </row>
    <row r="227" spans="1:8" ht="36" customHeight="1" x14ac:dyDescent="0.2">
      <c r="A227" s="74" t="s">
        <v>159</v>
      </c>
      <c r="B227" s="125" t="s">
        <v>35</v>
      </c>
      <c r="C227" s="119" t="s">
        <v>60</v>
      </c>
      <c r="D227" s="126"/>
      <c r="E227" s="121"/>
      <c r="F227" s="122"/>
      <c r="G227" s="123"/>
      <c r="H227" s="124"/>
    </row>
    <row r="228" spans="1:8" ht="36" customHeight="1" x14ac:dyDescent="0.2">
      <c r="A228" s="74" t="s">
        <v>388</v>
      </c>
      <c r="B228" s="131" t="s">
        <v>82</v>
      </c>
      <c r="C228" s="119" t="s">
        <v>387</v>
      </c>
      <c r="D228" s="126"/>
      <c r="E228" s="121" t="s">
        <v>29</v>
      </c>
      <c r="F228" s="122">
        <v>190</v>
      </c>
      <c r="G228" s="127"/>
      <c r="H228" s="124">
        <f t="shared" ref="H228:H229" si="29">ROUND(G228*F228,2)</f>
        <v>0</v>
      </c>
    </row>
    <row r="229" spans="1:8" ht="36" customHeight="1" x14ac:dyDescent="0.2">
      <c r="A229" s="74" t="s">
        <v>160</v>
      </c>
      <c r="B229" s="118" t="s">
        <v>276</v>
      </c>
      <c r="C229" s="119" t="s">
        <v>161</v>
      </c>
      <c r="D229" s="126" t="s">
        <v>548</v>
      </c>
      <c r="E229" s="121" t="s">
        <v>27</v>
      </c>
      <c r="F229" s="122">
        <v>50</v>
      </c>
      <c r="G229" s="127"/>
      <c r="H229" s="124">
        <f t="shared" si="29"/>
        <v>0</v>
      </c>
    </row>
    <row r="230" spans="1:8" ht="36" customHeight="1" x14ac:dyDescent="0.2">
      <c r="A230" s="74" t="s">
        <v>90</v>
      </c>
      <c r="B230" s="118" t="s">
        <v>277</v>
      </c>
      <c r="C230" s="119" t="s">
        <v>92</v>
      </c>
      <c r="D230" s="126" t="s">
        <v>249</v>
      </c>
      <c r="E230" s="121"/>
      <c r="F230" s="122"/>
      <c r="G230" s="123"/>
      <c r="H230" s="124"/>
    </row>
    <row r="231" spans="1:8" ht="36" customHeight="1" x14ac:dyDescent="0.2">
      <c r="A231" s="74" t="s">
        <v>93</v>
      </c>
      <c r="B231" s="125" t="s">
        <v>28</v>
      </c>
      <c r="C231" s="119" t="s">
        <v>250</v>
      </c>
      <c r="D231" s="126" t="s">
        <v>1</v>
      </c>
      <c r="E231" s="121" t="s">
        <v>27</v>
      </c>
      <c r="F231" s="122">
        <v>5280</v>
      </c>
      <c r="G231" s="127"/>
      <c r="H231" s="124">
        <f t="shared" ref="H231:H233" si="30">ROUND(G231*F231,2)</f>
        <v>0</v>
      </c>
    </row>
    <row r="232" spans="1:8" ht="36" customHeight="1" x14ac:dyDescent="0.2">
      <c r="A232" s="74" t="s">
        <v>251</v>
      </c>
      <c r="B232" s="125" t="s">
        <v>35</v>
      </c>
      <c r="C232" s="119" t="s">
        <v>252</v>
      </c>
      <c r="D232" s="126" t="s">
        <v>1</v>
      </c>
      <c r="E232" s="121" t="s">
        <v>27</v>
      </c>
      <c r="F232" s="122">
        <v>1320</v>
      </c>
      <c r="G232" s="127"/>
      <c r="H232" s="124">
        <f t="shared" si="30"/>
        <v>0</v>
      </c>
    </row>
    <row r="233" spans="1:8" ht="36" customHeight="1" x14ac:dyDescent="0.2">
      <c r="A233" s="74" t="s">
        <v>253</v>
      </c>
      <c r="B233" s="125" t="s">
        <v>45</v>
      </c>
      <c r="C233" s="119" t="s">
        <v>254</v>
      </c>
      <c r="D233" s="126" t="s">
        <v>1</v>
      </c>
      <c r="E233" s="121" t="s">
        <v>27</v>
      </c>
      <c r="F233" s="122">
        <v>50</v>
      </c>
      <c r="G233" s="127"/>
      <c r="H233" s="124">
        <f t="shared" si="30"/>
        <v>0</v>
      </c>
    </row>
    <row r="234" spans="1:8" ht="36" customHeight="1" x14ac:dyDescent="0.2">
      <c r="A234" s="74" t="s">
        <v>94</v>
      </c>
      <c r="B234" s="118" t="s">
        <v>278</v>
      </c>
      <c r="C234" s="119" t="s">
        <v>96</v>
      </c>
      <c r="D234" s="126" t="s">
        <v>162</v>
      </c>
      <c r="E234" s="121" t="s">
        <v>34</v>
      </c>
      <c r="F234" s="137">
        <v>7</v>
      </c>
      <c r="G234" s="127"/>
      <c r="H234" s="124">
        <f t="shared" ref="H234" si="31">ROUND(G234*F234,2)</f>
        <v>0</v>
      </c>
    </row>
    <row r="235" spans="1:8" ht="36" customHeight="1" x14ac:dyDescent="0.2">
      <c r="A235" s="13"/>
      <c r="B235" s="70"/>
      <c r="C235" s="68" t="s">
        <v>19</v>
      </c>
      <c r="D235" s="64"/>
      <c r="E235" s="65"/>
      <c r="F235" s="65"/>
      <c r="G235" s="66"/>
      <c r="H235" s="67"/>
    </row>
    <row r="236" spans="1:8" ht="36" customHeight="1" x14ac:dyDescent="0.2">
      <c r="A236" s="51" t="s">
        <v>47</v>
      </c>
      <c r="B236" s="118" t="s">
        <v>279</v>
      </c>
      <c r="C236" s="119" t="s">
        <v>48</v>
      </c>
      <c r="D236" s="126" t="s">
        <v>102</v>
      </c>
      <c r="E236" s="121" t="s">
        <v>44</v>
      </c>
      <c r="F236" s="137">
        <v>2500</v>
      </c>
      <c r="G236" s="127"/>
      <c r="H236" s="124">
        <f>ROUND(G236*F236,2)</f>
        <v>0</v>
      </c>
    </row>
    <row r="237" spans="1:8" ht="36" customHeight="1" x14ac:dyDescent="0.2">
      <c r="A237" s="13"/>
      <c r="B237" s="70"/>
      <c r="C237" s="68" t="s">
        <v>20</v>
      </c>
      <c r="D237" s="64"/>
      <c r="E237" s="71"/>
      <c r="F237" s="65"/>
      <c r="G237" s="66"/>
      <c r="H237" s="67"/>
    </row>
    <row r="238" spans="1:8" ht="36" customHeight="1" x14ac:dyDescent="0.2">
      <c r="A238" s="51" t="s">
        <v>139</v>
      </c>
      <c r="B238" s="118" t="s">
        <v>280</v>
      </c>
      <c r="C238" s="119" t="s">
        <v>140</v>
      </c>
      <c r="D238" s="126" t="s">
        <v>106</v>
      </c>
      <c r="E238" s="121"/>
      <c r="F238" s="137"/>
      <c r="G238" s="123"/>
      <c r="H238" s="140"/>
    </row>
    <row r="239" spans="1:8" ht="36" customHeight="1" x14ac:dyDescent="0.2">
      <c r="A239" s="51" t="s">
        <v>141</v>
      </c>
      <c r="B239" s="125" t="s">
        <v>28</v>
      </c>
      <c r="C239" s="119" t="s">
        <v>142</v>
      </c>
      <c r="D239" s="126"/>
      <c r="E239" s="121" t="s">
        <v>34</v>
      </c>
      <c r="F239" s="137">
        <v>1</v>
      </c>
      <c r="G239" s="127"/>
      <c r="H239" s="124">
        <f>ROUND(G239*F239,2)</f>
        <v>0</v>
      </c>
    </row>
    <row r="240" spans="1:8" ht="36" customHeight="1" x14ac:dyDescent="0.2">
      <c r="A240" s="51" t="s">
        <v>143</v>
      </c>
      <c r="B240" s="118" t="s">
        <v>281</v>
      </c>
      <c r="C240" s="119" t="s">
        <v>144</v>
      </c>
      <c r="D240" s="126" t="s">
        <v>106</v>
      </c>
      <c r="E240" s="121" t="s">
        <v>44</v>
      </c>
      <c r="F240" s="137">
        <v>2</v>
      </c>
      <c r="G240" s="127"/>
      <c r="H240" s="124">
        <f>ROUND(G240*F240,2)</f>
        <v>0</v>
      </c>
    </row>
    <row r="241" spans="1:8" ht="36" customHeight="1" x14ac:dyDescent="0.2">
      <c r="A241" s="51" t="s">
        <v>64</v>
      </c>
      <c r="B241" s="118" t="s">
        <v>282</v>
      </c>
      <c r="C241" s="138" t="s">
        <v>255</v>
      </c>
      <c r="D241" s="139" t="s">
        <v>263</v>
      </c>
      <c r="E241" s="121"/>
      <c r="F241" s="137"/>
      <c r="G241" s="123"/>
      <c r="H241" s="140"/>
    </row>
    <row r="242" spans="1:8" ht="36" customHeight="1" x14ac:dyDescent="0.2">
      <c r="A242" s="51" t="s">
        <v>65</v>
      </c>
      <c r="B242" s="125" t="s">
        <v>28</v>
      </c>
      <c r="C242" s="141" t="s">
        <v>322</v>
      </c>
      <c r="D242" s="126"/>
      <c r="E242" s="121" t="s">
        <v>34</v>
      </c>
      <c r="F242" s="137">
        <v>2</v>
      </c>
      <c r="G242" s="127"/>
      <c r="H242" s="124">
        <f t="shared" ref="H242:H246" si="32">ROUND(G242*F242,2)</f>
        <v>0</v>
      </c>
    </row>
    <row r="243" spans="1:8" ht="36" customHeight="1" x14ac:dyDescent="0.2">
      <c r="A243" s="51" t="s">
        <v>66</v>
      </c>
      <c r="B243" s="125" t="s">
        <v>35</v>
      </c>
      <c r="C243" s="141" t="s">
        <v>323</v>
      </c>
      <c r="D243" s="126"/>
      <c r="E243" s="121" t="s">
        <v>34</v>
      </c>
      <c r="F243" s="137">
        <v>1</v>
      </c>
      <c r="G243" s="127"/>
      <c r="H243" s="124">
        <f t="shared" si="32"/>
        <v>0</v>
      </c>
    </row>
    <row r="244" spans="1:8" ht="36" customHeight="1" x14ac:dyDescent="0.2">
      <c r="A244" s="51" t="s">
        <v>174</v>
      </c>
      <c r="B244" s="125" t="s">
        <v>45</v>
      </c>
      <c r="C244" s="141" t="s">
        <v>403</v>
      </c>
      <c r="D244" s="126"/>
      <c r="E244" s="121" t="s">
        <v>34</v>
      </c>
      <c r="F244" s="137">
        <v>1</v>
      </c>
      <c r="G244" s="127"/>
      <c r="H244" s="124">
        <f t="shared" si="32"/>
        <v>0</v>
      </c>
    </row>
    <row r="245" spans="1:8" ht="36" customHeight="1" x14ac:dyDescent="0.2">
      <c r="A245" s="51" t="s">
        <v>256</v>
      </c>
      <c r="B245" s="125" t="s">
        <v>53</v>
      </c>
      <c r="C245" s="141" t="s">
        <v>257</v>
      </c>
      <c r="D245" s="126"/>
      <c r="E245" s="121" t="s">
        <v>34</v>
      </c>
      <c r="F245" s="137">
        <v>5</v>
      </c>
      <c r="G245" s="127"/>
      <c r="H245" s="124">
        <f t="shared" si="32"/>
        <v>0</v>
      </c>
    </row>
    <row r="246" spans="1:8" ht="36" customHeight="1" x14ac:dyDescent="0.2">
      <c r="A246" s="51" t="s">
        <v>258</v>
      </c>
      <c r="B246" s="125" t="s">
        <v>57</v>
      </c>
      <c r="C246" s="141" t="s">
        <v>259</v>
      </c>
      <c r="D246" s="126"/>
      <c r="E246" s="121" t="s">
        <v>34</v>
      </c>
      <c r="F246" s="137">
        <v>5</v>
      </c>
      <c r="G246" s="127"/>
      <c r="H246" s="124">
        <f t="shared" si="32"/>
        <v>0</v>
      </c>
    </row>
    <row r="247" spans="1:8" ht="36" customHeight="1" x14ac:dyDescent="0.2">
      <c r="A247" s="51" t="s">
        <v>415</v>
      </c>
      <c r="B247" s="118" t="s">
        <v>283</v>
      </c>
      <c r="C247" s="144" t="s">
        <v>416</v>
      </c>
      <c r="D247" s="126" t="s">
        <v>106</v>
      </c>
      <c r="E247" s="121"/>
      <c r="F247" s="137"/>
      <c r="G247" s="123"/>
      <c r="H247" s="140"/>
    </row>
    <row r="248" spans="1:8" ht="36" customHeight="1" x14ac:dyDescent="0.2">
      <c r="A248" s="51" t="s">
        <v>417</v>
      </c>
      <c r="B248" s="125" t="s">
        <v>28</v>
      </c>
      <c r="C248" s="144" t="s">
        <v>418</v>
      </c>
      <c r="D248" s="126"/>
      <c r="E248" s="121" t="s">
        <v>34</v>
      </c>
      <c r="F248" s="137">
        <v>1</v>
      </c>
      <c r="G248" s="127"/>
      <c r="H248" s="124">
        <f>ROUND(G248*F248,2)</f>
        <v>0</v>
      </c>
    </row>
    <row r="249" spans="1:8" ht="36" customHeight="1" x14ac:dyDescent="0.2">
      <c r="A249" s="77"/>
      <c r="B249" s="158" t="s">
        <v>284</v>
      </c>
      <c r="C249" s="159" t="s">
        <v>419</v>
      </c>
      <c r="D249" s="160" t="s">
        <v>106</v>
      </c>
      <c r="E249" s="161" t="s">
        <v>34</v>
      </c>
      <c r="F249" s="162">
        <v>1</v>
      </c>
      <c r="G249" s="163"/>
      <c r="H249" s="164">
        <f t="shared" ref="H249" si="33">ROUND(G249*F249,2)</f>
        <v>0</v>
      </c>
    </row>
    <row r="250" spans="1:8" ht="36" customHeight="1" x14ac:dyDescent="0.2">
      <c r="A250" s="77" t="s">
        <v>120</v>
      </c>
      <c r="B250" s="158" t="s">
        <v>285</v>
      </c>
      <c r="C250" s="159" t="s">
        <v>122</v>
      </c>
      <c r="D250" s="160" t="s">
        <v>106</v>
      </c>
      <c r="E250" s="161" t="s">
        <v>34</v>
      </c>
      <c r="F250" s="162">
        <v>1</v>
      </c>
      <c r="G250" s="163"/>
      <c r="H250" s="164">
        <f>ROUND(G250*F250,2)</f>
        <v>0</v>
      </c>
    </row>
    <row r="251" spans="1:8" ht="36" customHeight="1" x14ac:dyDescent="0.2">
      <c r="A251" s="13"/>
      <c r="B251" s="70"/>
      <c r="C251" s="68" t="s">
        <v>21</v>
      </c>
      <c r="D251" s="64"/>
      <c r="E251" s="71"/>
      <c r="F251" s="65"/>
      <c r="G251" s="66"/>
      <c r="H251" s="67"/>
    </row>
    <row r="252" spans="1:8" ht="36" customHeight="1" x14ac:dyDescent="0.2">
      <c r="A252" s="51" t="s">
        <v>49</v>
      </c>
      <c r="B252" s="118" t="s">
        <v>286</v>
      </c>
      <c r="C252" s="141" t="s">
        <v>262</v>
      </c>
      <c r="D252" s="139" t="s">
        <v>263</v>
      </c>
      <c r="E252" s="121" t="s">
        <v>34</v>
      </c>
      <c r="F252" s="137">
        <v>6</v>
      </c>
      <c r="G252" s="127"/>
      <c r="H252" s="124">
        <f>ROUND(G252*F252,2)</f>
        <v>0</v>
      </c>
    </row>
    <row r="253" spans="1:8" ht="36" customHeight="1" x14ac:dyDescent="0.2">
      <c r="A253" s="51" t="s">
        <v>50</v>
      </c>
      <c r="B253" s="118" t="s">
        <v>287</v>
      </c>
      <c r="C253" s="141" t="s">
        <v>264</v>
      </c>
      <c r="D253" s="139" t="s">
        <v>263</v>
      </c>
      <c r="E253" s="121"/>
      <c r="F253" s="137"/>
      <c r="G253" s="123"/>
      <c r="H253" s="140"/>
    </row>
    <row r="254" spans="1:8" ht="36" customHeight="1" x14ac:dyDescent="0.2">
      <c r="A254" s="51" t="s">
        <v>193</v>
      </c>
      <c r="B254" s="125" t="s">
        <v>28</v>
      </c>
      <c r="C254" s="119" t="s">
        <v>194</v>
      </c>
      <c r="D254" s="126"/>
      <c r="E254" s="121" t="s">
        <v>34</v>
      </c>
      <c r="F254" s="137">
        <v>1</v>
      </c>
      <c r="G254" s="127"/>
      <c r="H254" s="124">
        <f t="shared" ref="H254:H259" si="34">ROUND(G254*F254,2)</f>
        <v>0</v>
      </c>
    </row>
    <row r="255" spans="1:8" ht="36" customHeight="1" x14ac:dyDescent="0.2">
      <c r="A255" s="51" t="s">
        <v>51</v>
      </c>
      <c r="B255" s="125" t="s">
        <v>35</v>
      </c>
      <c r="C255" s="119" t="s">
        <v>127</v>
      </c>
      <c r="D255" s="126"/>
      <c r="E255" s="121" t="s">
        <v>34</v>
      </c>
      <c r="F255" s="137">
        <v>6</v>
      </c>
      <c r="G255" s="127"/>
      <c r="H255" s="124">
        <f t="shared" si="34"/>
        <v>0</v>
      </c>
    </row>
    <row r="256" spans="1:8" ht="36" customHeight="1" x14ac:dyDescent="0.2">
      <c r="A256" s="51" t="s">
        <v>195</v>
      </c>
      <c r="B256" s="125" t="s">
        <v>45</v>
      </c>
      <c r="C256" s="119" t="s">
        <v>196</v>
      </c>
      <c r="D256" s="126"/>
      <c r="E256" s="121" t="s">
        <v>34</v>
      </c>
      <c r="F256" s="137">
        <v>1</v>
      </c>
      <c r="G256" s="127"/>
      <c r="H256" s="124">
        <f t="shared" si="34"/>
        <v>0</v>
      </c>
    </row>
    <row r="257" spans="1:8" ht="36" customHeight="1" x14ac:dyDescent="0.2">
      <c r="A257" s="51" t="s">
        <v>52</v>
      </c>
      <c r="B257" s="125" t="s">
        <v>53</v>
      </c>
      <c r="C257" s="119" t="s">
        <v>147</v>
      </c>
      <c r="D257" s="126"/>
      <c r="E257" s="121" t="s">
        <v>34</v>
      </c>
      <c r="F257" s="137">
        <v>1</v>
      </c>
      <c r="G257" s="127"/>
      <c r="H257" s="124">
        <f t="shared" si="34"/>
        <v>0</v>
      </c>
    </row>
    <row r="258" spans="1:8" ht="36" customHeight="1" x14ac:dyDescent="0.2">
      <c r="A258" s="51" t="s">
        <v>62</v>
      </c>
      <c r="B258" s="118" t="s">
        <v>288</v>
      </c>
      <c r="C258" s="119" t="s">
        <v>67</v>
      </c>
      <c r="D258" s="139" t="s">
        <v>263</v>
      </c>
      <c r="E258" s="121" t="s">
        <v>34</v>
      </c>
      <c r="F258" s="137">
        <v>5</v>
      </c>
      <c r="G258" s="127"/>
      <c r="H258" s="124">
        <f t="shared" si="34"/>
        <v>0</v>
      </c>
    </row>
    <row r="259" spans="1:8" ht="36" customHeight="1" x14ac:dyDescent="0.2">
      <c r="A259" s="51" t="s">
        <v>63</v>
      </c>
      <c r="B259" s="118" t="s">
        <v>289</v>
      </c>
      <c r="C259" s="119" t="s">
        <v>68</v>
      </c>
      <c r="D259" s="139" t="s">
        <v>263</v>
      </c>
      <c r="E259" s="121" t="s">
        <v>34</v>
      </c>
      <c r="F259" s="137">
        <v>1</v>
      </c>
      <c r="G259" s="127"/>
      <c r="H259" s="124">
        <f t="shared" si="34"/>
        <v>0</v>
      </c>
    </row>
    <row r="260" spans="1:8" ht="36" customHeight="1" x14ac:dyDescent="0.2">
      <c r="A260" s="13"/>
      <c r="B260" s="72"/>
      <c r="C260" s="68" t="s">
        <v>22</v>
      </c>
      <c r="D260" s="64"/>
      <c r="E260" s="71"/>
      <c r="F260" s="65"/>
      <c r="G260" s="66"/>
      <c r="H260" s="67"/>
    </row>
    <row r="261" spans="1:8" ht="36" customHeight="1" x14ac:dyDescent="0.2">
      <c r="A261" s="74" t="s">
        <v>54</v>
      </c>
      <c r="B261" s="118" t="s">
        <v>290</v>
      </c>
      <c r="C261" s="119" t="s">
        <v>55</v>
      </c>
      <c r="D261" s="126" t="s">
        <v>348</v>
      </c>
      <c r="E261" s="121"/>
      <c r="F261" s="122"/>
      <c r="G261" s="123"/>
      <c r="H261" s="124"/>
    </row>
    <row r="262" spans="1:8" ht="36" customHeight="1" x14ac:dyDescent="0.2">
      <c r="A262" s="74" t="s">
        <v>132</v>
      </c>
      <c r="B262" s="125" t="s">
        <v>28</v>
      </c>
      <c r="C262" s="119" t="s">
        <v>133</v>
      </c>
      <c r="D262" s="126"/>
      <c r="E262" s="121" t="s">
        <v>27</v>
      </c>
      <c r="F262" s="122">
        <v>25</v>
      </c>
      <c r="G262" s="127"/>
      <c r="H262" s="124">
        <f>ROUND(G262*F262,2)</f>
        <v>0</v>
      </c>
    </row>
    <row r="263" spans="1:8" ht="36" customHeight="1" x14ac:dyDescent="0.2">
      <c r="A263" s="74" t="s">
        <v>56</v>
      </c>
      <c r="B263" s="125" t="s">
        <v>35</v>
      </c>
      <c r="C263" s="119" t="s">
        <v>134</v>
      </c>
      <c r="D263" s="126"/>
      <c r="E263" s="121" t="s">
        <v>27</v>
      </c>
      <c r="F263" s="122">
        <v>475</v>
      </c>
      <c r="G263" s="127"/>
      <c r="H263" s="124">
        <f>ROUND(G263*F263,2)</f>
        <v>0</v>
      </c>
    </row>
    <row r="264" spans="1:8" ht="36" customHeight="1" x14ac:dyDescent="0.2">
      <c r="A264" s="13"/>
      <c r="B264" s="62"/>
      <c r="C264" s="76" t="s">
        <v>410</v>
      </c>
      <c r="D264" s="64"/>
      <c r="E264" s="69"/>
      <c r="F264" s="64"/>
      <c r="G264" s="66"/>
      <c r="H264" s="67"/>
    </row>
    <row r="265" spans="1:8" ht="36" customHeight="1" x14ac:dyDescent="0.2">
      <c r="A265" s="51" t="s">
        <v>69</v>
      </c>
      <c r="B265" s="118" t="s">
        <v>291</v>
      </c>
      <c r="C265" s="119" t="s">
        <v>70</v>
      </c>
      <c r="D265" s="120" t="s">
        <v>345</v>
      </c>
      <c r="E265" s="121" t="s">
        <v>25</v>
      </c>
      <c r="F265" s="122">
        <v>20</v>
      </c>
      <c r="G265" s="127"/>
      <c r="H265" s="124">
        <f t="shared" ref="H265:H266" si="35">ROUND(G265*F265,2)</f>
        <v>0</v>
      </c>
    </row>
    <row r="266" spans="1:8" ht="36" customHeight="1" x14ac:dyDescent="0.2">
      <c r="A266" s="51" t="s">
        <v>32</v>
      </c>
      <c r="B266" s="118" t="s">
        <v>292</v>
      </c>
      <c r="C266" s="119" t="s">
        <v>33</v>
      </c>
      <c r="D266" s="120" t="s">
        <v>345</v>
      </c>
      <c r="E266" s="121" t="s">
        <v>27</v>
      </c>
      <c r="F266" s="122">
        <v>150</v>
      </c>
      <c r="G266" s="127"/>
      <c r="H266" s="124">
        <f t="shared" si="35"/>
        <v>0</v>
      </c>
    </row>
    <row r="267" spans="1:8" ht="36" customHeight="1" x14ac:dyDescent="0.2">
      <c r="A267" s="74" t="s">
        <v>136</v>
      </c>
      <c r="B267" s="118" t="s">
        <v>293</v>
      </c>
      <c r="C267" s="119" t="s">
        <v>137</v>
      </c>
      <c r="D267" s="126" t="s">
        <v>80</v>
      </c>
      <c r="E267" s="121"/>
      <c r="F267" s="122"/>
      <c r="G267" s="123"/>
      <c r="H267" s="124"/>
    </row>
    <row r="268" spans="1:8" ht="36" customHeight="1" x14ac:dyDescent="0.2">
      <c r="A268" s="74" t="s">
        <v>138</v>
      </c>
      <c r="B268" s="125" t="s">
        <v>28</v>
      </c>
      <c r="C268" s="119" t="s">
        <v>81</v>
      </c>
      <c r="D268" s="126" t="s">
        <v>1</v>
      </c>
      <c r="E268" s="121" t="s">
        <v>27</v>
      </c>
      <c r="F268" s="122">
        <v>20</v>
      </c>
      <c r="G268" s="127"/>
      <c r="H268" s="124">
        <f t="shared" ref="H268" si="36">ROUND(G268*F268,2)</f>
        <v>0</v>
      </c>
    </row>
    <row r="269" spans="1:8" ht="36" customHeight="1" x14ac:dyDescent="0.2">
      <c r="A269" s="74" t="s">
        <v>405</v>
      </c>
      <c r="B269" s="118" t="s">
        <v>339</v>
      </c>
      <c r="C269" s="119" t="s">
        <v>406</v>
      </c>
      <c r="D269" s="126" t="s">
        <v>381</v>
      </c>
      <c r="E269" s="121"/>
      <c r="F269" s="122"/>
      <c r="G269" s="123"/>
      <c r="H269" s="124"/>
    </row>
    <row r="270" spans="1:8" ht="36" customHeight="1" x14ac:dyDescent="0.2">
      <c r="A270" s="74" t="s">
        <v>407</v>
      </c>
      <c r="B270" s="125" t="s">
        <v>28</v>
      </c>
      <c r="C270" s="119" t="s">
        <v>408</v>
      </c>
      <c r="D270" s="126" t="s">
        <v>234</v>
      </c>
      <c r="E270" s="121" t="s">
        <v>27</v>
      </c>
      <c r="F270" s="122">
        <v>100</v>
      </c>
      <c r="G270" s="127"/>
      <c r="H270" s="124">
        <f t="shared" ref="H270" si="37">ROUND(G270*F270,2)</f>
        <v>0</v>
      </c>
    </row>
    <row r="271" spans="1:8" ht="36" customHeight="1" x14ac:dyDescent="0.2">
      <c r="A271" s="74" t="s">
        <v>54</v>
      </c>
      <c r="B271" s="118" t="s">
        <v>555</v>
      </c>
      <c r="C271" s="119" t="s">
        <v>55</v>
      </c>
      <c r="D271" s="126" t="s">
        <v>348</v>
      </c>
      <c r="E271" s="121"/>
      <c r="F271" s="122"/>
      <c r="G271" s="123"/>
      <c r="H271" s="124"/>
    </row>
    <row r="272" spans="1:8" ht="36" customHeight="1" x14ac:dyDescent="0.2">
      <c r="A272" s="74" t="s">
        <v>132</v>
      </c>
      <c r="B272" s="125" t="s">
        <v>28</v>
      </c>
      <c r="C272" s="119" t="s">
        <v>133</v>
      </c>
      <c r="D272" s="126"/>
      <c r="E272" s="121" t="s">
        <v>27</v>
      </c>
      <c r="F272" s="122">
        <v>10</v>
      </c>
      <c r="G272" s="127"/>
      <c r="H272" s="124">
        <f>ROUND(G272*F272,2)</f>
        <v>0</v>
      </c>
    </row>
    <row r="273" spans="1:8" ht="36" customHeight="1" x14ac:dyDescent="0.2">
      <c r="A273" s="74" t="s">
        <v>56</v>
      </c>
      <c r="B273" s="148" t="s">
        <v>35</v>
      </c>
      <c r="C273" s="165" t="s">
        <v>134</v>
      </c>
      <c r="D273" s="150"/>
      <c r="E273" s="151" t="s">
        <v>27</v>
      </c>
      <c r="F273" s="166">
        <v>140</v>
      </c>
      <c r="G273" s="153"/>
      <c r="H273" s="154">
        <f>ROUND(G273*F273,2)</f>
        <v>0</v>
      </c>
    </row>
    <row r="274" spans="1:8" s="32" customFormat="1" ht="36" customHeight="1" thickBot="1" x14ac:dyDescent="0.25">
      <c r="A274" s="33"/>
      <c r="B274" s="28" t="str">
        <f>B183</f>
        <v>B</v>
      </c>
      <c r="C274" s="176" t="str">
        <f>C183</f>
        <v>EASTBOUND PORTAGE AVENUE - CAVALIER ST TO WESTWOOD DRIVE - MILL &amp; FILL</v>
      </c>
      <c r="D274" s="184"/>
      <c r="E274" s="184"/>
      <c r="F274" s="185"/>
      <c r="G274" s="33" t="s">
        <v>16</v>
      </c>
      <c r="H274" s="33">
        <f>SUM(H183:H273)</f>
        <v>0</v>
      </c>
    </row>
    <row r="275" spans="1:8" s="32" customFormat="1" ht="36" customHeight="1" thickTop="1" x14ac:dyDescent="0.2">
      <c r="A275" s="30"/>
      <c r="B275" s="155" t="s">
        <v>13</v>
      </c>
      <c r="C275" s="181" t="s">
        <v>421</v>
      </c>
      <c r="D275" s="182"/>
      <c r="E275" s="182"/>
      <c r="F275" s="183"/>
      <c r="G275" s="156"/>
      <c r="H275" s="157"/>
    </row>
    <row r="276" spans="1:8" ht="36" customHeight="1" x14ac:dyDescent="0.2">
      <c r="A276" s="13"/>
      <c r="B276" s="62"/>
      <c r="C276" s="63" t="s">
        <v>18</v>
      </c>
      <c r="D276" s="64"/>
      <c r="E276" s="65" t="s">
        <v>1</v>
      </c>
      <c r="F276" s="65" t="s">
        <v>1</v>
      </c>
      <c r="G276" s="66" t="s">
        <v>1</v>
      </c>
      <c r="H276" s="67"/>
    </row>
    <row r="277" spans="1:8" ht="36" customHeight="1" x14ac:dyDescent="0.2">
      <c r="A277" s="73" t="s">
        <v>30</v>
      </c>
      <c r="B277" s="118" t="s">
        <v>221</v>
      </c>
      <c r="C277" s="119" t="s">
        <v>31</v>
      </c>
      <c r="D277" s="120" t="s">
        <v>345</v>
      </c>
      <c r="E277" s="121"/>
      <c r="F277" s="122"/>
      <c r="G277" s="123"/>
      <c r="H277" s="124"/>
    </row>
    <row r="278" spans="1:8" ht="36" customHeight="1" x14ac:dyDescent="0.2">
      <c r="A278" s="73" t="s">
        <v>349</v>
      </c>
      <c r="B278" s="125" t="s">
        <v>28</v>
      </c>
      <c r="C278" s="119" t="s">
        <v>350</v>
      </c>
      <c r="D278" s="126" t="s">
        <v>1</v>
      </c>
      <c r="E278" s="121" t="s">
        <v>25</v>
      </c>
      <c r="F278" s="122">
        <v>10</v>
      </c>
      <c r="G278" s="127"/>
      <c r="H278" s="124">
        <f t="shared" ref="H278:H279" si="38">ROUND(G278*F278,2)</f>
        <v>0</v>
      </c>
    </row>
    <row r="279" spans="1:8" ht="36" customHeight="1" x14ac:dyDescent="0.2">
      <c r="A279" s="51" t="s">
        <v>32</v>
      </c>
      <c r="B279" s="118" t="s">
        <v>222</v>
      </c>
      <c r="C279" s="119" t="s">
        <v>33</v>
      </c>
      <c r="D279" s="120" t="s">
        <v>345</v>
      </c>
      <c r="E279" s="121" t="s">
        <v>27</v>
      </c>
      <c r="F279" s="122">
        <v>115</v>
      </c>
      <c r="G279" s="127"/>
      <c r="H279" s="124">
        <f t="shared" si="38"/>
        <v>0</v>
      </c>
    </row>
    <row r="280" spans="1:8" ht="36" customHeight="1" x14ac:dyDescent="0.2">
      <c r="A280" s="13"/>
      <c r="B280" s="62"/>
      <c r="C280" s="68" t="s">
        <v>341</v>
      </c>
      <c r="D280" s="64"/>
      <c r="E280" s="69"/>
      <c r="F280" s="64"/>
      <c r="G280" s="66"/>
      <c r="H280" s="67"/>
    </row>
    <row r="281" spans="1:8" ht="36" customHeight="1" x14ac:dyDescent="0.2">
      <c r="A281" s="74" t="s">
        <v>58</v>
      </c>
      <c r="B281" s="118" t="s">
        <v>223</v>
      </c>
      <c r="C281" s="119" t="s">
        <v>59</v>
      </c>
      <c r="D281" s="120" t="s">
        <v>345</v>
      </c>
      <c r="E281" s="121"/>
      <c r="F281" s="122"/>
      <c r="G281" s="123"/>
      <c r="H281" s="124"/>
    </row>
    <row r="282" spans="1:8" ht="36" customHeight="1" x14ac:dyDescent="0.2">
      <c r="A282" s="74" t="s">
        <v>150</v>
      </c>
      <c r="B282" s="125" t="s">
        <v>28</v>
      </c>
      <c r="C282" s="119" t="s">
        <v>151</v>
      </c>
      <c r="D282" s="126" t="s">
        <v>1</v>
      </c>
      <c r="E282" s="121" t="s">
        <v>27</v>
      </c>
      <c r="F282" s="122">
        <v>100</v>
      </c>
      <c r="G282" s="127"/>
      <c r="H282" s="124">
        <f>ROUND(G282*F282,2)</f>
        <v>0</v>
      </c>
    </row>
    <row r="283" spans="1:8" ht="36" customHeight="1" x14ac:dyDescent="0.2">
      <c r="A283" s="74" t="s">
        <v>356</v>
      </c>
      <c r="B283" s="118" t="s">
        <v>294</v>
      </c>
      <c r="C283" s="119" t="s">
        <v>357</v>
      </c>
      <c r="D283" s="126" t="s">
        <v>358</v>
      </c>
      <c r="E283" s="121"/>
      <c r="F283" s="122"/>
      <c r="G283" s="123"/>
      <c r="H283" s="124"/>
    </row>
    <row r="284" spans="1:8" ht="36" customHeight="1" x14ac:dyDescent="0.2">
      <c r="A284" s="74" t="s">
        <v>359</v>
      </c>
      <c r="B284" s="125" t="s">
        <v>28</v>
      </c>
      <c r="C284" s="119" t="s">
        <v>360</v>
      </c>
      <c r="D284" s="126" t="s">
        <v>1</v>
      </c>
      <c r="E284" s="121" t="s">
        <v>27</v>
      </c>
      <c r="F284" s="122">
        <v>25</v>
      </c>
      <c r="G284" s="127"/>
      <c r="H284" s="124">
        <f>ROUND(G284*F284,2)</f>
        <v>0</v>
      </c>
    </row>
    <row r="285" spans="1:8" ht="36" customHeight="1" x14ac:dyDescent="0.2">
      <c r="A285" s="74" t="s">
        <v>361</v>
      </c>
      <c r="B285" s="118" t="s">
        <v>295</v>
      </c>
      <c r="C285" s="119" t="s">
        <v>362</v>
      </c>
      <c r="D285" s="126" t="s">
        <v>152</v>
      </c>
      <c r="E285" s="121"/>
      <c r="F285" s="122"/>
      <c r="G285" s="123"/>
      <c r="H285" s="124"/>
    </row>
    <row r="286" spans="1:8" ht="36" customHeight="1" x14ac:dyDescent="0.2">
      <c r="A286" s="74" t="s">
        <v>363</v>
      </c>
      <c r="B286" s="125" t="s">
        <v>28</v>
      </c>
      <c r="C286" s="119" t="s">
        <v>364</v>
      </c>
      <c r="D286" s="126" t="s">
        <v>1</v>
      </c>
      <c r="E286" s="121" t="s">
        <v>27</v>
      </c>
      <c r="F286" s="122">
        <v>10</v>
      </c>
      <c r="G286" s="127"/>
      <c r="H286" s="124">
        <f t="shared" ref="H286:H289" si="39">ROUND(G286*F286,2)</f>
        <v>0</v>
      </c>
    </row>
    <row r="287" spans="1:8" ht="36" customHeight="1" x14ac:dyDescent="0.2">
      <c r="A287" s="74" t="s">
        <v>365</v>
      </c>
      <c r="B287" s="125" t="s">
        <v>35</v>
      </c>
      <c r="C287" s="119" t="s">
        <v>366</v>
      </c>
      <c r="D287" s="126" t="s">
        <v>1</v>
      </c>
      <c r="E287" s="121" t="s">
        <v>27</v>
      </c>
      <c r="F287" s="122">
        <v>40</v>
      </c>
      <c r="G287" s="127"/>
      <c r="H287" s="124">
        <f t="shared" si="39"/>
        <v>0</v>
      </c>
    </row>
    <row r="288" spans="1:8" ht="36" customHeight="1" x14ac:dyDescent="0.2">
      <c r="A288" s="74" t="s">
        <v>367</v>
      </c>
      <c r="B288" s="125" t="s">
        <v>45</v>
      </c>
      <c r="C288" s="119" t="s">
        <v>368</v>
      </c>
      <c r="D288" s="126" t="s">
        <v>1</v>
      </c>
      <c r="E288" s="121" t="s">
        <v>27</v>
      </c>
      <c r="F288" s="122">
        <v>10</v>
      </c>
      <c r="G288" s="127"/>
      <c r="H288" s="124">
        <f t="shared" si="39"/>
        <v>0</v>
      </c>
    </row>
    <row r="289" spans="1:8" ht="36" customHeight="1" x14ac:dyDescent="0.2">
      <c r="A289" s="74" t="s">
        <v>369</v>
      </c>
      <c r="B289" s="125" t="s">
        <v>53</v>
      </c>
      <c r="C289" s="119" t="s">
        <v>370</v>
      </c>
      <c r="D289" s="126" t="s">
        <v>1</v>
      </c>
      <c r="E289" s="121" t="s">
        <v>27</v>
      </c>
      <c r="F289" s="122">
        <v>20</v>
      </c>
      <c r="G289" s="127"/>
      <c r="H289" s="124">
        <f t="shared" si="39"/>
        <v>0</v>
      </c>
    </row>
    <row r="290" spans="1:8" ht="36" customHeight="1" x14ac:dyDescent="0.2">
      <c r="A290" s="74" t="s">
        <v>227</v>
      </c>
      <c r="B290" s="118" t="s">
        <v>296</v>
      </c>
      <c r="C290" s="119" t="s">
        <v>228</v>
      </c>
      <c r="D290" s="126" t="s">
        <v>358</v>
      </c>
      <c r="E290" s="121"/>
      <c r="F290" s="122"/>
      <c r="G290" s="123"/>
      <c r="H290" s="124"/>
    </row>
    <row r="291" spans="1:8" ht="36" customHeight="1" x14ac:dyDescent="0.2">
      <c r="A291" s="74" t="s">
        <v>371</v>
      </c>
      <c r="B291" s="125" t="s">
        <v>28</v>
      </c>
      <c r="C291" s="119" t="s">
        <v>372</v>
      </c>
      <c r="D291" s="126" t="s">
        <v>1</v>
      </c>
      <c r="E291" s="121" t="s">
        <v>27</v>
      </c>
      <c r="F291" s="122">
        <v>30</v>
      </c>
      <c r="G291" s="127"/>
      <c r="H291" s="124">
        <f>ROUND(G291*F291,2)</f>
        <v>0</v>
      </c>
    </row>
    <row r="292" spans="1:8" ht="36" customHeight="1" x14ac:dyDescent="0.2">
      <c r="A292" s="74" t="s">
        <v>229</v>
      </c>
      <c r="B292" s="128" t="s">
        <v>297</v>
      </c>
      <c r="C292" s="119" t="s">
        <v>230</v>
      </c>
      <c r="D292" s="126" t="s">
        <v>358</v>
      </c>
      <c r="E292" s="121"/>
      <c r="F292" s="122"/>
      <c r="G292" s="123"/>
      <c r="H292" s="124"/>
    </row>
    <row r="293" spans="1:8" ht="36" customHeight="1" x14ac:dyDescent="0.2">
      <c r="A293" s="74" t="s">
        <v>373</v>
      </c>
      <c r="B293" s="125" t="s">
        <v>28</v>
      </c>
      <c r="C293" s="119" t="s">
        <v>374</v>
      </c>
      <c r="D293" s="126" t="s">
        <v>1</v>
      </c>
      <c r="E293" s="121" t="s">
        <v>27</v>
      </c>
      <c r="F293" s="122">
        <v>10</v>
      </c>
      <c r="G293" s="127"/>
      <c r="H293" s="124">
        <f t="shared" ref="H293:H296" si="40">ROUND(G293*F293,2)</f>
        <v>0</v>
      </c>
    </row>
    <row r="294" spans="1:8" ht="36" customHeight="1" x14ac:dyDescent="0.2">
      <c r="A294" s="74" t="s">
        <v>375</v>
      </c>
      <c r="B294" s="125" t="s">
        <v>35</v>
      </c>
      <c r="C294" s="119" t="s">
        <v>376</v>
      </c>
      <c r="D294" s="126" t="s">
        <v>1</v>
      </c>
      <c r="E294" s="121" t="s">
        <v>27</v>
      </c>
      <c r="F294" s="122">
        <v>275</v>
      </c>
      <c r="G294" s="127"/>
      <c r="H294" s="124">
        <f t="shared" si="40"/>
        <v>0</v>
      </c>
    </row>
    <row r="295" spans="1:8" ht="36" customHeight="1" x14ac:dyDescent="0.2">
      <c r="A295" s="74" t="s">
        <v>377</v>
      </c>
      <c r="B295" s="125" t="s">
        <v>45</v>
      </c>
      <c r="C295" s="119" t="s">
        <v>378</v>
      </c>
      <c r="D295" s="126" t="s">
        <v>1</v>
      </c>
      <c r="E295" s="121" t="s">
        <v>27</v>
      </c>
      <c r="F295" s="122">
        <v>20</v>
      </c>
      <c r="G295" s="127"/>
      <c r="H295" s="124">
        <f t="shared" si="40"/>
        <v>0</v>
      </c>
    </row>
    <row r="296" spans="1:8" ht="36" customHeight="1" x14ac:dyDescent="0.2">
      <c r="A296" s="74" t="s">
        <v>379</v>
      </c>
      <c r="B296" s="125" t="s">
        <v>53</v>
      </c>
      <c r="C296" s="119" t="s">
        <v>380</v>
      </c>
      <c r="D296" s="126" t="s">
        <v>1</v>
      </c>
      <c r="E296" s="121" t="s">
        <v>27</v>
      </c>
      <c r="F296" s="122">
        <v>50</v>
      </c>
      <c r="G296" s="127"/>
      <c r="H296" s="124">
        <f t="shared" si="40"/>
        <v>0</v>
      </c>
    </row>
    <row r="297" spans="1:8" ht="36" customHeight="1" x14ac:dyDescent="0.2">
      <c r="A297" s="74" t="s">
        <v>36</v>
      </c>
      <c r="B297" s="118" t="s">
        <v>298</v>
      </c>
      <c r="C297" s="119" t="s">
        <v>37</v>
      </c>
      <c r="D297" s="126" t="s">
        <v>152</v>
      </c>
      <c r="E297" s="121"/>
      <c r="F297" s="122"/>
      <c r="G297" s="123"/>
      <c r="H297" s="124"/>
    </row>
    <row r="298" spans="1:8" ht="36" customHeight="1" x14ac:dyDescent="0.2">
      <c r="A298" s="74" t="s">
        <v>38</v>
      </c>
      <c r="B298" s="125" t="s">
        <v>28</v>
      </c>
      <c r="C298" s="119" t="s">
        <v>39</v>
      </c>
      <c r="D298" s="126" t="s">
        <v>1</v>
      </c>
      <c r="E298" s="121" t="s">
        <v>34</v>
      </c>
      <c r="F298" s="122">
        <v>625</v>
      </c>
      <c r="G298" s="127"/>
      <c r="H298" s="124">
        <f>ROUND(G298*F298,2)</f>
        <v>0</v>
      </c>
    </row>
    <row r="299" spans="1:8" ht="36" customHeight="1" x14ac:dyDescent="0.2">
      <c r="A299" s="74" t="s">
        <v>40</v>
      </c>
      <c r="B299" s="118" t="s">
        <v>299</v>
      </c>
      <c r="C299" s="119" t="s">
        <v>41</v>
      </c>
      <c r="D299" s="126" t="s">
        <v>152</v>
      </c>
      <c r="E299" s="121"/>
      <c r="F299" s="122"/>
      <c r="G299" s="123"/>
      <c r="H299" s="124"/>
    </row>
    <row r="300" spans="1:8" ht="36" customHeight="1" x14ac:dyDescent="0.2">
      <c r="A300" s="75" t="s">
        <v>153</v>
      </c>
      <c r="B300" s="129" t="s">
        <v>28</v>
      </c>
      <c r="C300" s="130" t="s">
        <v>154</v>
      </c>
      <c r="D300" s="129" t="s">
        <v>1</v>
      </c>
      <c r="E300" s="129" t="s">
        <v>34</v>
      </c>
      <c r="F300" s="122">
        <v>75</v>
      </c>
      <c r="G300" s="127"/>
      <c r="H300" s="124">
        <f>ROUND(G300*F300,2)</f>
        <v>0</v>
      </c>
    </row>
    <row r="301" spans="1:8" ht="36" customHeight="1" x14ac:dyDescent="0.2">
      <c r="A301" s="74" t="s">
        <v>42</v>
      </c>
      <c r="B301" s="125" t="s">
        <v>35</v>
      </c>
      <c r="C301" s="119" t="s">
        <v>43</v>
      </c>
      <c r="D301" s="126" t="s">
        <v>1</v>
      </c>
      <c r="E301" s="121" t="s">
        <v>34</v>
      </c>
      <c r="F301" s="122">
        <v>825</v>
      </c>
      <c r="G301" s="127"/>
      <c r="H301" s="124">
        <f>ROUND(G301*F301,2)</f>
        <v>0</v>
      </c>
    </row>
    <row r="302" spans="1:8" ht="36" customHeight="1" x14ac:dyDescent="0.2">
      <c r="A302" s="74" t="s">
        <v>231</v>
      </c>
      <c r="B302" s="118" t="s">
        <v>300</v>
      </c>
      <c r="C302" s="119" t="s">
        <v>232</v>
      </c>
      <c r="D302" s="126" t="s">
        <v>381</v>
      </c>
      <c r="E302" s="121"/>
      <c r="F302" s="122"/>
      <c r="G302" s="123"/>
      <c r="H302" s="124"/>
    </row>
    <row r="303" spans="1:8" ht="36" customHeight="1" x14ac:dyDescent="0.2">
      <c r="A303" s="74" t="s">
        <v>382</v>
      </c>
      <c r="B303" s="125" t="s">
        <v>28</v>
      </c>
      <c r="C303" s="119" t="s">
        <v>384</v>
      </c>
      <c r="D303" s="126" t="s">
        <v>163</v>
      </c>
      <c r="E303" s="121" t="s">
        <v>27</v>
      </c>
      <c r="F303" s="122">
        <v>5</v>
      </c>
      <c r="G303" s="127"/>
      <c r="H303" s="124">
        <f>ROUND(G303*F303,2)</f>
        <v>0</v>
      </c>
    </row>
    <row r="304" spans="1:8" ht="36" customHeight="1" x14ac:dyDescent="0.2">
      <c r="A304" s="74" t="s">
        <v>233</v>
      </c>
      <c r="B304" s="125" t="s">
        <v>35</v>
      </c>
      <c r="C304" s="119" t="s">
        <v>346</v>
      </c>
      <c r="D304" s="126" t="s">
        <v>234</v>
      </c>
      <c r="E304" s="121"/>
      <c r="F304" s="122"/>
      <c r="G304" s="123"/>
      <c r="H304" s="124"/>
    </row>
    <row r="305" spans="1:8" ht="36" customHeight="1" x14ac:dyDescent="0.2">
      <c r="A305" s="74" t="s">
        <v>235</v>
      </c>
      <c r="B305" s="131" t="s">
        <v>82</v>
      </c>
      <c r="C305" s="119" t="s">
        <v>236</v>
      </c>
      <c r="D305" s="126"/>
      <c r="E305" s="121" t="s">
        <v>27</v>
      </c>
      <c r="F305" s="122">
        <v>55</v>
      </c>
      <c r="G305" s="127"/>
      <c r="H305" s="124">
        <f>ROUND(G305*F305,2)</f>
        <v>0</v>
      </c>
    </row>
    <row r="306" spans="1:8" ht="36" customHeight="1" x14ac:dyDescent="0.2">
      <c r="A306" s="74" t="s">
        <v>237</v>
      </c>
      <c r="B306" s="131" t="s">
        <v>83</v>
      </c>
      <c r="C306" s="119" t="s">
        <v>238</v>
      </c>
      <c r="D306" s="126"/>
      <c r="E306" s="121" t="s">
        <v>27</v>
      </c>
      <c r="F306" s="122">
        <v>55</v>
      </c>
      <c r="G306" s="127"/>
      <c r="H306" s="124">
        <f>ROUND(G306*F306,2)</f>
        <v>0</v>
      </c>
    </row>
    <row r="307" spans="1:8" ht="36" customHeight="1" x14ac:dyDescent="0.2">
      <c r="A307" s="74" t="s">
        <v>270</v>
      </c>
      <c r="B307" s="131" t="s">
        <v>84</v>
      </c>
      <c r="C307" s="119" t="s">
        <v>271</v>
      </c>
      <c r="D307" s="126" t="s">
        <v>1</v>
      </c>
      <c r="E307" s="121" t="s">
        <v>27</v>
      </c>
      <c r="F307" s="122">
        <v>45</v>
      </c>
      <c r="G307" s="127"/>
      <c r="H307" s="124">
        <f>ROUND(G307*F307,2)</f>
        <v>0</v>
      </c>
    </row>
    <row r="308" spans="1:8" ht="36" customHeight="1" x14ac:dyDescent="0.2">
      <c r="A308" s="74" t="s">
        <v>383</v>
      </c>
      <c r="B308" s="125" t="s">
        <v>45</v>
      </c>
      <c r="C308" s="119" t="s">
        <v>385</v>
      </c>
      <c r="D308" s="126" t="s">
        <v>164</v>
      </c>
      <c r="E308" s="121" t="s">
        <v>27</v>
      </c>
      <c r="F308" s="122">
        <v>10</v>
      </c>
      <c r="G308" s="127"/>
      <c r="H308" s="124">
        <f t="shared" ref="H308" si="41">ROUND(G308*F308,2)</f>
        <v>0</v>
      </c>
    </row>
    <row r="309" spans="1:8" ht="36" customHeight="1" x14ac:dyDescent="0.2">
      <c r="A309" s="74" t="s">
        <v>85</v>
      </c>
      <c r="B309" s="118" t="s">
        <v>301</v>
      </c>
      <c r="C309" s="119" t="s">
        <v>46</v>
      </c>
      <c r="D309" s="126" t="s">
        <v>155</v>
      </c>
      <c r="E309" s="121"/>
      <c r="F309" s="122"/>
      <c r="G309" s="123"/>
      <c r="H309" s="124"/>
    </row>
    <row r="310" spans="1:8" ht="36" customHeight="1" x14ac:dyDescent="0.2">
      <c r="A310" s="74" t="s">
        <v>320</v>
      </c>
      <c r="B310" s="125" t="s">
        <v>28</v>
      </c>
      <c r="C310" s="119" t="s">
        <v>549</v>
      </c>
      <c r="D310" s="126" t="s">
        <v>321</v>
      </c>
      <c r="E310" s="121"/>
      <c r="F310" s="122"/>
      <c r="G310" s="132"/>
      <c r="H310" s="124"/>
    </row>
    <row r="311" spans="1:8" ht="36" customHeight="1" x14ac:dyDescent="0.2">
      <c r="A311" s="74" t="s">
        <v>351</v>
      </c>
      <c r="B311" s="133" t="s">
        <v>82</v>
      </c>
      <c r="C311" s="134" t="s">
        <v>325</v>
      </c>
      <c r="D311" s="120"/>
      <c r="E311" s="135" t="s">
        <v>44</v>
      </c>
      <c r="F311" s="136">
        <v>20</v>
      </c>
      <c r="G311" s="127"/>
      <c r="H311" s="132">
        <f>ROUND(G311*F311,2)</f>
        <v>0</v>
      </c>
    </row>
    <row r="312" spans="1:8" ht="36" customHeight="1" x14ac:dyDescent="0.2">
      <c r="A312" s="74" t="s">
        <v>449</v>
      </c>
      <c r="B312" s="133" t="s">
        <v>83</v>
      </c>
      <c r="C312" s="134" t="s">
        <v>397</v>
      </c>
      <c r="D312" s="120"/>
      <c r="E312" s="135" t="s">
        <v>44</v>
      </c>
      <c r="F312" s="136">
        <v>20</v>
      </c>
      <c r="G312" s="127"/>
      <c r="H312" s="132">
        <f>ROUND(G312*F312,2)</f>
        <v>0</v>
      </c>
    </row>
    <row r="313" spans="1:8" ht="36" customHeight="1" x14ac:dyDescent="0.2">
      <c r="A313" s="74" t="s">
        <v>450</v>
      </c>
      <c r="B313" s="133" t="s">
        <v>413</v>
      </c>
      <c r="C313" s="134" t="s">
        <v>414</v>
      </c>
      <c r="D313" s="120" t="s">
        <v>1</v>
      </c>
      <c r="E313" s="135" t="s">
        <v>44</v>
      </c>
      <c r="F313" s="136">
        <v>30</v>
      </c>
      <c r="G313" s="127"/>
      <c r="H313" s="132">
        <f>ROUND(G313*F313,2)</f>
        <v>0</v>
      </c>
    </row>
    <row r="314" spans="1:8" ht="36" customHeight="1" x14ac:dyDescent="0.2">
      <c r="A314" s="74" t="s">
        <v>87</v>
      </c>
      <c r="B314" s="125" t="s">
        <v>35</v>
      </c>
      <c r="C314" s="119" t="s">
        <v>550</v>
      </c>
      <c r="D314" s="126" t="s">
        <v>88</v>
      </c>
      <c r="E314" s="121" t="s">
        <v>44</v>
      </c>
      <c r="F314" s="122">
        <v>30</v>
      </c>
      <c r="G314" s="127"/>
      <c r="H314" s="124">
        <f t="shared" ref="H314:H315" si="42">ROUND(G314*F314,2)</f>
        <v>0</v>
      </c>
    </row>
    <row r="315" spans="1:8" ht="36" customHeight="1" x14ac:dyDescent="0.2">
      <c r="A315" s="74" t="s">
        <v>156</v>
      </c>
      <c r="B315" s="125" t="s">
        <v>45</v>
      </c>
      <c r="C315" s="119" t="s">
        <v>352</v>
      </c>
      <c r="D315" s="126" t="s">
        <v>89</v>
      </c>
      <c r="E315" s="121" t="s">
        <v>44</v>
      </c>
      <c r="F315" s="122">
        <v>80</v>
      </c>
      <c r="G315" s="127"/>
      <c r="H315" s="124">
        <f t="shared" si="42"/>
        <v>0</v>
      </c>
    </row>
    <row r="316" spans="1:8" ht="36" customHeight="1" x14ac:dyDescent="0.2">
      <c r="A316" s="74" t="s">
        <v>157</v>
      </c>
      <c r="B316" s="118" t="s">
        <v>302</v>
      </c>
      <c r="C316" s="119" t="s">
        <v>158</v>
      </c>
      <c r="D316" s="126" t="s">
        <v>548</v>
      </c>
      <c r="E316" s="121"/>
      <c r="F316" s="122"/>
      <c r="G316" s="123"/>
      <c r="H316" s="124"/>
    </row>
    <row r="317" spans="1:8" ht="36" customHeight="1" x14ac:dyDescent="0.2">
      <c r="A317" s="74" t="s">
        <v>247</v>
      </c>
      <c r="B317" s="125" t="s">
        <v>28</v>
      </c>
      <c r="C317" s="119" t="s">
        <v>248</v>
      </c>
      <c r="D317" s="126"/>
      <c r="E317" s="121"/>
      <c r="F317" s="122"/>
      <c r="G317" s="123"/>
      <c r="H317" s="124"/>
    </row>
    <row r="318" spans="1:8" ht="36" customHeight="1" x14ac:dyDescent="0.2">
      <c r="A318" s="74" t="s">
        <v>386</v>
      </c>
      <c r="B318" s="131" t="s">
        <v>82</v>
      </c>
      <c r="C318" s="119" t="s">
        <v>387</v>
      </c>
      <c r="D318" s="126"/>
      <c r="E318" s="121" t="s">
        <v>29</v>
      </c>
      <c r="F318" s="122">
        <v>1850</v>
      </c>
      <c r="G318" s="127"/>
      <c r="H318" s="124">
        <f>ROUND(G318*F318,2)</f>
        <v>0</v>
      </c>
    </row>
    <row r="319" spans="1:8" ht="36" customHeight="1" x14ac:dyDescent="0.2">
      <c r="A319" s="74" t="s">
        <v>159</v>
      </c>
      <c r="B319" s="125" t="s">
        <v>35</v>
      </c>
      <c r="C319" s="119" t="s">
        <v>60</v>
      </c>
      <c r="D319" s="126"/>
      <c r="E319" s="121"/>
      <c r="F319" s="122"/>
      <c r="G319" s="123"/>
      <c r="H319" s="124"/>
    </row>
    <row r="320" spans="1:8" ht="36" customHeight="1" x14ac:dyDescent="0.2">
      <c r="A320" s="74" t="s">
        <v>388</v>
      </c>
      <c r="B320" s="131" t="s">
        <v>82</v>
      </c>
      <c r="C320" s="119" t="s">
        <v>387</v>
      </c>
      <c r="D320" s="126"/>
      <c r="E320" s="121" t="s">
        <v>29</v>
      </c>
      <c r="F320" s="122">
        <v>225</v>
      </c>
      <c r="G320" s="127"/>
      <c r="H320" s="124">
        <f t="shared" ref="H320:H321" si="43">ROUND(G320*F320,2)</f>
        <v>0</v>
      </c>
    </row>
    <row r="321" spans="1:8" ht="36" customHeight="1" x14ac:dyDescent="0.2">
      <c r="A321" s="74" t="s">
        <v>160</v>
      </c>
      <c r="B321" s="118" t="s">
        <v>303</v>
      </c>
      <c r="C321" s="119" t="s">
        <v>161</v>
      </c>
      <c r="D321" s="126" t="s">
        <v>548</v>
      </c>
      <c r="E321" s="121" t="s">
        <v>27</v>
      </c>
      <c r="F321" s="122">
        <v>50</v>
      </c>
      <c r="G321" s="127"/>
      <c r="H321" s="124">
        <f t="shared" si="43"/>
        <v>0</v>
      </c>
    </row>
    <row r="322" spans="1:8" ht="36" customHeight="1" x14ac:dyDescent="0.2">
      <c r="A322" s="74" t="s">
        <v>90</v>
      </c>
      <c r="B322" s="118" t="s">
        <v>304</v>
      </c>
      <c r="C322" s="119" t="s">
        <v>92</v>
      </c>
      <c r="D322" s="126" t="s">
        <v>249</v>
      </c>
      <c r="E322" s="121"/>
      <c r="F322" s="122"/>
      <c r="G322" s="123"/>
      <c r="H322" s="124"/>
    </row>
    <row r="323" spans="1:8" ht="36" customHeight="1" x14ac:dyDescent="0.2">
      <c r="A323" s="74" t="s">
        <v>93</v>
      </c>
      <c r="B323" s="125" t="s">
        <v>28</v>
      </c>
      <c r="C323" s="119" t="s">
        <v>250</v>
      </c>
      <c r="D323" s="126" t="s">
        <v>1</v>
      </c>
      <c r="E323" s="121" t="s">
        <v>27</v>
      </c>
      <c r="F323" s="122">
        <v>8720</v>
      </c>
      <c r="G323" s="127"/>
      <c r="H323" s="124">
        <f t="shared" ref="H323:H326" si="44">ROUND(G323*F323,2)</f>
        <v>0</v>
      </c>
    </row>
    <row r="324" spans="1:8" ht="36" customHeight="1" x14ac:dyDescent="0.2">
      <c r="A324" s="74" t="s">
        <v>251</v>
      </c>
      <c r="B324" s="125" t="s">
        <v>35</v>
      </c>
      <c r="C324" s="119" t="s">
        <v>252</v>
      </c>
      <c r="D324" s="126" t="s">
        <v>1</v>
      </c>
      <c r="E324" s="121" t="s">
        <v>27</v>
      </c>
      <c r="F324" s="122">
        <v>2180</v>
      </c>
      <c r="G324" s="127"/>
      <c r="H324" s="124">
        <f t="shared" si="44"/>
        <v>0</v>
      </c>
    </row>
    <row r="325" spans="1:8" ht="36" customHeight="1" x14ac:dyDescent="0.2">
      <c r="A325" s="74" t="s">
        <v>253</v>
      </c>
      <c r="B325" s="125" t="s">
        <v>45</v>
      </c>
      <c r="C325" s="119" t="s">
        <v>254</v>
      </c>
      <c r="D325" s="126" t="s">
        <v>1</v>
      </c>
      <c r="E325" s="121" t="s">
        <v>27</v>
      </c>
      <c r="F325" s="122">
        <v>50</v>
      </c>
      <c r="G325" s="127"/>
      <c r="H325" s="124">
        <f t="shared" si="44"/>
        <v>0</v>
      </c>
    </row>
    <row r="326" spans="1:8" ht="36" customHeight="1" x14ac:dyDescent="0.2">
      <c r="A326" s="74" t="s">
        <v>94</v>
      </c>
      <c r="B326" s="118" t="s">
        <v>305</v>
      </c>
      <c r="C326" s="119" t="s">
        <v>96</v>
      </c>
      <c r="D326" s="126" t="s">
        <v>162</v>
      </c>
      <c r="E326" s="121" t="s">
        <v>34</v>
      </c>
      <c r="F326" s="137">
        <v>19</v>
      </c>
      <c r="G326" s="127"/>
      <c r="H326" s="124">
        <f t="shared" si="44"/>
        <v>0</v>
      </c>
    </row>
    <row r="327" spans="1:8" ht="36" customHeight="1" x14ac:dyDescent="0.2">
      <c r="A327" s="13"/>
      <c r="B327" s="70"/>
      <c r="C327" s="68" t="s">
        <v>19</v>
      </c>
      <c r="D327" s="64"/>
      <c r="E327" s="65"/>
      <c r="F327" s="65"/>
      <c r="G327" s="66"/>
      <c r="H327" s="67"/>
    </row>
    <row r="328" spans="1:8" ht="36" customHeight="1" x14ac:dyDescent="0.2">
      <c r="A328" s="51" t="s">
        <v>47</v>
      </c>
      <c r="B328" s="118" t="s">
        <v>306</v>
      </c>
      <c r="C328" s="119" t="s">
        <v>48</v>
      </c>
      <c r="D328" s="126" t="s">
        <v>102</v>
      </c>
      <c r="E328" s="121" t="s">
        <v>44</v>
      </c>
      <c r="F328" s="137">
        <v>4750</v>
      </c>
      <c r="G328" s="127"/>
      <c r="H328" s="124">
        <f>ROUND(G328*F328,2)</f>
        <v>0</v>
      </c>
    </row>
    <row r="329" spans="1:8" ht="36" customHeight="1" x14ac:dyDescent="0.2">
      <c r="A329" s="13"/>
      <c r="B329" s="70"/>
      <c r="C329" s="68" t="s">
        <v>20</v>
      </c>
      <c r="D329" s="64"/>
      <c r="E329" s="71"/>
      <c r="F329" s="65"/>
      <c r="G329" s="66"/>
      <c r="H329" s="67"/>
    </row>
    <row r="330" spans="1:8" ht="36" customHeight="1" x14ac:dyDescent="0.2">
      <c r="A330" s="51" t="s">
        <v>139</v>
      </c>
      <c r="B330" s="118" t="s">
        <v>307</v>
      </c>
      <c r="C330" s="119" t="s">
        <v>140</v>
      </c>
      <c r="D330" s="126" t="s">
        <v>106</v>
      </c>
      <c r="E330" s="121"/>
      <c r="F330" s="137"/>
      <c r="G330" s="123"/>
      <c r="H330" s="140"/>
    </row>
    <row r="331" spans="1:8" ht="36" customHeight="1" x14ac:dyDescent="0.2">
      <c r="A331" s="51" t="s">
        <v>141</v>
      </c>
      <c r="B331" s="125" t="s">
        <v>28</v>
      </c>
      <c r="C331" s="119" t="s">
        <v>142</v>
      </c>
      <c r="D331" s="126"/>
      <c r="E331" s="121" t="s">
        <v>34</v>
      </c>
      <c r="F331" s="137">
        <v>6</v>
      </c>
      <c r="G331" s="127"/>
      <c r="H331" s="124">
        <f>ROUND(G331*F331,2)</f>
        <v>0</v>
      </c>
    </row>
    <row r="332" spans="1:8" ht="36" customHeight="1" x14ac:dyDescent="0.2">
      <c r="A332" s="51" t="s">
        <v>143</v>
      </c>
      <c r="B332" s="118" t="s">
        <v>308</v>
      </c>
      <c r="C332" s="119" t="s">
        <v>144</v>
      </c>
      <c r="D332" s="126" t="s">
        <v>106</v>
      </c>
      <c r="E332" s="121" t="s">
        <v>44</v>
      </c>
      <c r="F332" s="147">
        <v>19.5</v>
      </c>
      <c r="G332" s="127"/>
      <c r="H332" s="124">
        <f>ROUND(G332*F332,2)</f>
        <v>0</v>
      </c>
    </row>
    <row r="333" spans="1:8" ht="36" customHeight="1" x14ac:dyDescent="0.2">
      <c r="A333" s="51" t="s">
        <v>64</v>
      </c>
      <c r="B333" s="118" t="s">
        <v>309</v>
      </c>
      <c r="C333" s="138" t="s">
        <v>255</v>
      </c>
      <c r="D333" s="139" t="s">
        <v>263</v>
      </c>
      <c r="E333" s="121"/>
      <c r="F333" s="137"/>
      <c r="G333" s="123"/>
      <c r="H333" s="140"/>
    </row>
    <row r="334" spans="1:8" ht="36" customHeight="1" x14ac:dyDescent="0.2">
      <c r="A334" s="51" t="s">
        <v>65</v>
      </c>
      <c r="B334" s="125" t="s">
        <v>28</v>
      </c>
      <c r="C334" s="141" t="s">
        <v>322</v>
      </c>
      <c r="D334" s="126"/>
      <c r="E334" s="121" t="s">
        <v>34</v>
      </c>
      <c r="F334" s="137">
        <v>11</v>
      </c>
      <c r="G334" s="127"/>
      <c r="H334" s="124">
        <f t="shared" ref="H334:H338" si="45">ROUND(G334*F334,2)</f>
        <v>0</v>
      </c>
    </row>
    <row r="335" spans="1:8" ht="36" customHeight="1" x14ac:dyDescent="0.2">
      <c r="A335" s="51" t="s">
        <v>66</v>
      </c>
      <c r="B335" s="125" t="s">
        <v>35</v>
      </c>
      <c r="C335" s="141" t="s">
        <v>323</v>
      </c>
      <c r="D335" s="126"/>
      <c r="E335" s="121" t="s">
        <v>34</v>
      </c>
      <c r="F335" s="137">
        <v>4</v>
      </c>
      <c r="G335" s="127"/>
      <c r="H335" s="124">
        <f t="shared" si="45"/>
        <v>0</v>
      </c>
    </row>
    <row r="336" spans="1:8" ht="36" customHeight="1" x14ac:dyDescent="0.2">
      <c r="A336" s="51" t="s">
        <v>174</v>
      </c>
      <c r="B336" s="125" t="s">
        <v>45</v>
      </c>
      <c r="C336" s="141" t="s">
        <v>403</v>
      </c>
      <c r="D336" s="126"/>
      <c r="E336" s="121" t="s">
        <v>34</v>
      </c>
      <c r="F336" s="137">
        <v>4</v>
      </c>
      <c r="G336" s="127"/>
      <c r="H336" s="124">
        <f t="shared" si="45"/>
        <v>0</v>
      </c>
    </row>
    <row r="337" spans="1:8" ht="36" customHeight="1" x14ac:dyDescent="0.2">
      <c r="A337" s="51" t="s">
        <v>256</v>
      </c>
      <c r="B337" s="125" t="s">
        <v>53</v>
      </c>
      <c r="C337" s="141" t="s">
        <v>257</v>
      </c>
      <c r="D337" s="126"/>
      <c r="E337" s="121" t="s">
        <v>34</v>
      </c>
      <c r="F337" s="137">
        <v>1</v>
      </c>
      <c r="G337" s="127"/>
      <c r="H337" s="124">
        <f t="shared" si="45"/>
        <v>0</v>
      </c>
    </row>
    <row r="338" spans="1:8" ht="36" customHeight="1" x14ac:dyDescent="0.2">
      <c r="A338" s="51" t="s">
        <v>258</v>
      </c>
      <c r="B338" s="125" t="s">
        <v>57</v>
      </c>
      <c r="C338" s="141" t="s">
        <v>259</v>
      </c>
      <c r="D338" s="126"/>
      <c r="E338" s="121" t="s">
        <v>34</v>
      </c>
      <c r="F338" s="137">
        <v>1</v>
      </c>
      <c r="G338" s="127"/>
      <c r="H338" s="124">
        <f t="shared" si="45"/>
        <v>0</v>
      </c>
    </row>
    <row r="339" spans="1:8" ht="36" customHeight="1" x14ac:dyDescent="0.2">
      <c r="A339" s="51" t="s">
        <v>415</v>
      </c>
      <c r="B339" s="118" t="s">
        <v>310</v>
      </c>
      <c r="C339" s="144" t="s">
        <v>416</v>
      </c>
      <c r="D339" s="126" t="s">
        <v>106</v>
      </c>
      <c r="E339" s="121"/>
      <c r="F339" s="137"/>
      <c r="G339" s="123"/>
      <c r="H339" s="140"/>
    </row>
    <row r="340" spans="1:8" ht="36" customHeight="1" x14ac:dyDescent="0.2">
      <c r="A340" s="51" t="s">
        <v>417</v>
      </c>
      <c r="B340" s="125" t="s">
        <v>28</v>
      </c>
      <c r="C340" s="144" t="s">
        <v>446</v>
      </c>
      <c r="D340" s="126"/>
      <c r="E340" s="121" t="s">
        <v>34</v>
      </c>
      <c r="F340" s="137">
        <v>3</v>
      </c>
      <c r="G340" s="127"/>
      <c r="H340" s="124">
        <f>ROUND(G340*F340,2)</f>
        <v>0</v>
      </c>
    </row>
    <row r="341" spans="1:8" ht="36" customHeight="1" x14ac:dyDescent="0.2">
      <c r="A341" s="51" t="s">
        <v>417</v>
      </c>
      <c r="B341" s="125" t="s">
        <v>35</v>
      </c>
      <c r="C341" s="144" t="s">
        <v>418</v>
      </c>
      <c r="D341" s="126"/>
      <c r="E341" s="121" t="s">
        <v>34</v>
      </c>
      <c r="F341" s="137">
        <v>3</v>
      </c>
      <c r="G341" s="127"/>
      <c r="H341" s="124">
        <f>ROUND(G341*F341,2)</f>
        <v>0</v>
      </c>
    </row>
    <row r="342" spans="1:8" ht="36" customHeight="1" x14ac:dyDescent="0.2">
      <c r="A342" s="77"/>
      <c r="B342" s="158" t="s">
        <v>311</v>
      </c>
      <c r="C342" s="159" t="s">
        <v>419</v>
      </c>
      <c r="D342" s="160" t="s">
        <v>106</v>
      </c>
      <c r="E342" s="161" t="s">
        <v>34</v>
      </c>
      <c r="F342" s="162">
        <v>2</v>
      </c>
      <c r="G342" s="163"/>
      <c r="H342" s="164">
        <f t="shared" ref="H342" si="46">ROUND(G342*F342,2)</f>
        <v>0</v>
      </c>
    </row>
    <row r="343" spans="1:8" ht="36" customHeight="1" x14ac:dyDescent="0.2">
      <c r="A343" s="77" t="s">
        <v>120</v>
      </c>
      <c r="B343" s="158" t="s">
        <v>312</v>
      </c>
      <c r="C343" s="159" t="s">
        <v>122</v>
      </c>
      <c r="D343" s="160" t="s">
        <v>106</v>
      </c>
      <c r="E343" s="161" t="s">
        <v>34</v>
      </c>
      <c r="F343" s="162">
        <v>6</v>
      </c>
      <c r="G343" s="163"/>
      <c r="H343" s="164">
        <f>ROUND(G343*F343,2)</f>
        <v>0</v>
      </c>
    </row>
    <row r="344" spans="1:8" ht="36" customHeight="1" x14ac:dyDescent="0.2">
      <c r="A344" s="13"/>
      <c r="B344" s="62"/>
      <c r="C344" s="76" t="s">
        <v>481</v>
      </c>
      <c r="D344" s="64"/>
      <c r="E344" s="69"/>
      <c r="F344" s="64"/>
      <c r="G344" s="66"/>
      <c r="H344" s="67"/>
    </row>
    <row r="345" spans="1:8" ht="36" customHeight="1" x14ac:dyDescent="0.2">
      <c r="A345" s="51" t="s">
        <v>209</v>
      </c>
      <c r="B345" s="118" t="s">
        <v>313</v>
      </c>
      <c r="C345" s="119" t="s">
        <v>210</v>
      </c>
      <c r="D345" s="126" t="s">
        <v>106</v>
      </c>
      <c r="E345" s="121"/>
      <c r="F345" s="137"/>
      <c r="G345" s="123"/>
      <c r="H345" s="140"/>
    </row>
    <row r="346" spans="1:8" ht="36" customHeight="1" x14ac:dyDescent="0.2">
      <c r="A346" s="51" t="s">
        <v>327</v>
      </c>
      <c r="B346" s="125" t="s">
        <v>28</v>
      </c>
      <c r="C346" s="119" t="s">
        <v>328</v>
      </c>
      <c r="D346" s="126"/>
      <c r="E346" s="121"/>
      <c r="F346" s="137"/>
      <c r="G346" s="123"/>
      <c r="H346" s="140"/>
    </row>
    <row r="347" spans="1:8" ht="36" customHeight="1" x14ac:dyDescent="0.2">
      <c r="A347" s="51" t="s">
        <v>329</v>
      </c>
      <c r="B347" s="131" t="s">
        <v>82</v>
      </c>
      <c r="C347" s="119" t="s">
        <v>213</v>
      </c>
      <c r="D347" s="126"/>
      <c r="E347" s="121" t="s">
        <v>34</v>
      </c>
      <c r="F347" s="137">
        <v>1</v>
      </c>
      <c r="G347" s="127"/>
      <c r="H347" s="124">
        <f>ROUND(G347*F347,2)</f>
        <v>0</v>
      </c>
    </row>
    <row r="348" spans="1:8" ht="36" customHeight="1" x14ac:dyDescent="0.2">
      <c r="A348" s="51" t="s">
        <v>330</v>
      </c>
      <c r="B348" s="118" t="s">
        <v>314</v>
      </c>
      <c r="C348" s="119" t="s">
        <v>331</v>
      </c>
      <c r="D348" s="126" t="s">
        <v>106</v>
      </c>
      <c r="E348" s="121"/>
      <c r="F348" s="137"/>
      <c r="G348" s="123"/>
      <c r="H348" s="140"/>
    </row>
    <row r="349" spans="1:8" ht="36" customHeight="1" x14ac:dyDescent="0.2">
      <c r="A349" s="51" t="s">
        <v>484</v>
      </c>
      <c r="B349" s="125" t="s">
        <v>28</v>
      </c>
      <c r="C349" s="119" t="s">
        <v>328</v>
      </c>
      <c r="D349" s="126"/>
      <c r="E349" s="121"/>
      <c r="F349" s="137"/>
      <c r="G349" s="123"/>
      <c r="H349" s="140"/>
    </row>
    <row r="350" spans="1:8" ht="36" customHeight="1" x14ac:dyDescent="0.2">
      <c r="A350" s="51" t="s">
        <v>485</v>
      </c>
      <c r="B350" s="131" t="s">
        <v>82</v>
      </c>
      <c r="C350" s="119" t="s">
        <v>213</v>
      </c>
      <c r="D350" s="126"/>
      <c r="E350" s="121" t="s">
        <v>44</v>
      </c>
      <c r="F350" s="137">
        <v>2</v>
      </c>
      <c r="G350" s="127"/>
      <c r="H350" s="124">
        <f>ROUND(G350*F350,2)</f>
        <v>0</v>
      </c>
    </row>
    <row r="351" spans="1:8" ht="36" customHeight="1" x14ac:dyDescent="0.2">
      <c r="A351" s="51" t="s">
        <v>214</v>
      </c>
      <c r="B351" s="118" t="s">
        <v>315</v>
      </c>
      <c r="C351" s="141" t="s">
        <v>215</v>
      </c>
      <c r="D351" s="139" t="s">
        <v>458</v>
      </c>
      <c r="E351" s="121"/>
      <c r="F351" s="142"/>
      <c r="G351" s="123"/>
      <c r="H351" s="140"/>
    </row>
    <row r="352" spans="1:8" ht="36" customHeight="1" x14ac:dyDescent="0.2">
      <c r="A352" s="51" t="s">
        <v>332</v>
      </c>
      <c r="B352" s="125" t="s">
        <v>28</v>
      </c>
      <c r="C352" s="119" t="s">
        <v>487</v>
      </c>
      <c r="D352" s="126"/>
      <c r="E352" s="121" t="s">
        <v>44</v>
      </c>
      <c r="F352" s="143">
        <v>5</v>
      </c>
      <c r="G352" s="127"/>
      <c r="H352" s="124">
        <f t="shared" ref="H352" si="47">ROUND(G352*F352,2)</f>
        <v>0</v>
      </c>
    </row>
    <row r="353" spans="1:8" ht="36" customHeight="1" x14ac:dyDescent="0.2">
      <c r="A353" s="51" t="s">
        <v>175</v>
      </c>
      <c r="B353" s="118" t="s">
        <v>333</v>
      </c>
      <c r="C353" s="144" t="s">
        <v>177</v>
      </c>
      <c r="D353" s="126" t="s">
        <v>106</v>
      </c>
      <c r="E353" s="121"/>
      <c r="F353" s="137"/>
      <c r="G353" s="123"/>
      <c r="H353" s="140"/>
    </row>
    <row r="354" spans="1:8" ht="36" customHeight="1" x14ac:dyDescent="0.2">
      <c r="A354" s="51" t="s">
        <v>178</v>
      </c>
      <c r="B354" s="125" t="s">
        <v>28</v>
      </c>
      <c r="C354" s="144" t="s">
        <v>486</v>
      </c>
      <c r="D354" s="126"/>
      <c r="E354" s="121" t="s">
        <v>34</v>
      </c>
      <c r="F354" s="137">
        <v>1</v>
      </c>
      <c r="G354" s="127"/>
      <c r="H354" s="124">
        <f>ROUND(G354*F354,2)</f>
        <v>0</v>
      </c>
    </row>
    <row r="355" spans="1:8" ht="36" customHeight="1" x14ac:dyDescent="0.2">
      <c r="A355" s="51" t="s">
        <v>415</v>
      </c>
      <c r="B355" s="118" t="s">
        <v>334</v>
      </c>
      <c r="C355" s="144" t="s">
        <v>416</v>
      </c>
      <c r="D355" s="126" t="s">
        <v>106</v>
      </c>
      <c r="E355" s="121"/>
      <c r="F355" s="137"/>
      <c r="G355" s="123"/>
      <c r="H355" s="140"/>
    </row>
    <row r="356" spans="1:8" ht="36" customHeight="1" x14ac:dyDescent="0.2">
      <c r="A356" s="51" t="s">
        <v>417</v>
      </c>
      <c r="B356" s="125" t="s">
        <v>28</v>
      </c>
      <c r="C356" s="144" t="s">
        <v>446</v>
      </c>
      <c r="D356" s="126"/>
      <c r="E356" s="121" t="s">
        <v>34</v>
      </c>
      <c r="F356" s="137">
        <v>1</v>
      </c>
      <c r="G356" s="127"/>
      <c r="H356" s="124">
        <f>ROUND(G356*F356,2)</f>
        <v>0</v>
      </c>
    </row>
    <row r="357" spans="1:8" ht="36" customHeight="1" x14ac:dyDescent="0.2">
      <c r="A357" s="13"/>
      <c r="B357" s="62"/>
      <c r="C357" s="76" t="s">
        <v>482</v>
      </c>
      <c r="D357" s="64"/>
      <c r="E357" s="69"/>
      <c r="F357" s="64"/>
      <c r="G357" s="66"/>
      <c r="H357" s="67"/>
    </row>
    <row r="358" spans="1:8" ht="36" customHeight="1" x14ac:dyDescent="0.2">
      <c r="A358" s="51" t="s">
        <v>209</v>
      </c>
      <c r="B358" s="118" t="s">
        <v>335</v>
      </c>
      <c r="C358" s="119" t="s">
        <v>210</v>
      </c>
      <c r="D358" s="126" t="s">
        <v>106</v>
      </c>
      <c r="E358" s="121"/>
      <c r="F358" s="137"/>
      <c r="G358" s="123"/>
      <c r="H358" s="140"/>
    </row>
    <row r="359" spans="1:8" ht="36" customHeight="1" x14ac:dyDescent="0.2">
      <c r="A359" s="51" t="s">
        <v>327</v>
      </c>
      <c r="B359" s="125" t="s">
        <v>28</v>
      </c>
      <c r="C359" s="119" t="s">
        <v>328</v>
      </c>
      <c r="D359" s="126"/>
      <c r="E359" s="121"/>
      <c r="F359" s="137"/>
      <c r="G359" s="123"/>
      <c r="H359" s="140"/>
    </row>
    <row r="360" spans="1:8" ht="36" customHeight="1" x14ac:dyDescent="0.2">
      <c r="A360" s="51" t="s">
        <v>329</v>
      </c>
      <c r="B360" s="131" t="s">
        <v>82</v>
      </c>
      <c r="C360" s="119" t="s">
        <v>213</v>
      </c>
      <c r="D360" s="126"/>
      <c r="E360" s="121" t="s">
        <v>34</v>
      </c>
      <c r="F360" s="137">
        <v>1</v>
      </c>
      <c r="G360" s="127"/>
      <c r="H360" s="124">
        <f>ROUND(G360*F360,2)</f>
        <v>0</v>
      </c>
    </row>
    <row r="361" spans="1:8" ht="36" customHeight="1" x14ac:dyDescent="0.2">
      <c r="A361" s="51" t="s">
        <v>330</v>
      </c>
      <c r="B361" s="118" t="s">
        <v>336</v>
      </c>
      <c r="C361" s="119" t="s">
        <v>331</v>
      </c>
      <c r="D361" s="126" t="s">
        <v>106</v>
      </c>
      <c r="E361" s="121"/>
      <c r="F361" s="137"/>
      <c r="G361" s="123"/>
      <c r="H361" s="140"/>
    </row>
    <row r="362" spans="1:8" ht="36" customHeight="1" x14ac:dyDescent="0.2">
      <c r="A362" s="51" t="s">
        <v>484</v>
      </c>
      <c r="B362" s="125" t="s">
        <v>28</v>
      </c>
      <c r="C362" s="119" t="s">
        <v>328</v>
      </c>
      <c r="D362" s="126"/>
      <c r="E362" s="121"/>
      <c r="F362" s="137"/>
      <c r="G362" s="123"/>
      <c r="H362" s="140"/>
    </row>
    <row r="363" spans="1:8" ht="36" customHeight="1" x14ac:dyDescent="0.2">
      <c r="A363" s="51" t="s">
        <v>485</v>
      </c>
      <c r="B363" s="131" t="s">
        <v>82</v>
      </c>
      <c r="C363" s="119" t="s">
        <v>213</v>
      </c>
      <c r="D363" s="126"/>
      <c r="E363" s="121" t="s">
        <v>44</v>
      </c>
      <c r="F363" s="137">
        <v>16</v>
      </c>
      <c r="G363" s="127"/>
      <c r="H363" s="124">
        <f>ROUND(G363*F363,2)</f>
        <v>0</v>
      </c>
    </row>
    <row r="364" spans="1:8" ht="36" customHeight="1" x14ac:dyDescent="0.2">
      <c r="A364" s="51" t="s">
        <v>214</v>
      </c>
      <c r="B364" s="118" t="s">
        <v>337</v>
      </c>
      <c r="C364" s="141" t="s">
        <v>215</v>
      </c>
      <c r="D364" s="139" t="s">
        <v>458</v>
      </c>
      <c r="E364" s="121"/>
      <c r="F364" s="142"/>
      <c r="G364" s="123"/>
      <c r="H364" s="140"/>
    </row>
    <row r="365" spans="1:8" ht="36" customHeight="1" x14ac:dyDescent="0.2">
      <c r="A365" s="51" t="s">
        <v>332</v>
      </c>
      <c r="B365" s="125" t="s">
        <v>28</v>
      </c>
      <c r="C365" s="119" t="s">
        <v>487</v>
      </c>
      <c r="D365" s="126"/>
      <c r="E365" s="121" t="s">
        <v>44</v>
      </c>
      <c r="F365" s="143">
        <v>19</v>
      </c>
      <c r="G365" s="127"/>
      <c r="H365" s="124">
        <f t="shared" ref="H365" si="48">ROUND(G365*F365,2)</f>
        <v>0</v>
      </c>
    </row>
    <row r="366" spans="1:8" ht="36" customHeight="1" x14ac:dyDescent="0.2">
      <c r="A366" s="51" t="s">
        <v>175</v>
      </c>
      <c r="B366" s="118" t="s">
        <v>338</v>
      </c>
      <c r="C366" s="144" t="s">
        <v>177</v>
      </c>
      <c r="D366" s="126" t="s">
        <v>106</v>
      </c>
      <c r="E366" s="121"/>
      <c r="F366" s="137"/>
      <c r="G366" s="123"/>
      <c r="H366" s="140"/>
    </row>
    <row r="367" spans="1:8" ht="36" customHeight="1" x14ac:dyDescent="0.2">
      <c r="A367" s="51" t="s">
        <v>178</v>
      </c>
      <c r="B367" s="125" t="s">
        <v>28</v>
      </c>
      <c r="C367" s="144" t="s">
        <v>486</v>
      </c>
      <c r="D367" s="126"/>
      <c r="E367" s="121" t="s">
        <v>34</v>
      </c>
      <c r="F367" s="137">
        <v>1</v>
      </c>
      <c r="G367" s="127"/>
      <c r="H367" s="124">
        <f>ROUND(G367*F367,2)</f>
        <v>0</v>
      </c>
    </row>
    <row r="368" spans="1:8" ht="36" customHeight="1" x14ac:dyDescent="0.2">
      <c r="A368" s="51" t="s">
        <v>415</v>
      </c>
      <c r="B368" s="118" t="s">
        <v>340</v>
      </c>
      <c r="C368" s="144" t="s">
        <v>416</v>
      </c>
      <c r="D368" s="126" t="s">
        <v>106</v>
      </c>
      <c r="E368" s="121"/>
      <c r="F368" s="137"/>
      <c r="G368" s="123"/>
      <c r="H368" s="140"/>
    </row>
    <row r="369" spans="1:8" ht="36" customHeight="1" x14ac:dyDescent="0.2">
      <c r="A369" s="51" t="s">
        <v>417</v>
      </c>
      <c r="B369" s="125" t="s">
        <v>28</v>
      </c>
      <c r="C369" s="144" t="s">
        <v>446</v>
      </c>
      <c r="D369" s="126"/>
      <c r="E369" s="121" t="s">
        <v>34</v>
      </c>
      <c r="F369" s="137">
        <v>1</v>
      </c>
      <c r="G369" s="127"/>
      <c r="H369" s="124">
        <f>ROUND(G369*F369,2)</f>
        <v>0</v>
      </c>
    </row>
    <row r="370" spans="1:8" ht="36" customHeight="1" x14ac:dyDescent="0.2">
      <c r="A370" s="13"/>
      <c r="B370" s="62"/>
      <c r="C370" s="76" t="s">
        <v>483</v>
      </c>
      <c r="D370" s="64"/>
      <c r="E370" s="69"/>
      <c r="F370" s="64"/>
      <c r="G370" s="66"/>
      <c r="H370" s="67"/>
    </row>
    <row r="371" spans="1:8" ht="36" customHeight="1" x14ac:dyDescent="0.2">
      <c r="A371" s="51" t="s">
        <v>209</v>
      </c>
      <c r="B371" s="118" t="s">
        <v>488</v>
      </c>
      <c r="C371" s="119" t="s">
        <v>210</v>
      </c>
      <c r="D371" s="126" t="s">
        <v>106</v>
      </c>
      <c r="E371" s="121"/>
      <c r="F371" s="137"/>
      <c r="G371" s="123"/>
      <c r="H371" s="140"/>
    </row>
    <row r="372" spans="1:8" ht="36" customHeight="1" x14ac:dyDescent="0.2">
      <c r="A372" s="51" t="s">
        <v>327</v>
      </c>
      <c r="B372" s="125" t="s">
        <v>28</v>
      </c>
      <c r="C372" s="119" t="s">
        <v>328</v>
      </c>
      <c r="D372" s="126"/>
      <c r="E372" s="121"/>
      <c r="F372" s="137"/>
      <c r="G372" s="123"/>
      <c r="H372" s="140"/>
    </row>
    <row r="373" spans="1:8" ht="36" customHeight="1" x14ac:dyDescent="0.2">
      <c r="A373" s="51" t="s">
        <v>329</v>
      </c>
      <c r="B373" s="131" t="s">
        <v>82</v>
      </c>
      <c r="C373" s="119" t="s">
        <v>213</v>
      </c>
      <c r="D373" s="126"/>
      <c r="E373" s="121" t="s">
        <v>34</v>
      </c>
      <c r="F373" s="137">
        <v>1</v>
      </c>
      <c r="G373" s="127"/>
      <c r="H373" s="124">
        <f>ROUND(G373*F373,2)</f>
        <v>0</v>
      </c>
    </row>
    <row r="374" spans="1:8" ht="36" customHeight="1" x14ac:dyDescent="0.2">
      <c r="A374" s="51" t="s">
        <v>330</v>
      </c>
      <c r="B374" s="118" t="s">
        <v>489</v>
      </c>
      <c r="C374" s="119" t="s">
        <v>331</v>
      </c>
      <c r="D374" s="126" t="s">
        <v>106</v>
      </c>
      <c r="E374" s="121"/>
      <c r="F374" s="137"/>
      <c r="G374" s="123"/>
      <c r="H374" s="140"/>
    </row>
    <row r="375" spans="1:8" ht="36" customHeight="1" x14ac:dyDescent="0.2">
      <c r="A375" s="51" t="s">
        <v>484</v>
      </c>
      <c r="B375" s="125" t="s">
        <v>28</v>
      </c>
      <c r="C375" s="119" t="s">
        <v>328</v>
      </c>
      <c r="D375" s="126"/>
      <c r="E375" s="121"/>
      <c r="F375" s="137"/>
      <c r="G375" s="123"/>
      <c r="H375" s="140"/>
    </row>
    <row r="376" spans="1:8" ht="36" customHeight="1" x14ac:dyDescent="0.2">
      <c r="A376" s="51" t="s">
        <v>485</v>
      </c>
      <c r="B376" s="131" t="s">
        <v>82</v>
      </c>
      <c r="C376" s="119" t="s">
        <v>213</v>
      </c>
      <c r="D376" s="126"/>
      <c r="E376" s="121" t="s">
        <v>44</v>
      </c>
      <c r="F376" s="147">
        <v>5.5</v>
      </c>
      <c r="G376" s="127"/>
      <c r="H376" s="124">
        <f>ROUND(G376*F376,2)</f>
        <v>0</v>
      </c>
    </row>
    <row r="377" spans="1:8" ht="36" customHeight="1" x14ac:dyDescent="0.2">
      <c r="A377" s="51" t="s">
        <v>214</v>
      </c>
      <c r="B377" s="118" t="s">
        <v>490</v>
      </c>
      <c r="C377" s="141" t="s">
        <v>215</v>
      </c>
      <c r="D377" s="139" t="s">
        <v>458</v>
      </c>
      <c r="E377" s="121"/>
      <c r="F377" s="142"/>
      <c r="G377" s="123"/>
      <c r="H377" s="140"/>
    </row>
    <row r="378" spans="1:8" ht="36" customHeight="1" x14ac:dyDescent="0.2">
      <c r="A378" s="51" t="s">
        <v>332</v>
      </c>
      <c r="B378" s="125" t="s">
        <v>28</v>
      </c>
      <c r="C378" s="119" t="s">
        <v>487</v>
      </c>
      <c r="D378" s="126"/>
      <c r="E378" s="121" t="s">
        <v>44</v>
      </c>
      <c r="F378" s="143">
        <v>9</v>
      </c>
      <c r="G378" s="127"/>
      <c r="H378" s="124">
        <f t="shared" ref="H378" si="49">ROUND(G378*F378,2)</f>
        <v>0</v>
      </c>
    </row>
    <row r="379" spans="1:8" ht="36" customHeight="1" x14ac:dyDescent="0.2">
      <c r="A379" s="51" t="s">
        <v>175</v>
      </c>
      <c r="B379" s="118" t="s">
        <v>491</v>
      </c>
      <c r="C379" s="144" t="s">
        <v>177</v>
      </c>
      <c r="D379" s="126" t="s">
        <v>106</v>
      </c>
      <c r="E379" s="121"/>
      <c r="F379" s="137"/>
      <c r="G379" s="123"/>
      <c r="H379" s="140"/>
    </row>
    <row r="380" spans="1:8" ht="36" customHeight="1" x14ac:dyDescent="0.2">
      <c r="A380" s="51" t="s">
        <v>178</v>
      </c>
      <c r="B380" s="125" t="s">
        <v>28</v>
      </c>
      <c r="C380" s="144" t="s">
        <v>486</v>
      </c>
      <c r="D380" s="126"/>
      <c r="E380" s="121" t="s">
        <v>34</v>
      </c>
      <c r="F380" s="137">
        <v>1</v>
      </c>
      <c r="G380" s="127"/>
      <c r="H380" s="124">
        <f>ROUND(G380*F380,2)</f>
        <v>0</v>
      </c>
    </row>
    <row r="381" spans="1:8" ht="36" customHeight="1" x14ac:dyDescent="0.2">
      <c r="A381" s="51" t="s">
        <v>415</v>
      </c>
      <c r="B381" s="118" t="s">
        <v>492</v>
      </c>
      <c r="C381" s="144" t="s">
        <v>416</v>
      </c>
      <c r="D381" s="126" t="s">
        <v>106</v>
      </c>
      <c r="E381" s="121"/>
      <c r="F381" s="137"/>
      <c r="G381" s="123"/>
      <c r="H381" s="140"/>
    </row>
    <row r="382" spans="1:8" ht="36" customHeight="1" x14ac:dyDescent="0.2">
      <c r="A382" s="51" t="s">
        <v>417</v>
      </c>
      <c r="B382" s="125" t="s">
        <v>28</v>
      </c>
      <c r="C382" s="144" t="s">
        <v>446</v>
      </c>
      <c r="D382" s="126"/>
      <c r="E382" s="121" t="s">
        <v>34</v>
      </c>
      <c r="F382" s="137">
        <v>1</v>
      </c>
      <c r="G382" s="127"/>
      <c r="H382" s="124">
        <f>ROUND(G382*F382,2)</f>
        <v>0</v>
      </c>
    </row>
    <row r="383" spans="1:8" ht="36" customHeight="1" x14ac:dyDescent="0.2">
      <c r="A383" s="13"/>
      <c r="B383" s="70"/>
      <c r="C383" s="68" t="s">
        <v>21</v>
      </c>
      <c r="D383" s="64"/>
      <c r="E383" s="71"/>
      <c r="F383" s="65"/>
      <c r="G383" s="66"/>
      <c r="H383" s="67"/>
    </row>
    <row r="384" spans="1:8" ht="36" customHeight="1" x14ac:dyDescent="0.2">
      <c r="A384" s="51" t="s">
        <v>49</v>
      </c>
      <c r="B384" s="118" t="s">
        <v>493</v>
      </c>
      <c r="C384" s="141" t="s">
        <v>262</v>
      </c>
      <c r="D384" s="139" t="s">
        <v>263</v>
      </c>
      <c r="E384" s="121" t="s">
        <v>34</v>
      </c>
      <c r="F384" s="137">
        <v>7</v>
      </c>
      <c r="G384" s="127"/>
      <c r="H384" s="124">
        <f>ROUND(G384*F384,2)</f>
        <v>0</v>
      </c>
    </row>
    <row r="385" spans="1:8" ht="36" customHeight="1" x14ac:dyDescent="0.2">
      <c r="A385" s="51" t="s">
        <v>50</v>
      </c>
      <c r="B385" s="118" t="s">
        <v>494</v>
      </c>
      <c r="C385" s="141" t="s">
        <v>264</v>
      </c>
      <c r="D385" s="139" t="s">
        <v>263</v>
      </c>
      <c r="E385" s="121"/>
      <c r="F385" s="137"/>
      <c r="G385" s="123"/>
      <c r="H385" s="140"/>
    </row>
    <row r="386" spans="1:8" ht="36" customHeight="1" x14ac:dyDescent="0.2">
      <c r="A386" s="51" t="s">
        <v>193</v>
      </c>
      <c r="B386" s="125" t="s">
        <v>28</v>
      </c>
      <c r="C386" s="119" t="s">
        <v>194</v>
      </c>
      <c r="D386" s="126"/>
      <c r="E386" s="121" t="s">
        <v>34</v>
      </c>
      <c r="F386" s="137">
        <v>1</v>
      </c>
      <c r="G386" s="127"/>
      <c r="H386" s="124">
        <f t="shared" ref="H386:H391" si="50">ROUND(G386*F386,2)</f>
        <v>0</v>
      </c>
    </row>
    <row r="387" spans="1:8" ht="36" customHeight="1" x14ac:dyDescent="0.2">
      <c r="A387" s="51" t="s">
        <v>51</v>
      </c>
      <c r="B387" s="125" t="s">
        <v>35</v>
      </c>
      <c r="C387" s="119" t="s">
        <v>127</v>
      </c>
      <c r="D387" s="126"/>
      <c r="E387" s="121" t="s">
        <v>34</v>
      </c>
      <c r="F387" s="137">
        <v>7</v>
      </c>
      <c r="G387" s="127"/>
      <c r="H387" s="124">
        <f t="shared" si="50"/>
        <v>0</v>
      </c>
    </row>
    <row r="388" spans="1:8" ht="36" customHeight="1" x14ac:dyDescent="0.2">
      <c r="A388" s="51" t="s">
        <v>195</v>
      </c>
      <c r="B388" s="125" t="s">
        <v>45</v>
      </c>
      <c r="C388" s="119" t="s">
        <v>196</v>
      </c>
      <c r="D388" s="126"/>
      <c r="E388" s="121" t="s">
        <v>34</v>
      </c>
      <c r="F388" s="137">
        <v>1</v>
      </c>
      <c r="G388" s="127"/>
      <c r="H388" s="124">
        <f t="shared" si="50"/>
        <v>0</v>
      </c>
    </row>
    <row r="389" spans="1:8" ht="36" customHeight="1" x14ac:dyDescent="0.2">
      <c r="A389" s="51" t="s">
        <v>52</v>
      </c>
      <c r="B389" s="125" t="s">
        <v>53</v>
      </c>
      <c r="C389" s="119" t="s">
        <v>147</v>
      </c>
      <c r="D389" s="126"/>
      <c r="E389" s="121" t="s">
        <v>34</v>
      </c>
      <c r="F389" s="137">
        <v>1</v>
      </c>
      <c r="G389" s="127"/>
      <c r="H389" s="124">
        <f t="shared" si="50"/>
        <v>0</v>
      </c>
    </row>
    <row r="390" spans="1:8" ht="36" customHeight="1" x14ac:dyDescent="0.2">
      <c r="A390" s="51" t="s">
        <v>62</v>
      </c>
      <c r="B390" s="118" t="s">
        <v>495</v>
      </c>
      <c r="C390" s="119" t="s">
        <v>67</v>
      </c>
      <c r="D390" s="139" t="s">
        <v>263</v>
      </c>
      <c r="E390" s="121" t="s">
        <v>34</v>
      </c>
      <c r="F390" s="137">
        <v>16</v>
      </c>
      <c r="G390" s="127"/>
      <c r="H390" s="124">
        <f t="shared" si="50"/>
        <v>0</v>
      </c>
    </row>
    <row r="391" spans="1:8" ht="36" customHeight="1" x14ac:dyDescent="0.2">
      <c r="A391" s="51" t="s">
        <v>63</v>
      </c>
      <c r="B391" s="118" t="s">
        <v>496</v>
      </c>
      <c r="C391" s="119" t="s">
        <v>68</v>
      </c>
      <c r="D391" s="139" t="s">
        <v>263</v>
      </c>
      <c r="E391" s="121" t="s">
        <v>34</v>
      </c>
      <c r="F391" s="137">
        <v>4</v>
      </c>
      <c r="G391" s="127"/>
      <c r="H391" s="124">
        <f t="shared" si="50"/>
        <v>0</v>
      </c>
    </row>
    <row r="392" spans="1:8" ht="36" customHeight="1" x14ac:dyDescent="0.2">
      <c r="A392" s="13"/>
      <c r="B392" s="72"/>
      <c r="C392" s="68" t="s">
        <v>22</v>
      </c>
      <c r="D392" s="64"/>
      <c r="E392" s="71"/>
      <c r="F392" s="65"/>
      <c r="G392" s="66"/>
      <c r="H392" s="67"/>
    </row>
    <row r="393" spans="1:8" ht="36" customHeight="1" x14ac:dyDescent="0.2">
      <c r="A393" s="74" t="s">
        <v>54</v>
      </c>
      <c r="B393" s="118" t="s">
        <v>497</v>
      </c>
      <c r="C393" s="119" t="s">
        <v>55</v>
      </c>
      <c r="D393" s="126" t="s">
        <v>348</v>
      </c>
      <c r="E393" s="121"/>
      <c r="F393" s="122"/>
      <c r="G393" s="123"/>
      <c r="H393" s="124"/>
    </row>
    <row r="394" spans="1:8" ht="36" customHeight="1" x14ac:dyDescent="0.2">
      <c r="A394" s="74" t="s">
        <v>132</v>
      </c>
      <c r="B394" s="125" t="s">
        <v>28</v>
      </c>
      <c r="C394" s="119" t="s">
        <v>133</v>
      </c>
      <c r="D394" s="126"/>
      <c r="E394" s="121" t="s">
        <v>27</v>
      </c>
      <c r="F394" s="122">
        <v>15</v>
      </c>
      <c r="G394" s="127"/>
      <c r="H394" s="124">
        <f>ROUND(G394*F394,2)</f>
        <v>0</v>
      </c>
    </row>
    <row r="395" spans="1:8" ht="36" customHeight="1" x14ac:dyDescent="0.2">
      <c r="A395" s="74" t="s">
        <v>56</v>
      </c>
      <c r="B395" s="125" t="s">
        <v>35</v>
      </c>
      <c r="C395" s="119" t="s">
        <v>134</v>
      </c>
      <c r="D395" s="126"/>
      <c r="E395" s="121" t="s">
        <v>27</v>
      </c>
      <c r="F395" s="122">
        <v>100</v>
      </c>
      <c r="G395" s="127"/>
      <c r="H395" s="124">
        <f>ROUND(G395*F395,2)</f>
        <v>0</v>
      </c>
    </row>
    <row r="396" spans="1:8" ht="36" customHeight="1" x14ac:dyDescent="0.2">
      <c r="A396" s="13"/>
      <c r="B396" s="62"/>
      <c r="C396" s="76" t="s">
        <v>410</v>
      </c>
      <c r="D396" s="64"/>
      <c r="E396" s="69"/>
      <c r="F396" s="64"/>
      <c r="G396" s="66"/>
      <c r="H396" s="67"/>
    </row>
    <row r="397" spans="1:8" ht="36" customHeight="1" x14ac:dyDescent="0.2">
      <c r="A397" s="51" t="s">
        <v>69</v>
      </c>
      <c r="B397" s="118" t="s">
        <v>498</v>
      </c>
      <c r="C397" s="119" t="s">
        <v>70</v>
      </c>
      <c r="D397" s="120" t="s">
        <v>345</v>
      </c>
      <c r="E397" s="121" t="s">
        <v>25</v>
      </c>
      <c r="F397" s="122">
        <v>10</v>
      </c>
      <c r="G397" s="127"/>
      <c r="H397" s="124">
        <f t="shared" ref="H397:H398" si="51">ROUND(G397*F397,2)</f>
        <v>0</v>
      </c>
    </row>
    <row r="398" spans="1:8" ht="36" customHeight="1" x14ac:dyDescent="0.2">
      <c r="A398" s="51" t="s">
        <v>32</v>
      </c>
      <c r="B398" s="118" t="s">
        <v>499</v>
      </c>
      <c r="C398" s="119" t="s">
        <v>33</v>
      </c>
      <c r="D398" s="120" t="s">
        <v>345</v>
      </c>
      <c r="E398" s="121" t="s">
        <v>27</v>
      </c>
      <c r="F398" s="122">
        <v>20</v>
      </c>
      <c r="G398" s="127"/>
      <c r="H398" s="124">
        <f t="shared" si="51"/>
        <v>0</v>
      </c>
    </row>
    <row r="399" spans="1:8" ht="36" customHeight="1" x14ac:dyDescent="0.2">
      <c r="A399" s="74" t="s">
        <v>405</v>
      </c>
      <c r="B399" s="118" t="s">
        <v>500</v>
      </c>
      <c r="C399" s="119" t="s">
        <v>406</v>
      </c>
      <c r="D399" s="126" t="s">
        <v>381</v>
      </c>
      <c r="E399" s="121"/>
      <c r="F399" s="122"/>
      <c r="G399" s="123"/>
      <c r="H399" s="124"/>
    </row>
    <row r="400" spans="1:8" ht="36" customHeight="1" x14ac:dyDescent="0.2">
      <c r="A400" s="74" t="s">
        <v>407</v>
      </c>
      <c r="B400" s="125" t="s">
        <v>28</v>
      </c>
      <c r="C400" s="119" t="s">
        <v>408</v>
      </c>
      <c r="D400" s="126" t="s">
        <v>234</v>
      </c>
      <c r="E400" s="121" t="s">
        <v>27</v>
      </c>
      <c r="F400" s="122">
        <v>40</v>
      </c>
      <c r="G400" s="127"/>
      <c r="H400" s="124">
        <f t="shared" ref="H400" si="52">ROUND(G400*F400,2)</f>
        <v>0</v>
      </c>
    </row>
    <row r="401" spans="1:8" ht="36" customHeight="1" x14ac:dyDescent="0.2">
      <c r="A401" s="74" t="s">
        <v>231</v>
      </c>
      <c r="B401" s="118" t="s">
        <v>501</v>
      </c>
      <c r="C401" s="119" t="s">
        <v>232</v>
      </c>
      <c r="D401" s="126" t="s">
        <v>381</v>
      </c>
      <c r="E401" s="121"/>
      <c r="F401" s="122"/>
      <c r="G401" s="123"/>
      <c r="H401" s="124"/>
    </row>
    <row r="402" spans="1:8" ht="36" customHeight="1" x14ac:dyDescent="0.2">
      <c r="A402" s="74" t="s">
        <v>237</v>
      </c>
      <c r="B402" s="131" t="s">
        <v>82</v>
      </c>
      <c r="C402" s="119" t="s">
        <v>238</v>
      </c>
      <c r="D402" s="126"/>
      <c r="E402" s="121" t="s">
        <v>27</v>
      </c>
      <c r="F402" s="122">
        <v>10</v>
      </c>
      <c r="G402" s="127"/>
      <c r="H402" s="124">
        <f>ROUND(G402*F402,2)</f>
        <v>0</v>
      </c>
    </row>
    <row r="403" spans="1:8" ht="36" customHeight="1" x14ac:dyDescent="0.2">
      <c r="A403" s="74" t="s">
        <v>54</v>
      </c>
      <c r="B403" s="118" t="s">
        <v>556</v>
      </c>
      <c r="C403" s="119" t="s">
        <v>55</v>
      </c>
      <c r="D403" s="126" t="s">
        <v>348</v>
      </c>
      <c r="E403" s="121"/>
      <c r="F403" s="122"/>
      <c r="G403" s="123"/>
      <c r="H403" s="124"/>
    </row>
    <row r="404" spans="1:8" ht="36" customHeight="1" x14ac:dyDescent="0.2">
      <c r="A404" s="74" t="s">
        <v>132</v>
      </c>
      <c r="B404" s="125" t="s">
        <v>28</v>
      </c>
      <c r="C404" s="119" t="s">
        <v>133</v>
      </c>
      <c r="D404" s="126"/>
      <c r="E404" s="121" t="s">
        <v>27</v>
      </c>
      <c r="F404" s="122">
        <v>5</v>
      </c>
      <c r="G404" s="127"/>
      <c r="H404" s="124">
        <f>ROUND(G404*F404,2)</f>
        <v>0</v>
      </c>
    </row>
    <row r="405" spans="1:8" ht="36" customHeight="1" x14ac:dyDescent="0.2">
      <c r="A405" s="74" t="s">
        <v>56</v>
      </c>
      <c r="B405" s="148" t="s">
        <v>35</v>
      </c>
      <c r="C405" s="165" t="s">
        <v>134</v>
      </c>
      <c r="D405" s="150"/>
      <c r="E405" s="151" t="s">
        <v>27</v>
      </c>
      <c r="F405" s="166">
        <v>15</v>
      </c>
      <c r="G405" s="153"/>
      <c r="H405" s="154">
        <f>ROUND(G405*F405,2)</f>
        <v>0</v>
      </c>
    </row>
    <row r="406" spans="1:8" s="32" customFormat="1" ht="36" customHeight="1" thickBot="1" x14ac:dyDescent="0.25">
      <c r="A406" s="33"/>
      <c r="B406" s="28" t="str">
        <f>B275</f>
        <v>C</v>
      </c>
      <c r="C406" s="176" t="str">
        <f>C275</f>
        <v>EASTBOUND PORTAGE AVENUE - BANTING DRIVE TO STURGEON ROAD - MILL &amp; FILL</v>
      </c>
      <c r="D406" s="177"/>
      <c r="E406" s="177"/>
      <c r="F406" s="178"/>
      <c r="G406" s="33" t="s">
        <v>16</v>
      </c>
      <c r="H406" s="33">
        <f>SUM(H275:H405)</f>
        <v>0</v>
      </c>
    </row>
    <row r="407" spans="1:8" s="32" customFormat="1" ht="36" customHeight="1" thickTop="1" x14ac:dyDescent="0.2">
      <c r="A407" s="30"/>
      <c r="B407" s="155" t="s">
        <v>14</v>
      </c>
      <c r="C407" s="181" t="s">
        <v>420</v>
      </c>
      <c r="D407" s="182"/>
      <c r="E407" s="182"/>
      <c r="F407" s="183"/>
      <c r="G407" s="156"/>
      <c r="H407" s="157"/>
    </row>
    <row r="408" spans="1:8" s="32" customFormat="1" ht="36" customHeight="1" x14ac:dyDescent="0.2">
      <c r="A408" s="13"/>
      <c r="B408" s="62"/>
      <c r="C408" s="63" t="s">
        <v>18</v>
      </c>
      <c r="D408" s="64"/>
      <c r="E408" s="65" t="s">
        <v>1</v>
      </c>
      <c r="F408" s="65" t="s">
        <v>1</v>
      </c>
      <c r="G408" s="66" t="s">
        <v>1</v>
      </c>
      <c r="H408" s="67"/>
    </row>
    <row r="409" spans="1:8" s="32" customFormat="1" ht="36" customHeight="1" x14ac:dyDescent="0.2">
      <c r="A409" s="73" t="s">
        <v>30</v>
      </c>
      <c r="B409" s="118" t="s">
        <v>316</v>
      </c>
      <c r="C409" s="119" t="s">
        <v>31</v>
      </c>
      <c r="D409" s="120" t="s">
        <v>345</v>
      </c>
      <c r="E409" s="121"/>
      <c r="F409" s="122"/>
      <c r="G409" s="123"/>
      <c r="H409" s="124"/>
    </row>
    <row r="410" spans="1:8" s="32" customFormat="1" ht="36" customHeight="1" x14ac:dyDescent="0.2">
      <c r="A410" s="73" t="s">
        <v>349</v>
      </c>
      <c r="B410" s="125" t="s">
        <v>28</v>
      </c>
      <c r="C410" s="119" t="s">
        <v>350</v>
      </c>
      <c r="D410" s="126" t="s">
        <v>1</v>
      </c>
      <c r="E410" s="121" t="s">
        <v>25</v>
      </c>
      <c r="F410" s="122">
        <v>10</v>
      </c>
      <c r="G410" s="127"/>
      <c r="H410" s="124">
        <f t="shared" ref="H410:H411" si="53">ROUND(G410*F410,2)</f>
        <v>0</v>
      </c>
    </row>
    <row r="411" spans="1:8" s="32" customFormat="1" ht="36" customHeight="1" x14ac:dyDescent="0.2">
      <c r="A411" s="51" t="s">
        <v>32</v>
      </c>
      <c r="B411" s="118" t="s">
        <v>224</v>
      </c>
      <c r="C411" s="119" t="s">
        <v>33</v>
      </c>
      <c r="D411" s="120" t="s">
        <v>345</v>
      </c>
      <c r="E411" s="121" t="s">
        <v>27</v>
      </c>
      <c r="F411" s="122">
        <v>120</v>
      </c>
      <c r="G411" s="127"/>
      <c r="H411" s="124">
        <f t="shared" si="53"/>
        <v>0</v>
      </c>
    </row>
    <row r="412" spans="1:8" s="32" customFormat="1" ht="36" customHeight="1" x14ac:dyDescent="0.2">
      <c r="A412" s="13"/>
      <c r="B412" s="62"/>
      <c r="C412" s="68" t="s">
        <v>341</v>
      </c>
      <c r="D412" s="64"/>
      <c r="E412" s="69"/>
      <c r="F412" s="64"/>
      <c r="G412" s="66"/>
      <c r="H412" s="67"/>
    </row>
    <row r="413" spans="1:8" s="32" customFormat="1" ht="36" customHeight="1" x14ac:dyDescent="0.2">
      <c r="A413" s="74" t="s">
        <v>58</v>
      </c>
      <c r="B413" s="118" t="s">
        <v>225</v>
      </c>
      <c r="C413" s="119" t="s">
        <v>59</v>
      </c>
      <c r="D413" s="120" t="s">
        <v>345</v>
      </c>
      <c r="E413" s="121"/>
      <c r="F413" s="122"/>
      <c r="G413" s="123"/>
      <c r="H413" s="124"/>
    </row>
    <row r="414" spans="1:8" s="32" customFormat="1" ht="36" customHeight="1" x14ac:dyDescent="0.2">
      <c r="A414" s="74" t="s">
        <v>150</v>
      </c>
      <c r="B414" s="125" t="s">
        <v>28</v>
      </c>
      <c r="C414" s="119" t="s">
        <v>151</v>
      </c>
      <c r="D414" s="126" t="s">
        <v>1</v>
      </c>
      <c r="E414" s="121" t="s">
        <v>27</v>
      </c>
      <c r="F414" s="122">
        <v>50</v>
      </c>
      <c r="G414" s="127"/>
      <c r="H414" s="124">
        <f>ROUND(G414*F414,2)</f>
        <v>0</v>
      </c>
    </row>
    <row r="415" spans="1:8" s="32" customFormat="1" ht="36" customHeight="1" x14ac:dyDescent="0.2">
      <c r="A415" s="74" t="s">
        <v>356</v>
      </c>
      <c r="B415" s="118" t="s">
        <v>226</v>
      </c>
      <c r="C415" s="119" t="s">
        <v>357</v>
      </c>
      <c r="D415" s="126" t="s">
        <v>358</v>
      </c>
      <c r="E415" s="121"/>
      <c r="F415" s="122"/>
      <c r="G415" s="123"/>
      <c r="H415" s="124"/>
    </row>
    <row r="416" spans="1:8" s="32" customFormat="1" ht="36" customHeight="1" x14ac:dyDescent="0.2">
      <c r="A416" s="74" t="s">
        <v>359</v>
      </c>
      <c r="B416" s="125" t="s">
        <v>28</v>
      </c>
      <c r="C416" s="119" t="s">
        <v>360</v>
      </c>
      <c r="D416" s="126" t="s">
        <v>1</v>
      </c>
      <c r="E416" s="121" t="s">
        <v>27</v>
      </c>
      <c r="F416" s="122">
        <v>25</v>
      </c>
      <c r="G416" s="127"/>
      <c r="H416" s="124">
        <f>ROUND(G416*F416,2)</f>
        <v>0</v>
      </c>
    </row>
    <row r="417" spans="1:8" s="32" customFormat="1" ht="36" customHeight="1" x14ac:dyDescent="0.2">
      <c r="A417" s="74" t="s">
        <v>361</v>
      </c>
      <c r="B417" s="118" t="s">
        <v>317</v>
      </c>
      <c r="C417" s="119" t="s">
        <v>362</v>
      </c>
      <c r="D417" s="126" t="s">
        <v>152</v>
      </c>
      <c r="E417" s="121"/>
      <c r="F417" s="122"/>
      <c r="G417" s="123"/>
      <c r="H417" s="124"/>
    </row>
    <row r="418" spans="1:8" s="32" customFormat="1" ht="36" customHeight="1" x14ac:dyDescent="0.2">
      <c r="A418" s="74" t="s">
        <v>363</v>
      </c>
      <c r="B418" s="125" t="s">
        <v>28</v>
      </c>
      <c r="C418" s="119" t="s">
        <v>364</v>
      </c>
      <c r="D418" s="126" t="s">
        <v>1</v>
      </c>
      <c r="E418" s="121" t="s">
        <v>27</v>
      </c>
      <c r="F418" s="122">
        <v>10</v>
      </c>
      <c r="G418" s="127"/>
      <c r="H418" s="124">
        <f t="shared" ref="H418:H421" si="54">ROUND(G418*F418,2)</f>
        <v>0</v>
      </c>
    </row>
    <row r="419" spans="1:8" s="32" customFormat="1" ht="36" customHeight="1" x14ac:dyDescent="0.2">
      <c r="A419" s="74" t="s">
        <v>365</v>
      </c>
      <c r="B419" s="125" t="s">
        <v>35</v>
      </c>
      <c r="C419" s="119" t="s">
        <v>366</v>
      </c>
      <c r="D419" s="126" t="s">
        <v>1</v>
      </c>
      <c r="E419" s="121" t="s">
        <v>27</v>
      </c>
      <c r="F419" s="122">
        <v>50</v>
      </c>
      <c r="G419" s="127"/>
      <c r="H419" s="124">
        <f t="shared" si="54"/>
        <v>0</v>
      </c>
    </row>
    <row r="420" spans="1:8" s="32" customFormat="1" ht="36" customHeight="1" x14ac:dyDescent="0.2">
      <c r="A420" s="74" t="s">
        <v>367</v>
      </c>
      <c r="B420" s="125" t="s">
        <v>45</v>
      </c>
      <c r="C420" s="119" t="s">
        <v>368</v>
      </c>
      <c r="D420" s="126" t="s">
        <v>1</v>
      </c>
      <c r="E420" s="121" t="s">
        <v>27</v>
      </c>
      <c r="F420" s="122">
        <v>10</v>
      </c>
      <c r="G420" s="127"/>
      <c r="H420" s="124">
        <f t="shared" si="54"/>
        <v>0</v>
      </c>
    </row>
    <row r="421" spans="1:8" s="32" customFormat="1" ht="36" customHeight="1" x14ac:dyDescent="0.2">
      <c r="A421" s="74" t="s">
        <v>369</v>
      </c>
      <c r="B421" s="125" t="s">
        <v>53</v>
      </c>
      <c r="C421" s="119" t="s">
        <v>370</v>
      </c>
      <c r="D421" s="126" t="s">
        <v>1</v>
      </c>
      <c r="E421" s="121" t="s">
        <v>27</v>
      </c>
      <c r="F421" s="122">
        <v>10</v>
      </c>
      <c r="G421" s="127"/>
      <c r="H421" s="124">
        <f t="shared" si="54"/>
        <v>0</v>
      </c>
    </row>
    <row r="422" spans="1:8" s="32" customFormat="1" ht="36" customHeight="1" x14ac:dyDescent="0.2">
      <c r="A422" s="74" t="s">
        <v>227</v>
      </c>
      <c r="B422" s="118" t="s">
        <v>318</v>
      </c>
      <c r="C422" s="119" t="s">
        <v>228</v>
      </c>
      <c r="D422" s="126" t="s">
        <v>358</v>
      </c>
      <c r="E422" s="121"/>
      <c r="F422" s="122"/>
      <c r="G422" s="123"/>
      <c r="H422" s="124"/>
    </row>
    <row r="423" spans="1:8" s="32" customFormat="1" ht="36" customHeight="1" x14ac:dyDescent="0.2">
      <c r="A423" s="74" t="s">
        <v>371</v>
      </c>
      <c r="B423" s="125" t="s">
        <v>28</v>
      </c>
      <c r="C423" s="119" t="s">
        <v>372</v>
      </c>
      <c r="D423" s="126" t="s">
        <v>1</v>
      </c>
      <c r="E423" s="121" t="s">
        <v>27</v>
      </c>
      <c r="F423" s="122">
        <v>175</v>
      </c>
      <c r="G423" s="127"/>
      <c r="H423" s="124">
        <f>ROUND(G423*F423,2)</f>
        <v>0</v>
      </c>
    </row>
    <row r="424" spans="1:8" s="32" customFormat="1" ht="36" customHeight="1" x14ac:dyDescent="0.2">
      <c r="A424" s="74" t="s">
        <v>229</v>
      </c>
      <c r="B424" s="128" t="s">
        <v>319</v>
      </c>
      <c r="C424" s="119" t="s">
        <v>230</v>
      </c>
      <c r="D424" s="126" t="s">
        <v>358</v>
      </c>
      <c r="E424" s="121"/>
      <c r="F424" s="122"/>
      <c r="G424" s="123"/>
      <c r="H424" s="124"/>
    </row>
    <row r="425" spans="1:8" s="32" customFormat="1" ht="36" customHeight="1" x14ac:dyDescent="0.2">
      <c r="A425" s="74" t="s">
        <v>373</v>
      </c>
      <c r="B425" s="125" t="s">
        <v>28</v>
      </c>
      <c r="C425" s="119" t="s">
        <v>374</v>
      </c>
      <c r="D425" s="126" t="s">
        <v>1</v>
      </c>
      <c r="E425" s="121" t="s">
        <v>27</v>
      </c>
      <c r="F425" s="122">
        <v>35</v>
      </c>
      <c r="G425" s="127"/>
      <c r="H425" s="124">
        <f t="shared" ref="H425:H428" si="55">ROUND(G425*F425,2)</f>
        <v>0</v>
      </c>
    </row>
    <row r="426" spans="1:8" s="32" customFormat="1" ht="36" customHeight="1" x14ac:dyDescent="0.2">
      <c r="A426" s="74" t="s">
        <v>375</v>
      </c>
      <c r="B426" s="125" t="s">
        <v>35</v>
      </c>
      <c r="C426" s="119" t="s">
        <v>376</v>
      </c>
      <c r="D426" s="126" t="s">
        <v>1</v>
      </c>
      <c r="E426" s="121" t="s">
        <v>27</v>
      </c>
      <c r="F426" s="122">
        <v>675</v>
      </c>
      <c r="G426" s="127"/>
      <c r="H426" s="124">
        <f t="shared" si="55"/>
        <v>0</v>
      </c>
    </row>
    <row r="427" spans="1:8" s="32" customFormat="1" ht="36" customHeight="1" x14ac:dyDescent="0.2">
      <c r="A427" s="74" t="s">
        <v>377</v>
      </c>
      <c r="B427" s="125" t="s">
        <v>45</v>
      </c>
      <c r="C427" s="119" t="s">
        <v>378</v>
      </c>
      <c r="D427" s="126" t="s">
        <v>1</v>
      </c>
      <c r="E427" s="121" t="s">
        <v>27</v>
      </c>
      <c r="F427" s="122">
        <v>20</v>
      </c>
      <c r="G427" s="127"/>
      <c r="H427" s="124">
        <f t="shared" si="55"/>
        <v>0</v>
      </c>
    </row>
    <row r="428" spans="1:8" s="32" customFormat="1" ht="36" customHeight="1" x14ac:dyDescent="0.2">
      <c r="A428" s="74" t="s">
        <v>379</v>
      </c>
      <c r="B428" s="125" t="s">
        <v>53</v>
      </c>
      <c r="C428" s="119" t="s">
        <v>380</v>
      </c>
      <c r="D428" s="126" t="s">
        <v>1</v>
      </c>
      <c r="E428" s="121" t="s">
        <v>27</v>
      </c>
      <c r="F428" s="122">
        <v>160</v>
      </c>
      <c r="G428" s="127"/>
      <c r="H428" s="124">
        <f t="shared" si="55"/>
        <v>0</v>
      </c>
    </row>
    <row r="429" spans="1:8" s="32" customFormat="1" ht="36" customHeight="1" x14ac:dyDescent="0.2">
      <c r="A429" s="74" t="s">
        <v>36</v>
      </c>
      <c r="B429" s="118" t="s">
        <v>422</v>
      </c>
      <c r="C429" s="119" t="s">
        <v>37</v>
      </c>
      <c r="D429" s="126" t="s">
        <v>152</v>
      </c>
      <c r="E429" s="121"/>
      <c r="F429" s="122"/>
      <c r="G429" s="123"/>
      <c r="H429" s="124"/>
    </row>
    <row r="430" spans="1:8" s="32" customFormat="1" ht="36" customHeight="1" x14ac:dyDescent="0.2">
      <c r="A430" s="74" t="s">
        <v>38</v>
      </c>
      <c r="B430" s="125" t="s">
        <v>28</v>
      </c>
      <c r="C430" s="119" t="s">
        <v>39</v>
      </c>
      <c r="D430" s="126" t="s">
        <v>1</v>
      </c>
      <c r="E430" s="121" t="s">
        <v>34</v>
      </c>
      <c r="F430" s="122">
        <v>1400</v>
      </c>
      <c r="G430" s="127"/>
      <c r="H430" s="124">
        <f>ROUND(G430*F430,2)</f>
        <v>0</v>
      </c>
    </row>
    <row r="431" spans="1:8" s="32" customFormat="1" ht="36" customHeight="1" x14ac:dyDescent="0.2">
      <c r="A431" s="74" t="s">
        <v>40</v>
      </c>
      <c r="B431" s="118" t="s">
        <v>423</v>
      </c>
      <c r="C431" s="119" t="s">
        <v>41</v>
      </c>
      <c r="D431" s="126" t="s">
        <v>152</v>
      </c>
      <c r="E431" s="121"/>
      <c r="F431" s="122"/>
      <c r="G431" s="123"/>
      <c r="H431" s="124"/>
    </row>
    <row r="432" spans="1:8" s="32" customFormat="1" ht="36" customHeight="1" x14ac:dyDescent="0.2">
      <c r="A432" s="75" t="s">
        <v>153</v>
      </c>
      <c r="B432" s="129" t="s">
        <v>28</v>
      </c>
      <c r="C432" s="130" t="s">
        <v>154</v>
      </c>
      <c r="D432" s="129" t="s">
        <v>1</v>
      </c>
      <c r="E432" s="129" t="s">
        <v>34</v>
      </c>
      <c r="F432" s="122">
        <v>135</v>
      </c>
      <c r="G432" s="127"/>
      <c r="H432" s="124">
        <f>ROUND(G432*F432,2)</f>
        <v>0</v>
      </c>
    </row>
    <row r="433" spans="1:8" s="32" customFormat="1" ht="36" customHeight="1" x14ac:dyDescent="0.2">
      <c r="A433" s="74" t="s">
        <v>42</v>
      </c>
      <c r="B433" s="125" t="s">
        <v>35</v>
      </c>
      <c r="C433" s="119" t="s">
        <v>43</v>
      </c>
      <c r="D433" s="126" t="s">
        <v>1</v>
      </c>
      <c r="E433" s="121" t="s">
        <v>34</v>
      </c>
      <c r="F433" s="122">
        <v>1875</v>
      </c>
      <c r="G433" s="127"/>
      <c r="H433" s="124">
        <f>ROUND(G433*F433,2)</f>
        <v>0</v>
      </c>
    </row>
    <row r="434" spans="1:8" s="32" customFormat="1" ht="36" customHeight="1" x14ac:dyDescent="0.2">
      <c r="A434" s="74" t="s">
        <v>231</v>
      </c>
      <c r="B434" s="118" t="s">
        <v>424</v>
      </c>
      <c r="C434" s="119" t="s">
        <v>232</v>
      </c>
      <c r="D434" s="126" t="s">
        <v>381</v>
      </c>
      <c r="E434" s="121"/>
      <c r="F434" s="122"/>
      <c r="G434" s="123"/>
      <c r="H434" s="124"/>
    </row>
    <row r="435" spans="1:8" s="32" customFormat="1" ht="36" customHeight="1" x14ac:dyDescent="0.2">
      <c r="A435" s="74" t="s">
        <v>382</v>
      </c>
      <c r="B435" s="125" t="s">
        <v>28</v>
      </c>
      <c r="C435" s="119" t="s">
        <v>384</v>
      </c>
      <c r="D435" s="126" t="s">
        <v>163</v>
      </c>
      <c r="E435" s="121" t="s">
        <v>27</v>
      </c>
      <c r="F435" s="122">
        <v>5</v>
      </c>
      <c r="G435" s="127"/>
      <c r="H435" s="124">
        <f>ROUND(G435*F435,2)</f>
        <v>0</v>
      </c>
    </row>
    <row r="436" spans="1:8" s="32" customFormat="1" ht="36" customHeight="1" x14ac:dyDescent="0.2">
      <c r="A436" s="74" t="s">
        <v>233</v>
      </c>
      <c r="B436" s="125" t="s">
        <v>35</v>
      </c>
      <c r="C436" s="119" t="s">
        <v>346</v>
      </c>
      <c r="D436" s="126" t="s">
        <v>234</v>
      </c>
      <c r="E436" s="121"/>
      <c r="F436" s="122"/>
      <c r="G436" s="123"/>
      <c r="H436" s="124"/>
    </row>
    <row r="437" spans="1:8" s="32" customFormat="1" ht="36" customHeight="1" x14ac:dyDescent="0.2">
      <c r="A437" s="74" t="s">
        <v>235</v>
      </c>
      <c r="B437" s="131" t="s">
        <v>82</v>
      </c>
      <c r="C437" s="119" t="s">
        <v>236</v>
      </c>
      <c r="D437" s="126"/>
      <c r="E437" s="121" t="s">
        <v>27</v>
      </c>
      <c r="F437" s="122">
        <v>110</v>
      </c>
      <c r="G437" s="127"/>
      <c r="H437" s="124">
        <f>ROUND(G437*F437,2)</f>
        <v>0</v>
      </c>
    </row>
    <row r="438" spans="1:8" s="32" customFormat="1" ht="36" customHeight="1" x14ac:dyDescent="0.2">
      <c r="A438" s="74" t="s">
        <v>237</v>
      </c>
      <c r="B438" s="131" t="s">
        <v>83</v>
      </c>
      <c r="C438" s="119" t="s">
        <v>238</v>
      </c>
      <c r="D438" s="126"/>
      <c r="E438" s="121" t="s">
        <v>27</v>
      </c>
      <c r="F438" s="122">
        <v>265</v>
      </c>
      <c r="G438" s="127"/>
      <c r="H438" s="124">
        <f>ROUND(G438*F438,2)</f>
        <v>0</v>
      </c>
    </row>
    <row r="439" spans="1:8" s="32" customFormat="1" ht="36" customHeight="1" x14ac:dyDescent="0.2">
      <c r="A439" s="74" t="s">
        <v>270</v>
      </c>
      <c r="B439" s="131" t="s">
        <v>84</v>
      </c>
      <c r="C439" s="119" t="s">
        <v>271</v>
      </c>
      <c r="D439" s="126" t="s">
        <v>1</v>
      </c>
      <c r="E439" s="121" t="s">
        <v>27</v>
      </c>
      <c r="F439" s="122">
        <v>250</v>
      </c>
      <c r="G439" s="127"/>
      <c r="H439" s="124">
        <f>ROUND(G439*F439,2)</f>
        <v>0</v>
      </c>
    </row>
    <row r="440" spans="1:8" s="32" customFormat="1" ht="36" customHeight="1" x14ac:dyDescent="0.2">
      <c r="A440" s="74" t="s">
        <v>383</v>
      </c>
      <c r="B440" s="125" t="s">
        <v>45</v>
      </c>
      <c r="C440" s="119" t="s">
        <v>385</v>
      </c>
      <c r="D440" s="126" t="s">
        <v>164</v>
      </c>
      <c r="E440" s="121" t="s">
        <v>27</v>
      </c>
      <c r="F440" s="122">
        <v>10</v>
      </c>
      <c r="G440" s="127"/>
      <c r="H440" s="124">
        <f t="shared" ref="H440" si="56">ROUND(G440*F440,2)</f>
        <v>0</v>
      </c>
    </row>
    <row r="441" spans="1:8" s="32" customFormat="1" ht="36" customHeight="1" x14ac:dyDescent="0.2">
      <c r="A441" s="74" t="s">
        <v>85</v>
      </c>
      <c r="B441" s="118" t="s">
        <v>452</v>
      </c>
      <c r="C441" s="119" t="s">
        <v>46</v>
      </c>
      <c r="D441" s="126" t="s">
        <v>155</v>
      </c>
      <c r="E441" s="121"/>
      <c r="F441" s="122"/>
      <c r="G441" s="123"/>
      <c r="H441" s="124"/>
    </row>
    <row r="442" spans="1:8" s="32" customFormat="1" ht="36" customHeight="1" x14ac:dyDescent="0.2">
      <c r="A442" s="74" t="s">
        <v>320</v>
      </c>
      <c r="B442" s="125" t="s">
        <v>28</v>
      </c>
      <c r="C442" s="119" t="s">
        <v>549</v>
      </c>
      <c r="D442" s="126" t="s">
        <v>321</v>
      </c>
      <c r="E442" s="121"/>
      <c r="F442" s="122"/>
      <c r="G442" s="132"/>
      <c r="H442" s="124"/>
    </row>
    <row r="443" spans="1:8" s="32" customFormat="1" ht="36" customHeight="1" x14ac:dyDescent="0.2">
      <c r="A443" s="74" t="s">
        <v>351</v>
      </c>
      <c r="B443" s="133" t="s">
        <v>82</v>
      </c>
      <c r="C443" s="134" t="s">
        <v>325</v>
      </c>
      <c r="D443" s="120"/>
      <c r="E443" s="135" t="s">
        <v>44</v>
      </c>
      <c r="F443" s="136">
        <v>125</v>
      </c>
      <c r="G443" s="127"/>
      <c r="H443" s="132">
        <f>ROUND(G443*F443,2)</f>
        <v>0</v>
      </c>
    </row>
    <row r="444" spans="1:8" s="32" customFormat="1" ht="36" customHeight="1" x14ac:dyDescent="0.2">
      <c r="A444" s="74" t="s">
        <v>449</v>
      </c>
      <c r="B444" s="133" t="s">
        <v>83</v>
      </c>
      <c r="C444" s="134" t="s">
        <v>397</v>
      </c>
      <c r="D444" s="120"/>
      <c r="E444" s="135" t="s">
        <v>44</v>
      </c>
      <c r="F444" s="136">
        <v>230</v>
      </c>
      <c r="G444" s="127"/>
      <c r="H444" s="132">
        <f>ROUND(G444*F444,2)</f>
        <v>0</v>
      </c>
    </row>
    <row r="445" spans="1:8" s="32" customFormat="1" ht="36" customHeight="1" x14ac:dyDescent="0.2">
      <c r="A445" s="74" t="s">
        <v>450</v>
      </c>
      <c r="B445" s="133" t="s">
        <v>413</v>
      </c>
      <c r="C445" s="134" t="s">
        <v>414</v>
      </c>
      <c r="D445" s="120" t="s">
        <v>1</v>
      </c>
      <c r="E445" s="135" t="s">
        <v>44</v>
      </c>
      <c r="F445" s="136">
        <v>30</v>
      </c>
      <c r="G445" s="127"/>
      <c r="H445" s="132">
        <f>ROUND(G445*F445,2)</f>
        <v>0</v>
      </c>
    </row>
    <row r="446" spans="1:8" s="32" customFormat="1" ht="36" customHeight="1" x14ac:dyDescent="0.2">
      <c r="A446" s="74" t="s">
        <v>87</v>
      </c>
      <c r="B446" s="125" t="s">
        <v>35</v>
      </c>
      <c r="C446" s="119" t="s">
        <v>550</v>
      </c>
      <c r="D446" s="126" t="s">
        <v>88</v>
      </c>
      <c r="E446" s="121" t="s">
        <v>44</v>
      </c>
      <c r="F446" s="122">
        <v>55</v>
      </c>
      <c r="G446" s="127"/>
      <c r="H446" s="124">
        <f t="shared" ref="H446:H447" si="57">ROUND(G446*F446,2)</f>
        <v>0</v>
      </c>
    </row>
    <row r="447" spans="1:8" s="32" customFormat="1" ht="36" customHeight="1" x14ac:dyDescent="0.2">
      <c r="A447" s="74" t="s">
        <v>156</v>
      </c>
      <c r="B447" s="125" t="s">
        <v>45</v>
      </c>
      <c r="C447" s="119" t="s">
        <v>352</v>
      </c>
      <c r="D447" s="126" t="s">
        <v>89</v>
      </c>
      <c r="E447" s="121" t="s">
        <v>44</v>
      </c>
      <c r="F447" s="122">
        <v>160</v>
      </c>
      <c r="G447" s="127"/>
      <c r="H447" s="124">
        <f t="shared" si="57"/>
        <v>0</v>
      </c>
    </row>
    <row r="448" spans="1:8" s="32" customFormat="1" ht="36" customHeight="1" x14ac:dyDescent="0.2">
      <c r="A448" s="74" t="s">
        <v>157</v>
      </c>
      <c r="B448" s="118" t="s">
        <v>426</v>
      </c>
      <c r="C448" s="119" t="s">
        <v>158</v>
      </c>
      <c r="D448" s="126" t="s">
        <v>548</v>
      </c>
      <c r="E448" s="121"/>
      <c r="F448" s="122"/>
      <c r="G448" s="123"/>
      <c r="H448" s="124"/>
    </row>
    <row r="449" spans="1:8" s="32" customFormat="1" ht="36" customHeight="1" x14ac:dyDescent="0.2">
      <c r="A449" s="74" t="s">
        <v>247</v>
      </c>
      <c r="B449" s="125" t="s">
        <v>28</v>
      </c>
      <c r="C449" s="119" t="s">
        <v>248</v>
      </c>
      <c r="D449" s="126"/>
      <c r="E449" s="121"/>
      <c r="F449" s="122"/>
      <c r="G449" s="123"/>
      <c r="H449" s="124"/>
    </row>
    <row r="450" spans="1:8" s="32" customFormat="1" ht="36" customHeight="1" x14ac:dyDescent="0.2">
      <c r="A450" s="74" t="s">
        <v>386</v>
      </c>
      <c r="B450" s="131" t="s">
        <v>82</v>
      </c>
      <c r="C450" s="119" t="s">
        <v>387</v>
      </c>
      <c r="D450" s="126"/>
      <c r="E450" s="121" t="s">
        <v>29</v>
      </c>
      <c r="F450" s="122">
        <v>4500</v>
      </c>
      <c r="G450" s="127"/>
      <c r="H450" s="124">
        <f>ROUND(G450*F450,2)</f>
        <v>0</v>
      </c>
    </row>
    <row r="451" spans="1:8" s="32" customFormat="1" ht="36" customHeight="1" x14ac:dyDescent="0.2">
      <c r="A451" s="74" t="s">
        <v>159</v>
      </c>
      <c r="B451" s="125" t="s">
        <v>35</v>
      </c>
      <c r="C451" s="119" t="s">
        <v>60</v>
      </c>
      <c r="D451" s="126"/>
      <c r="E451" s="121"/>
      <c r="F451" s="122"/>
      <c r="G451" s="123"/>
      <c r="H451" s="124"/>
    </row>
    <row r="452" spans="1:8" s="32" customFormat="1" ht="36" customHeight="1" x14ac:dyDescent="0.2">
      <c r="A452" s="74" t="s">
        <v>388</v>
      </c>
      <c r="B452" s="131" t="s">
        <v>82</v>
      </c>
      <c r="C452" s="119" t="s">
        <v>387</v>
      </c>
      <c r="D452" s="126"/>
      <c r="E452" s="121" t="s">
        <v>29</v>
      </c>
      <c r="F452" s="122">
        <v>300</v>
      </c>
      <c r="G452" s="127"/>
      <c r="H452" s="124">
        <f t="shared" ref="H452:H453" si="58">ROUND(G452*F452,2)</f>
        <v>0</v>
      </c>
    </row>
    <row r="453" spans="1:8" s="32" customFormat="1" ht="36" customHeight="1" x14ac:dyDescent="0.2">
      <c r="A453" s="74" t="s">
        <v>160</v>
      </c>
      <c r="B453" s="118" t="s">
        <v>425</v>
      </c>
      <c r="C453" s="119" t="s">
        <v>161</v>
      </c>
      <c r="D453" s="126" t="s">
        <v>548</v>
      </c>
      <c r="E453" s="121" t="s">
        <v>27</v>
      </c>
      <c r="F453" s="122">
        <v>50</v>
      </c>
      <c r="G453" s="127"/>
      <c r="H453" s="124">
        <f t="shared" si="58"/>
        <v>0</v>
      </c>
    </row>
    <row r="454" spans="1:8" s="32" customFormat="1" ht="36" customHeight="1" x14ac:dyDescent="0.2">
      <c r="A454" s="74" t="s">
        <v>90</v>
      </c>
      <c r="B454" s="118" t="s">
        <v>427</v>
      </c>
      <c r="C454" s="119" t="s">
        <v>92</v>
      </c>
      <c r="D454" s="126" t="s">
        <v>249</v>
      </c>
      <c r="E454" s="121"/>
      <c r="F454" s="122"/>
      <c r="G454" s="123"/>
      <c r="H454" s="124"/>
    </row>
    <row r="455" spans="1:8" s="32" customFormat="1" ht="36" customHeight="1" x14ac:dyDescent="0.2">
      <c r="A455" s="74" t="s">
        <v>93</v>
      </c>
      <c r="B455" s="125" t="s">
        <v>28</v>
      </c>
      <c r="C455" s="119" t="s">
        <v>250</v>
      </c>
      <c r="D455" s="126" t="s">
        <v>1</v>
      </c>
      <c r="E455" s="121" t="s">
        <v>27</v>
      </c>
      <c r="F455" s="122">
        <v>22200</v>
      </c>
      <c r="G455" s="127"/>
      <c r="H455" s="124">
        <f t="shared" ref="H455:H458" si="59">ROUND(G455*F455,2)</f>
        <v>0</v>
      </c>
    </row>
    <row r="456" spans="1:8" s="32" customFormat="1" ht="36" customHeight="1" x14ac:dyDescent="0.2">
      <c r="A456" s="74" t="s">
        <v>251</v>
      </c>
      <c r="B456" s="125" t="s">
        <v>35</v>
      </c>
      <c r="C456" s="119" t="s">
        <v>252</v>
      </c>
      <c r="D456" s="126" t="s">
        <v>1</v>
      </c>
      <c r="E456" s="121" t="s">
        <v>27</v>
      </c>
      <c r="F456" s="122">
        <v>5550</v>
      </c>
      <c r="G456" s="127"/>
      <c r="H456" s="124">
        <f t="shared" si="59"/>
        <v>0</v>
      </c>
    </row>
    <row r="457" spans="1:8" s="32" customFormat="1" ht="36" customHeight="1" x14ac:dyDescent="0.2">
      <c r="A457" s="74" t="s">
        <v>253</v>
      </c>
      <c r="B457" s="125" t="s">
        <v>45</v>
      </c>
      <c r="C457" s="119" t="s">
        <v>254</v>
      </c>
      <c r="D457" s="126" t="s">
        <v>1</v>
      </c>
      <c r="E457" s="121" t="s">
        <v>27</v>
      </c>
      <c r="F457" s="122">
        <v>50</v>
      </c>
      <c r="G457" s="127"/>
      <c r="H457" s="124">
        <f t="shared" si="59"/>
        <v>0</v>
      </c>
    </row>
    <row r="458" spans="1:8" s="32" customFormat="1" ht="36" customHeight="1" x14ac:dyDescent="0.2">
      <c r="A458" s="74" t="s">
        <v>94</v>
      </c>
      <c r="B458" s="118" t="s">
        <v>428</v>
      </c>
      <c r="C458" s="119" t="s">
        <v>96</v>
      </c>
      <c r="D458" s="126" t="s">
        <v>162</v>
      </c>
      <c r="E458" s="121" t="s">
        <v>34</v>
      </c>
      <c r="F458" s="137">
        <v>28</v>
      </c>
      <c r="G458" s="127"/>
      <c r="H458" s="124">
        <f t="shared" si="59"/>
        <v>0</v>
      </c>
    </row>
    <row r="459" spans="1:8" s="32" customFormat="1" ht="36" customHeight="1" x14ac:dyDescent="0.2">
      <c r="A459" s="13"/>
      <c r="B459" s="70"/>
      <c r="C459" s="68" t="s">
        <v>19</v>
      </c>
      <c r="D459" s="64"/>
      <c r="E459" s="65"/>
      <c r="F459" s="65"/>
      <c r="G459" s="66"/>
      <c r="H459" s="67"/>
    </row>
    <row r="460" spans="1:8" s="32" customFormat="1" ht="36" customHeight="1" x14ac:dyDescent="0.2">
      <c r="A460" s="51" t="s">
        <v>47</v>
      </c>
      <c r="B460" s="118" t="s">
        <v>429</v>
      </c>
      <c r="C460" s="119" t="s">
        <v>48</v>
      </c>
      <c r="D460" s="126" t="s">
        <v>102</v>
      </c>
      <c r="E460" s="121" t="s">
        <v>44</v>
      </c>
      <c r="F460" s="137">
        <v>9650</v>
      </c>
      <c r="G460" s="127"/>
      <c r="H460" s="124">
        <f>ROUND(G460*F460,2)</f>
        <v>0</v>
      </c>
    </row>
    <row r="461" spans="1:8" s="32" customFormat="1" ht="36" customHeight="1" x14ac:dyDescent="0.2">
      <c r="A461" s="13"/>
      <c r="B461" s="70"/>
      <c r="C461" s="68" t="s">
        <v>20</v>
      </c>
      <c r="D461" s="64"/>
      <c r="E461" s="71"/>
      <c r="F461" s="65"/>
      <c r="G461" s="66"/>
      <c r="H461" s="67"/>
    </row>
    <row r="462" spans="1:8" s="32" customFormat="1" ht="36" customHeight="1" x14ac:dyDescent="0.2">
      <c r="A462" s="51" t="s">
        <v>103</v>
      </c>
      <c r="B462" s="118" t="s">
        <v>430</v>
      </c>
      <c r="C462" s="119" t="s">
        <v>105</v>
      </c>
      <c r="D462" s="126" t="s">
        <v>106</v>
      </c>
      <c r="E462" s="121"/>
      <c r="F462" s="137"/>
      <c r="G462" s="123"/>
      <c r="H462" s="140"/>
    </row>
    <row r="463" spans="1:8" s="32" customFormat="1" ht="36" customHeight="1" x14ac:dyDescent="0.2">
      <c r="A463" s="51" t="s">
        <v>326</v>
      </c>
      <c r="B463" s="125" t="s">
        <v>28</v>
      </c>
      <c r="C463" s="119" t="s">
        <v>107</v>
      </c>
      <c r="D463" s="126"/>
      <c r="E463" s="121" t="s">
        <v>34</v>
      </c>
      <c r="F463" s="137">
        <v>3</v>
      </c>
      <c r="G463" s="127"/>
      <c r="H463" s="124">
        <f>ROUND(G463*F463,2)</f>
        <v>0</v>
      </c>
    </row>
    <row r="464" spans="1:8" s="32" customFormat="1" ht="36" customHeight="1" x14ac:dyDescent="0.2">
      <c r="A464" s="51" t="s">
        <v>511</v>
      </c>
      <c r="B464" s="125" t="s">
        <v>35</v>
      </c>
      <c r="C464" s="119" t="s">
        <v>166</v>
      </c>
      <c r="D464" s="126"/>
      <c r="E464" s="121" t="s">
        <v>34</v>
      </c>
      <c r="F464" s="137">
        <v>1</v>
      </c>
      <c r="G464" s="127"/>
      <c r="H464" s="124">
        <f>ROUND(G464*F464,2)</f>
        <v>0</v>
      </c>
    </row>
    <row r="465" spans="1:8" s="32" customFormat="1" ht="36" customHeight="1" x14ac:dyDescent="0.2">
      <c r="A465" s="51" t="s">
        <v>139</v>
      </c>
      <c r="B465" s="118" t="s">
        <v>431</v>
      </c>
      <c r="C465" s="119" t="s">
        <v>140</v>
      </c>
      <c r="D465" s="126" t="s">
        <v>106</v>
      </c>
      <c r="E465" s="121"/>
      <c r="F465" s="137"/>
      <c r="G465" s="123"/>
      <c r="H465" s="140"/>
    </row>
    <row r="466" spans="1:8" s="32" customFormat="1" ht="36" customHeight="1" x14ac:dyDescent="0.2">
      <c r="A466" s="51" t="s">
        <v>141</v>
      </c>
      <c r="B466" s="125" t="s">
        <v>28</v>
      </c>
      <c r="C466" s="119" t="s">
        <v>142</v>
      </c>
      <c r="D466" s="126"/>
      <c r="E466" s="121" t="s">
        <v>34</v>
      </c>
      <c r="F466" s="137">
        <v>3</v>
      </c>
      <c r="G466" s="127"/>
      <c r="H466" s="124">
        <f>ROUND(G466*F466,2)</f>
        <v>0</v>
      </c>
    </row>
    <row r="467" spans="1:8" s="32" customFormat="1" ht="36" customHeight="1" x14ac:dyDescent="0.2">
      <c r="A467" s="51" t="s">
        <v>108</v>
      </c>
      <c r="B467" s="118" t="s">
        <v>432</v>
      </c>
      <c r="C467" s="119" t="s">
        <v>110</v>
      </c>
      <c r="D467" s="126" t="s">
        <v>106</v>
      </c>
      <c r="E467" s="121"/>
      <c r="F467" s="137"/>
      <c r="G467" s="123"/>
      <c r="H467" s="140"/>
    </row>
    <row r="468" spans="1:8" s="32" customFormat="1" ht="36" customHeight="1" x14ac:dyDescent="0.2">
      <c r="A468" s="51" t="s">
        <v>111</v>
      </c>
      <c r="B468" s="125" t="s">
        <v>28</v>
      </c>
      <c r="C468" s="119" t="s">
        <v>459</v>
      </c>
      <c r="D468" s="126"/>
      <c r="E468" s="121"/>
      <c r="F468" s="137"/>
      <c r="G468" s="123"/>
      <c r="H468" s="140"/>
    </row>
    <row r="469" spans="1:8" s="32" customFormat="1" ht="36" customHeight="1" x14ac:dyDescent="0.2">
      <c r="A469" s="51" t="s">
        <v>113</v>
      </c>
      <c r="B469" s="131" t="s">
        <v>82</v>
      </c>
      <c r="C469" s="119" t="s">
        <v>515</v>
      </c>
      <c r="D469" s="126"/>
      <c r="E469" s="121" t="s">
        <v>44</v>
      </c>
      <c r="F469" s="147">
        <v>30.3</v>
      </c>
      <c r="G469" s="127"/>
      <c r="H469" s="124">
        <f>ROUND(G469*F469,2)</f>
        <v>0</v>
      </c>
    </row>
    <row r="470" spans="1:8" s="32" customFormat="1" ht="36" customHeight="1" x14ac:dyDescent="0.2">
      <c r="A470" s="51" t="s">
        <v>143</v>
      </c>
      <c r="B470" s="118" t="s">
        <v>433</v>
      </c>
      <c r="C470" s="119" t="s">
        <v>144</v>
      </c>
      <c r="D470" s="126" t="s">
        <v>106</v>
      </c>
      <c r="E470" s="121" t="s">
        <v>44</v>
      </c>
      <c r="F470" s="147">
        <v>20.3</v>
      </c>
      <c r="G470" s="127"/>
      <c r="H470" s="124">
        <f>ROUND(G470*F470,2)</f>
        <v>0</v>
      </c>
    </row>
    <row r="471" spans="1:8" s="32" customFormat="1" ht="36" customHeight="1" x14ac:dyDescent="0.2">
      <c r="A471" s="51" t="s">
        <v>167</v>
      </c>
      <c r="B471" s="118" t="s">
        <v>434</v>
      </c>
      <c r="C471" s="119" t="s">
        <v>169</v>
      </c>
      <c r="D471" s="126" t="s">
        <v>106</v>
      </c>
      <c r="E471" s="121"/>
      <c r="F471" s="137"/>
      <c r="G471" s="123"/>
      <c r="H471" s="140"/>
    </row>
    <row r="472" spans="1:8" s="32" customFormat="1" ht="36" customHeight="1" x14ac:dyDescent="0.2">
      <c r="A472" s="51" t="s">
        <v>170</v>
      </c>
      <c r="B472" s="125" t="s">
        <v>28</v>
      </c>
      <c r="C472" s="119" t="s">
        <v>145</v>
      </c>
      <c r="D472" s="126"/>
      <c r="E472" s="121"/>
      <c r="F472" s="137"/>
      <c r="G472" s="123"/>
      <c r="H472" s="140"/>
    </row>
    <row r="473" spans="1:8" s="32" customFormat="1" ht="36" customHeight="1" x14ac:dyDescent="0.2">
      <c r="A473" s="51" t="s">
        <v>171</v>
      </c>
      <c r="B473" s="131" t="s">
        <v>82</v>
      </c>
      <c r="C473" s="119" t="s">
        <v>172</v>
      </c>
      <c r="D473" s="126"/>
      <c r="E473" s="121" t="s">
        <v>61</v>
      </c>
      <c r="F473" s="147">
        <v>9.6999999999999993</v>
      </c>
      <c r="G473" s="127"/>
      <c r="H473" s="124">
        <f>ROUND(G473*F473,2)</f>
        <v>0</v>
      </c>
    </row>
    <row r="474" spans="1:8" s="32" customFormat="1" ht="36" customHeight="1" x14ac:dyDescent="0.2">
      <c r="A474" s="51" t="s">
        <v>64</v>
      </c>
      <c r="B474" s="118" t="s">
        <v>435</v>
      </c>
      <c r="C474" s="138" t="s">
        <v>255</v>
      </c>
      <c r="D474" s="139" t="s">
        <v>263</v>
      </c>
      <c r="E474" s="121"/>
      <c r="F474" s="137"/>
      <c r="G474" s="123"/>
      <c r="H474" s="140"/>
    </row>
    <row r="475" spans="1:8" s="32" customFormat="1" ht="36" customHeight="1" x14ac:dyDescent="0.2">
      <c r="A475" s="51" t="s">
        <v>65</v>
      </c>
      <c r="B475" s="125" t="s">
        <v>28</v>
      </c>
      <c r="C475" s="141" t="s">
        <v>322</v>
      </c>
      <c r="D475" s="126"/>
      <c r="E475" s="121" t="s">
        <v>34</v>
      </c>
      <c r="F475" s="162">
        <v>21</v>
      </c>
      <c r="G475" s="127"/>
      <c r="H475" s="124">
        <f t="shared" ref="H475:H479" si="60">ROUND(G475*F475,2)</f>
        <v>0</v>
      </c>
    </row>
    <row r="476" spans="1:8" s="32" customFormat="1" ht="36" customHeight="1" x14ac:dyDescent="0.2">
      <c r="A476" s="51" t="s">
        <v>66</v>
      </c>
      <c r="B476" s="125" t="s">
        <v>35</v>
      </c>
      <c r="C476" s="141" t="s">
        <v>323</v>
      </c>
      <c r="D476" s="126"/>
      <c r="E476" s="121" t="s">
        <v>34</v>
      </c>
      <c r="F476" s="162">
        <v>15</v>
      </c>
      <c r="G476" s="127"/>
      <c r="H476" s="124">
        <f t="shared" si="60"/>
        <v>0</v>
      </c>
    </row>
    <row r="477" spans="1:8" s="32" customFormat="1" ht="36" customHeight="1" x14ac:dyDescent="0.2">
      <c r="A477" s="51" t="s">
        <v>174</v>
      </c>
      <c r="B477" s="125" t="s">
        <v>45</v>
      </c>
      <c r="C477" s="141" t="s">
        <v>403</v>
      </c>
      <c r="D477" s="126"/>
      <c r="E477" s="121" t="s">
        <v>34</v>
      </c>
      <c r="F477" s="162">
        <v>6</v>
      </c>
      <c r="G477" s="127"/>
      <c r="H477" s="124">
        <f t="shared" si="60"/>
        <v>0</v>
      </c>
    </row>
    <row r="478" spans="1:8" s="32" customFormat="1" ht="36" customHeight="1" x14ac:dyDescent="0.2">
      <c r="A478" s="51" t="s">
        <v>256</v>
      </c>
      <c r="B478" s="125" t="s">
        <v>53</v>
      </c>
      <c r="C478" s="141" t="s">
        <v>257</v>
      </c>
      <c r="D478" s="126"/>
      <c r="E478" s="121" t="s">
        <v>34</v>
      </c>
      <c r="F478" s="162">
        <v>2</v>
      </c>
      <c r="G478" s="127"/>
      <c r="H478" s="124">
        <f t="shared" si="60"/>
        <v>0</v>
      </c>
    </row>
    <row r="479" spans="1:8" s="32" customFormat="1" ht="36" customHeight="1" x14ac:dyDescent="0.2">
      <c r="A479" s="51" t="s">
        <v>258</v>
      </c>
      <c r="B479" s="125" t="s">
        <v>57</v>
      </c>
      <c r="C479" s="141" t="s">
        <v>259</v>
      </c>
      <c r="D479" s="126"/>
      <c r="E479" s="121" t="s">
        <v>34</v>
      </c>
      <c r="F479" s="162">
        <v>2</v>
      </c>
      <c r="G479" s="127"/>
      <c r="H479" s="124">
        <f t="shared" si="60"/>
        <v>0</v>
      </c>
    </row>
    <row r="480" spans="1:8" s="32" customFormat="1" ht="36" customHeight="1" x14ac:dyDescent="0.2">
      <c r="A480" s="51" t="s">
        <v>175</v>
      </c>
      <c r="B480" s="118" t="s">
        <v>436</v>
      </c>
      <c r="C480" s="144" t="s">
        <v>177</v>
      </c>
      <c r="D480" s="126" t="s">
        <v>106</v>
      </c>
      <c r="E480" s="121"/>
      <c r="F480" s="137"/>
      <c r="G480" s="123"/>
      <c r="H480" s="140"/>
    </row>
    <row r="481" spans="1:8" s="32" customFormat="1" ht="36" customHeight="1" x14ac:dyDescent="0.2">
      <c r="A481" s="51" t="s">
        <v>178</v>
      </c>
      <c r="B481" s="125" t="s">
        <v>28</v>
      </c>
      <c r="C481" s="144" t="s">
        <v>179</v>
      </c>
      <c r="D481" s="126"/>
      <c r="E481" s="121" t="s">
        <v>34</v>
      </c>
      <c r="F481" s="137">
        <v>2</v>
      </c>
      <c r="G481" s="127"/>
      <c r="H481" s="124">
        <f>ROUND(G481*F481,2)</f>
        <v>0</v>
      </c>
    </row>
    <row r="482" spans="1:8" s="32" customFormat="1" ht="36" customHeight="1" x14ac:dyDescent="0.2">
      <c r="A482" s="51" t="s">
        <v>415</v>
      </c>
      <c r="B482" s="118" t="s">
        <v>437</v>
      </c>
      <c r="C482" s="144" t="s">
        <v>416</v>
      </c>
      <c r="D482" s="126" t="s">
        <v>106</v>
      </c>
      <c r="E482" s="121"/>
      <c r="F482" s="137"/>
      <c r="G482" s="123"/>
      <c r="H482" s="140"/>
    </row>
    <row r="483" spans="1:8" s="32" customFormat="1" ht="36" customHeight="1" x14ac:dyDescent="0.2">
      <c r="A483" s="51" t="s">
        <v>417</v>
      </c>
      <c r="B483" s="125" t="s">
        <v>28</v>
      </c>
      <c r="C483" s="144" t="s">
        <v>418</v>
      </c>
      <c r="D483" s="126"/>
      <c r="E483" s="121" t="s">
        <v>34</v>
      </c>
      <c r="F483" s="137">
        <v>1</v>
      </c>
      <c r="G483" s="127"/>
      <c r="H483" s="124">
        <f>ROUND(G483*F483,2)</f>
        <v>0</v>
      </c>
    </row>
    <row r="484" spans="1:8" s="32" customFormat="1" ht="36" customHeight="1" x14ac:dyDescent="0.2">
      <c r="A484" s="51" t="s">
        <v>115</v>
      </c>
      <c r="B484" s="118" t="s">
        <v>438</v>
      </c>
      <c r="C484" s="144" t="s">
        <v>117</v>
      </c>
      <c r="D484" s="126" t="s">
        <v>106</v>
      </c>
      <c r="E484" s="121"/>
      <c r="F484" s="137"/>
      <c r="G484" s="123"/>
      <c r="H484" s="124"/>
    </row>
    <row r="485" spans="1:8" s="32" customFormat="1" ht="36" customHeight="1" x14ac:dyDescent="0.2">
      <c r="A485" s="51" t="s">
        <v>118</v>
      </c>
      <c r="B485" s="125" t="s">
        <v>28</v>
      </c>
      <c r="C485" s="144" t="s">
        <v>516</v>
      </c>
      <c r="D485" s="126"/>
      <c r="E485" s="121"/>
      <c r="F485" s="137"/>
      <c r="G485" s="123"/>
      <c r="H485" s="140"/>
    </row>
    <row r="486" spans="1:8" s="32" customFormat="1" ht="36" customHeight="1" x14ac:dyDescent="0.2">
      <c r="A486" s="51" t="s">
        <v>135</v>
      </c>
      <c r="B486" s="131" t="s">
        <v>82</v>
      </c>
      <c r="C486" s="119" t="s">
        <v>517</v>
      </c>
      <c r="D486" s="126"/>
      <c r="E486" s="121" t="s">
        <v>34</v>
      </c>
      <c r="F486" s="137">
        <v>1</v>
      </c>
      <c r="G486" s="127"/>
      <c r="H486" s="124">
        <f t="shared" ref="H486:H488" si="61">ROUND(G486*F486,2)</f>
        <v>0</v>
      </c>
    </row>
    <row r="487" spans="1:8" s="32" customFormat="1" ht="36" customHeight="1" x14ac:dyDescent="0.2">
      <c r="A487" s="51" t="s">
        <v>135</v>
      </c>
      <c r="B487" s="131" t="s">
        <v>83</v>
      </c>
      <c r="C487" s="119" t="s">
        <v>551</v>
      </c>
      <c r="D487" s="126"/>
      <c r="E487" s="121" t="s">
        <v>34</v>
      </c>
      <c r="F487" s="137">
        <v>1</v>
      </c>
      <c r="G487" s="127"/>
      <c r="H487" s="124">
        <f>ROUND(G487*F487,2)</f>
        <v>0</v>
      </c>
    </row>
    <row r="488" spans="1:8" s="32" customFormat="1" ht="36" customHeight="1" x14ac:dyDescent="0.2">
      <c r="A488" s="51" t="s">
        <v>146</v>
      </c>
      <c r="B488" s="131" t="s">
        <v>84</v>
      </c>
      <c r="C488" s="119" t="s">
        <v>518</v>
      </c>
      <c r="D488" s="126"/>
      <c r="E488" s="121" t="s">
        <v>34</v>
      </c>
      <c r="F488" s="137">
        <v>1</v>
      </c>
      <c r="G488" s="127"/>
      <c r="H488" s="124">
        <f t="shared" si="61"/>
        <v>0</v>
      </c>
    </row>
    <row r="489" spans="1:8" s="32" customFormat="1" ht="36" customHeight="1" x14ac:dyDescent="0.2">
      <c r="A489" s="51" t="s">
        <v>512</v>
      </c>
      <c r="B489" s="118" t="s">
        <v>439</v>
      </c>
      <c r="C489" s="144" t="s">
        <v>513</v>
      </c>
      <c r="D489" s="126" t="s">
        <v>106</v>
      </c>
      <c r="E489" s="121"/>
      <c r="F489" s="137"/>
      <c r="G489" s="123"/>
      <c r="H489" s="140"/>
    </row>
    <row r="490" spans="1:8" s="32" customFormat="1" ht="36" customHeight="1" x14ac:dyDescent="0.2">
      <c r="A490" s="51" t="s">
        <v>514</v>
      </c>
      <c r="B490" s="125" t="s">
        <v>28</v>
      </c>
      <c r="C490" s="144" t="s">
        <v>145</v>
      </c>
      <c r="D490" s="126"/>
      <c r="E490" s="121" t="s">
        <v>34</v>
      </c>
      <c r="F490" s="137">
        <v>1</v>
      </c>
      <c r="G490" s="127"/>
      <c r="H490" s="124">
        <f t="shared" ref="H490:H491" si="62">ROUND(G490*F490,2)</f>
        <v>0</v>
      </c>
    </row>
    <row r="491" spans="1:8" s="32" customFormat="1" ht="36" customHeight="1" x14ac:dyDescent="0.2">
      <c r="A491" s="77"/>
      <c r="B491" s="158" t="s">
        <v>440</v>
      </c>
      <c r="C491" s="159" t="s">
        <v>419</v>
      </c>
      <c r="D491" s="160" t="s">
        <v>106</v>
      </c>
      <c r="E491" s="161" t="s">
        <v>34</v>
      </c>
      <c r="F491" s="162">
        <v>2</v>
      </c>
      <c r="G491" s="163"/>
      <c r="H491" s="164">
        <f t="shared" si="62"/>
        <v>0</v>
      </c>
    </row>
    <row r="492" spans="1:8" s="32" customFormat="1" ht="36" customHeight="1" x14ac:dyDescent="0.2">
      <c r="A492" s="77" t="s">
        <v>120</v>
      </c>
      <c r="B492" s="158" t="s">
        <v>441</v>
      </c>
      <c r="C492" s="159" t="s">
        <v>544</v>
      </c>
      <c r="D492" s="160" t="s">
        <v>106</v>
      </c>
      <c r="E492" s="161" t="s">
        <v>34</v>
      </c>
      <c r="F492" s="162">
        <v>5</v>
      </c>
      <c r="G492" s="163"/>
      <c r="H492" s="164">
        <f>ROUND(G492*F492,2)</f>
        <v>0</v>
      </c>
    </row>
    <row r="493" spans="1:8" s="32" customFormat="1" ht="36" customHeight="1" x14ac:dyDescent="0.2">
      <c r="A493" s="80"/>
      <c r="B493" s="158" t="s">
        <v>442</v>
      </c>
      <c r="C493" s="159" t="s">
        <v>184</v>
      </c>
      <c r="D493" s="160" t="s">
        <v>106</v>
      </c>
      <c r="E493" s="167"/>
      <c r="F493" s="168"/>
      <c r="G493" s="169"/>
      <c r="H493" s="169"/>
    </row>
    <row r="494" spans="1:8" s="32" customFormat="1" ht="36" customHeight="1" x14ac:dyDescent="0.2">
      <c r="A494" s="80"/>
      <c r="B494" s="170" t="s">
        <v>28</v>
      </c>
      <c r="C494" s="159" t="s">
        <v>185</v>
      </c>
      <c r="D494" s="160"/>
      <c r="E494" s="161" t="s">
        <v>34</v>
      </c>
      <c r="F494" s="109">
        <v>3</v>
      </c>
      <c r="G494" s="110"/>
      <c r="H494" s="103">
        <f>ROUND(G494*F494,2)</f>
        <v>0</v>
      </c>
    </row>
    <row r="495" spans="1:8" s="32" customFormat="1" ht="36" customHeight="1" x14ac:dyDescent="0.2">
      <c r="A495" s="13"/>
      <c r="B495" s="62"/>
      <c r="C495" s="76" t="s">
        <v>502</v>
      </c>
      <c r="D495" s="64"/>
      <c r="E495" s="69"/>
      <c r="F495" s="64"/>
      <c r="G495" s="66"/>
      <c r="H495" s="67"/>
    </row>
    <row r="496" spans="1:8" s="32" customFormat="1" ht="36" customHeight="1" x14ac:dyDescent="0.2">
      <c r="A496" s="51" t="s">
        <v>209</v>
      </c>
      <c r="B496" s="118" t="s">
        <v>443</v>
      </c>
      <c r="C496" s="119" t="s">
        <v>210</v>
      </c>
      <c r="D496" s="126" t="s">
        <v>106</v>
      </c>
      <c r="E496" s="121"/>
      <c r="F496" s="137"/>
      <c r="G496" s="123"/>
      <c r="H496" s="140"/>
    </row>
    <row r="497" spans="1:8" s="32" customFormat="1" ht="36" customHeight="1" x14ac:dyDescent="0.2">
      <c r="A497" s="51" t="s">
        <v>327</v>
      </c>
      <c r="B497" s="125" t="s">
        <v>28</v>
      </c>
      <c r="C497" s="119" t="s">
        <v>328</v>
      </c>
      <c r="D497" s="126"/>
      <c r="E497" s="121"/>
      <c r="F497" s="137"/>
      <c r="G497" s="123"/>
      <c r="H497" s="140"/>
    </row>
    <row r="498" spans="1:8" s="32" customFormat="1" ht="36" customHeight="1" x14ac:dyDescent="0.2">
      <c r="A498" s="51" t="s">
        <v>329</v>
      </c>
      <c r="B498" s="131" t="s">
        <v>82</v>
      </c>
      <c r="C498" s="119" t="s">
        <v>213</v>
      </c>
      <c r="D498" s="126"/>
      <c r="E498" s="121" t="s">
        <v>34</v>
      </c>
      <c r="F498" s="137">
        <v>1</v>
      </c>
      <c r="G498" s="127"/>
      <c r="H498" s="124">
        <f>ROUND(G498*F498,2)</f>
        <v>0</v>
      </c>
    </row>
    <row r="499" spans="1:8" s="32" customFormat="1" ht="36" customHeight="1" x14ac:dyDescent="0.2">
      <c r="A499" s="51" t="s">
        <v>330</v>
      </c>
      <c r="B499" s="118" t="s">
        <v>444</v>
      </c>
      <c r="C499" s="119" t="s">
        <v>331</v>
      </c>
      <c r="D499" s="126" t="s">
        <v>106</v>
      </c>
      <c r="E499" s="121"/>
      <c r="F499" s="137"/>
      <c r="G499" s="123"/>
      <c r="H499" s="140"/>
    </row>
    <row r="500" spans="1:8" s="32" customFormat="1" ht="36" customHeight="1" x14ac:dyDescent="0.2">
      <c r="A500" s="51" t="s">
        <v>484</v>
      </c>
      <c r="B500" s="125" t="s">
        <v>28</v>
      </c>
      <c r="C500" s="119" t="s">
        <v>328</v>
      </c>
      <c r="D500" s="126"/>
      <c r="E500" s="121"/>
      <c r="F500" s="137"/>
      <c r="G500" s="123"/>
      <c r="H500" s="140"/>
    </row>
    <row r="501" spans="1:8" s="32" customFormat="1" ht="36" customHeight="1" x14ac:dyDescent="0.2">
      <c r="A501" s="51" t="s">
        <v>485</v>
      </c>
      <c r="B501" s="131" t="s">
        <v>82</v>
      </c>
      <c r="C501" s="119" t="s">
        <v>213</v>
      </c>
      <c r="D501" s="126"/>
      <c r="E501" s="121" t="s">
        <v>44</v>
      </c>
      <c r="F501" s="137">
        <v>1</v>
      </c>
      <c r="G501" s="127"/>
      <c r="H501" s="124">
        <f>ROUND(G501*F501,2)</f>
        <v>0</v>
      </c>
    </row>
    <row r="502" spans="1:8" s="32" customFormat="1" ht="36" customHeight="1" x14ac:dyDescent="0.2">
      <c r="A502" s="51" t="s">
        <v>214</v>
      </c>
      <c r="B502" s="118" t="s">
        <v>445</v>
      </c>
      <c r="C502" s="141" t="s">
        <v>215</v>
      </c>
      <c r="D502" s="139" t="s">
        <v>458</v>
      </c>
      <c r="E502" s="121"/>
      <c r="F502" s="142"/>
      <c r="G502" s="123"/>
      <c r="H502" s="140"/>
    </row>
    <row r="503" spans="1:8" s="32" customFormat="1" ht="36" customHeight="1" x14ac:dyDescent="0.2">
      <c r="A503" s="51" t="s">
        <v>332</v>
      </c>
      <c r="B503" s="125" t="s">
        <v>28</v>
      </c>
      <c r="C503" s="119" t="s">
        <v>487</v>
      </c>
      <c r="D503" s="126"/>
      <c r="E503" s="121" t="s">
        <v>44</v>
      </c>
      <c r="F503" s="143">
        <v>13</v>
      </c>
      <c r="G503" s="127"/>
      <c r="H503" s="124">
        <f t="shared" ref="H503" si="63">ROUND(G503*F503,2)</f>
        <v>0</v>
      </c>
    </row>
    <row r="504" spans="1:8" s="32" customFormat="1" ht="36" customHeight="1" x14ac:dyDescent="0.2">
      <c r="A504" s="13"/>
      <c r="B504" s="62"/>
      <c r="C504" s="76" t="s">
        <v>503</v>
      </c>
      <c r="D504" s="64"/>
      <c r="E504" s="69"/>
      <c r="F504" s="64"/>
      <c r="G504" s="66"/>
      <c r="H504" s="67"/>
    </row>
    <row r="505" spans="1:8" s="32" customFormat="1" ht="36" customHeight="1" x14ac:dyDescent="0.2">
      <c r="A505" s="51" t="s">
        <v>209</v>
      </c>
      <c r="B505" s="118" t="s">
        <v>453</v>
      </c>
      <c r="C505" s="119" t="s">
        <v>210</v>
      </c>
      <c r="D505" s="126" t="s">
        <v>106</v>
      </c>
      <c r="E505" s="121"/>
      <c r="F505" s="137"/>
      <c r="G505" s="123"/>
      <c r="H505" s="140"/>
    </row>
    <row r="506" spans="1:8" s="32" customFormat="1" ht="36" customHeight="1" x14ac:dyDescent="0.2">
      <c r="A506" s="51" t="s">
        <v>327</v>
      </c>
      <c r="B506" s="125" t="s">
        <v>28</v>
      </c>
      <c r="C506" s="119" t="s">
        <v>328</v>
      </c>
      <c r="D506" s="126"/>
      <c r="E506" s="121"/>
      <c r="F506" s="137"/>
      <c r="G506" s="123"/>
      <c r="H506" s="140"/>
    </row>
    <row r="507" spans="1:8" s="32" customFormat="1" ht="36" customHeight="1" x14ac:dyDescent="0.2">
      <c r="A507" s="51" t="s">
        <v>329</v>
      </c>
      <c r="B507" s="131" t="s">
        <v>82</v>
      </c>
      <c r="C507" s="119" t="s">
        <v>213</v>
      </c>
      <c r="D507" s="126"/>
      <c r="E507" s="121" t="s">
        <v>34</v>
      </c>
      <c r="F507" s="137">
        <v>1</v>
      </c>
      <c r="G507" s="127"/>
      <c r="H507" s="124">
        <f>ROUND(G507*F507,2)</f>
        <v>0</v>
      </c>
    </row>
    <row r="508" spans="1:8" s="32" customFormat="1" ht="36" customHeight="1" x14ac:dyDescent="0.2">
      <c r="A508" s="51" t="s">
        <v>415</v>
      </c>
      <c r="B508" s="118" t="s">
        <v>454</v>
      </c>
      <c r="C508" s="144" t="s">
        <v>416</v>
      </c>
      <c r="D508" s="126" t="s">
        <v>106</v>
      </c>
      <c r="E508" s="121"/>
      <c r="F508" s="137"/>
      <c r="G508" s="123"/>
      <c r="H508" s="140"/>
    </row>
    <row r="509" spans="1:8" s="32" customFormat="1" ht="36" customHeight="1" x14ac:dyDescent="0.2">
      <c r="A509" s="51" t="s">
        <v>417</v>
      </c>
      <c r="B509" s="125" t="s">
        <v>28</v>
      </c>
      <c r="C509" s="144" t="s">
        <v>446</v>
      </c>
      <c r="D509" s="126"/>
      <c r="E509" s="121" t="s">
        <v>34</v>
      </c>
      <c r="F509" s="137">
        <v>1</v>
      </c>
      <c r="G509" s="127"/>
      <c r="H509" s="124">
        <f>ROUND(G509*F509,2)</f>
        <v>0</v>
      </c>
    </row>
    <row r="510" spans="1:8" s="32" customFormat="1" ht="36" customHeight="1" x14ac:dyDescent="0.2">
      <c r="A510" s="51" t="s">
        <v>214</v>
      </c>
      <c r="B510" s="118" t="s">
        <v>519</v>
      </c>
      <c r="C510" s="141" t="s">
        <v>215</v>
      </c>
      <c r="D510" s="139" t="s">
        <v>458</v>
      </c>
      <c r="E510" s="121"/>
      <c r="F510" s="142"/>
      <c r="G510" s="123"/>
      <c r="H510" s="140"/>
    </row>
    <row r="511" spans="1:8" s="32" customFormat="1" ht="36" customHeight="1" x14ac:dyDescent="0.2">
      <c r="A511" s="51" t="s">
        <v>332</v>
      </c>
      <c r="B511" s="125" t="s">
        <v>28</v>
      </c>
      <c r="C511" s="119" t="s">
        <v>487</v>
      </c>
      <c r="D511" s="126"/>
      <c r="E511" s="121" t="s">
        <v>44</v>
      </c>
      <c r="F511" s="143">
        <v>9</v>
      </c>
      <c r="G511" s="127"/>
      <c r="H511" s="124">
        <f t="shared" ref="H511" si="64">ROUND(G511*F511,2)</f>
        <v>0</v>
      </c>
    </row>
    <row r="512" spans="1:8" s="32" customFormat="1" ht="36" customHeight="1" x14ac:dyDescent="0.2">
      <c r="A512" s="13"/>
      <c r="B512" s="62"/>
      <c r="C512" s="76" t="s">
        <v>504</v>
      </c>
      <c r="D512" s="64"/>
      <c r="E512" s="69"/>
      <c r="F512" s="64"/>
      <c r="G512" s="66"/>
      <c r="H512" s="67"/>
    </row>
    <row r="513" spans="1:8" s="32" customFormat="1" ht="36" customHeight="1" x14ac:dyDescent="0.2">
      <c r="A513" s="51" t="s">
        <v>209</v>
      </c>
      <c r="B513" s="118" t="s">
        <v>520</v>
      </c>
      <c r="C513" s="119" t="s">
        <v>210</v>
      </c>
      <c r="D513" s="126" t="s">
        <v>106</v>
      </c>
      <c r="E513" s="121"/>
      <c r="F513" s="137"/>
      <c r="G513" s="123"/>
      <c r="H513" s="140"/>
    </row>
    <row r="514" spans="1:8" s="32" customFormat="1" ht="36" customHeight="1" x14ac:dyDescent="0.2">
      <c r="A514" s="51" t="s">
        <v>327</v>
      </c>
      <c r="B514" s="125" t="s">
        <v>28</v>
      </c>
      <c r="C514" s="119" t="s">
        <v>328</v>
      </c>
      <c r="D514" s="126"/>
      <c r="E514" s="121"/>
      <c r="F514" s="137"/>
      <c r="G514" s="123"/>
      <c r="H514" s="140"/>
    </row>
    <row r="515" spans="1:8" s="32" customFormat="1" ht="36" customHeight="1" x14ac:dyDescent="0.2">
      <c r="A515" s="51" t="s">
        <v>329</v>
      </c>
      <c r="B515" s="131" t="s">
        <v>82</v>
      </c>
      <c r="C515" s="119" t="s">
        <v>213</v>
      </c>
      <c r="D515" s="126"/>
      <c r="E515" s="121" t="s">
        <v>34</v>
      </c>
      <c r="F515" s="137">
        <v>1</v>
      </c>
      <c r="G515" s="127"/>
      <c r="H515" s="124">
        <f>ROUND(G515*F515,2)</f>
        <v>0</v>
      </c>
    </row>
    <row r="516" spans="1:8" s="32" customFormat="1" ht="36" customHeight="1" x14ac:dyDescent="0.2">
      <c r="A516" s="51" t="s">
        <v>214</v>
      </c>
      <c r="B516" s="118" t="s">
        <v>521</v>
      </c>
      <c r="C516" s="141" t="s">
        <v>215</v>
      </c>
      <c r="D516" s="139" t="s">
        <v>458</v>
      </c>
      <c r="E516" s="121"/>
      <c r="F516" s="142"/>
      <c r="G516" s="123"/>
      <c r="H516" s="140"/>
    </row>
    <row r="517" spans="1:8" s="32" customFormat="1" ht="36" customHeight="1" x14ac:dyDescent="0.2">
      <c r="A517" s="51" t="s">
        <v>332</v>
      </c>
      <c r="B517" s="125" t="s">
        <v>28</v>
      </c>
      <c r="C517" s="119" t="s">
        <v>487</v>
      </c>
      <c r="D517" s="126"/>
      <c r="E517" s="121" t="s">
        <v>44</v>
      </c>
      <c r="F517" s="143">
        <v>5</v>
      </c>
      <c r="G517" s="127"/>
      <c r="H517" s="124">
        <f t="shared" ref="H517" si="65">ROUND(G517*F517,2)</f>
        <v>0</v>
      </c>
    </row>
    <row r="518" spans="1:8" s="32" customFormat="1" ht="36" customHeight="1" x14ac:dyDescent="0.2">
      <c r="A518" s="51" t="s">
        <v>175</v>
      </c>
      <c r="B518" s="118" t="s">
        <v>522</v>
      </c>
      <c r="C518" s="144" t="s">
        <v>177</v>
      </c>
      <c r="D518" s="126" t="s">
        <v>106</v>
      </c>
      <c r="E518" s="121"/>
      <c r="F518" s="137"/>
      <c r="G518" s="123"/>
      <c r="H518" s="140"/>
    </row>
    <row r="519" spans="1:8" s="32" customFormat="1" ht="36" customHeight="1" x14ac:dyDescent="0.2">
      <c r="A519" s="51" t="s">
        <v>178</v>
      </c>
      <c r="B519" s="125" t="s">
        <v>28</v>
      </c>
      <c r="C519" s="144" t="s">
        <v>486</v>
      </c>
      <c r="D519" s="126"/>
      <c r="E519" s="121" t="s">
        <v>34</v>
      </c>
      <c r="F519" s="137">
        <v>1</v>
      </c>
      <c r="G519" s="127"/>
      <c r="H519" s="124">
        <f>ROUND(G519*F519,2)</f>
        <v>0</v>
      </c>
    </row>
    <row r="520" spans="1:8" s="32" customFormat="1" ht="36" customHeight="1" x14ac:dyDescent="0.2">
      <c r="A520" s="13"/>
      <c r="B520" s="62"/>
      <c r="C520" s="76" t="s">
        <v>505</v>
      </c>
      <c r="D520" s="64"/>
      <c r="E520" s="69"/>
      <c r="F520" s="64"/>
      <c r="G520" s="66"/>
      <c r="H520" s="67"/>
    </row>
    <row r="521" spans="1:8" s="32" customFormat="1" ht="36" customHeight="1" x14ac:dyDescent="0.2">
      <c r="A521" s="51" t="s">
        <v>209</v>
      </c>
      <c r="B521" s="118" t="s">
        <v>523</v>
      </c>
      <c r="C521" s="119" t="s">
        <v>210</v>
      </c>
      <c r="D521" s="126" t="s">
        <v>106</v>
      </c>
      <c r="E521" s="121"/>
      <c r="F521" s="137"/>
      <c r="G521" s="123"/>
      <c r="H521" s="140"/>
    </row>
    <row r="522" spans="1:8" s="32" customFormat="1" ht="36" customHeight="1" x14ac:dyDescent="0.2">
      <c r="A522" s="51" t="s">
        <v>327</v>
      </c>
      <c r="B522" s="125" t="s">
        <v>28</v>
      </c>
      <c r="C522" s="119" t="s">
        <v>328</v>
      </c>
      <c r="D522" s="126"/>
      <c r="E522" s="121"/>
      <c r="F522" s="137"/>
      <c r="G522" s="123"/>
      <c r="H522" s="140"/>
    </row>
    <row r="523" spans="1:8" s="32" customFormat="1" ht="36" customHeight="1" x14ac:dyDescent="0.2">
      <c r="A523" s="51" t="s">
        <v>329</v>
      </c>
      <c r="B523" s="131" t="s">
        <v>82</v>
      </c>
      <c r="C523" s="119" t="s">
        <v>213</v>
      </c>
      <c r="D523" s="126"/>
      <c r="E523" s="121" t="s">
        <v>34</v>
      </c>
      <c r="F523" s="137">
        <v>1</v>
      </c>
      <c r="G523" s="127"/>
      <c r="H523" s="124">
        <f>ROUND(G523*F523,2)</f>
        <v>0</v>
      </c>
    </row>
    <row r="524" spans="1:8" s="32" customFormat="1" ht="36" customHeight="1" x14ac:dyDescent="0.2">
      <c r="A524" s="51" t="s">
        <v>214</v>
      </c>
      <c r="B524" s="118" t="s">
        <v>524</v>
      </c>
      <c r="C524" s="141" t="s">
        <v>215</v>
      </c>
      <c r="D524" s="139" t="s">
        <v>458</v>
      </c>
      <c r="E524" s="121"/>
      <c r="F524" s="142"/>
      <c r="G524" s="123"/>
      <c r="H524" s="140"/>
    </row>
    <row r="525" spans="1:8" s="32" customFormat="1" ht="36" customHeight="1" x14ac:dyDescent="0.2">
      <c r="A525" s="51" t="s">
        <v>332</v>
      </c>
      <c r="B525" s="125" t="s">
        <v>28</v>
      </c>
      <c r="C525" s="119" t="s">
        <v>487</v>
      </c>
      <c r="D525" s="126"/>
      <c r="E525" s="121" t="s">
        <v>44</v>
      </c>
      <c r="F525" s="143">
        <v>97</v>
      </c>
      <c r="G525" s="127"/>
      <c r="H525" s="124">
        <f t="shared" ref="H525" si="66">ROUND(G525*F525,2)</f>
        <v>0</v>
      </c>
    </row>
    <row r="526" spans="1:8" s="32" customFormat="1" ht="36" customHeight="1" x14ac:dyDescent="0.2">
      <c r="A526" s="13"/>
      <c r="B526" s="62"/>
      <c r="C526" s="76" t="s">
        <v>506</v>
      </c>
      <c r="D526" s="64"/>
      <c r="E526" s="69"/>
      <c r="F526" s="64"/>
      <c r="G526" s="66"/>
      <c r="H526" s="67"/>
    </row>
    <row r="527" spans="1:8" s="32" customFormat="1" ht="36" customHeight="1" x14ac:dyDescent="0.2">
      <c r="A527" s="51" t="s">
        <v>209</v>
      </c>
      <c r="B527" s="118" t="s">
        <v>525</v>
      </c>
      <c r="C527" s="119" t="s">
        <v>210</v>
      </c>
      <c r="D527" s="126" t="s">
        <v>106</v>
      </c>
      <c r="E527" s="121"/>
      <c r="F527" s="137"/>
      <c r="G527" s="123"/>
      <c r="H527" s="140"/>
    </row>
    <row r="528" spans="1:8" s="32" customFormat="1" ht="36" customHeight="1" x14ac:dyDescent="0.2">
      <c r="A528" s="51" t="s">
        <v>211</v>
      </c>
      <c r="B528" s="125" t="s">
        <v>28</v>
      </c>
      <c r="C528" s="119" t="s">
        <v>145</v>
      </c>
      <c r="D528" s="126"/>
      <c r="E528" s="121"/>
      <c r="F528" s="137"/>
      <c r="G528" s="123"/>
      <c r="H528" s="140"/>
    </row>
    <row r="529" spans="1:8" s="32" customFormat="1" ht="36" customHeight="1" x14ac:dyDescent="0.2">
      <c r="A529" s="51" t="s">
        <v>212</v>
      </c>
      <c r="B529" s="131" t="s">
        <v>82</v>
      </c>
      <c r="C529" s="119" t="s">
        <v>213</v>
      </c>
      <c r="D529" s="126"/>
      <c r="E529" s="121" t="s">
        <v>34</v>
      </c>
      <c r="F529" s="137">
        <v>1</v>
      </c>
      <c r="G529" s="127"/>
      <c r="H529" s="124">
        <f>ROUND(G529*F529,2)</f>
        <v>0</v>
      </c>
    </row>
    <row r="530" spans="1:8" s="32" customFormat="1" ht="36" customHeight="1" x14ac:dyDescent="0.2">
      <c r="A530" s="51" t="s">
        <v>330</v>
      </c>
      <c r="B530" s="118" t="s">
        <v>526</v>
      </c>
      <c r="C530" s="119" t="s">
        <v>331</v>
      </c>
      <c r="D530" s="126" t="s">
        <v>106</v>
      </c>
      <c r="E530" s="121"/>
      <c r="F530" s="137"/>
      <c r="G530" s="123"/>
      <c r="H530" s="140"/>
    </row>
    <row r="531" spans="1:8" s="32" customFormat="1" ht="36" customHeight="1" x14ac:dyDescent="0.2">
      <c r="A531" s="51" t="s">
        <v>461</v>
      </c>
      <c r="B531" s="125" t="s">
        <v>28</v>
      </c>
      <c r="C531" s="119" t="s">
        <v>462</v>
      </c>
      <c r="D531" s="126"/>
      <c r="E531" s="121"/>
      <c r="F531" s="137"/>
      <c r="G531" s="123"/>
      <c r="H531" s="140"/>
    </row>
    <row r="532" spans="1:8" s="32" customFormat="1" ht="36" customHeight="1" x14ac:dyDescent="0.2">
      <c r="A532" s="51" t="s">
        <v>463</v>
      </c>
      <c r="B532" s="131" t="s">
        <v>82</v>
      </c>
      <c r="C532" s="119" t="s">
        <v>213</v>
      </c>
      <c r="D532" s="126"/>
      <c r="E532" s="121" t="s">
        <v>44</v>
      </c>
      <c r="F532" s="147">
        <v>0.1</v>
      </c>
      <c r="G532" s="127"/>
      <c r="H532" s="124">
        <f>ROUND(G532*F532,2)</f>
        <v>0</v>
      </c>
    </row>
    <row r="533" spans="1:8" s="32" customFormat="1" ht="36" customHeight="1" x14ac:dyDescent="0.2">
      <c r="A533" s="51" t="s">
        <v>214</v>
      </c>
      <c r="B533" s="118" t="s">
        <v>527</v>
      </c>
      <c r="C533" s="141" t="s">
        <v>215</v>
      </c>
      <c r="D533" s="139" t="s">
        <v>458</v>
      </c>
      <c r="E533" s="121"/>
      <c r="F533" s="142"/>
      <c r="G533" s="123"/>
      <c r="H533" s="140"/>
    </row>
    <row r="534" spans="1:8" s="32" customFormat="1" ht="36" customHeight="1" x14ac:dyDescent="0.2">
      <c r="A534" s="51" t="s">
        <v>216</v>
      </c>
      <c r="B534" s="125" t="s">
        <v>28</v>
      </c>
      <c r="C534" s="119" t="s">
        <v>459</v>
      </c>
      <c r="D534" s="126"/>
      <c r="E534" s="121" t="s">
        <v>44</v>
      </c>
      <c r="F534" s="143">
        <v>25</v>
      </c>
      <c r="G534" s="127"/>
      <c r="H534" s="124">
        <f t="shared" ref="H534" si="67">ROUND(G534*F534,2)</f>
        <v>0</v>
      </c>
    </row>
    <row r="535" spans="1:8" s="32" customFormat="1" ht="36" customHeight="1" x14ac:dyDescent="0.2">
      <c r="A535" s="13"/>
      <c r="B535" s="62"/>
      <c r="C535" s="76" t="s">
        <v>507</v>
      </c>
      <c r="D535" s="64"/>
      <c r="E535" s="69"/>
      <c r="F535" s="64"/>
      <c r="G535" s="66"/>
      <c r="H535" s="67"/>
    </row>
    <row r="536" spans="1:8" s="32" customFormat="1" ht="36" customHeight="1" x14ac:dyDescent="0.2">
      <c r="A536" s="51" t="s">
        <v>209</v>
      </c>
      <c r="B536" s="118" t="s">
        <v>528</v>
      </c>
      <c r="C536" s="119" t="s">
        <v>210</v>
      </c>
      <c r="D536" s="126" t="s">
        <v>106</v>
      </c>
      <c r="E536" s="121"/>
      <c r="F536" s="137"/>
      <c r="G536" s="123"/>
      <c r="H536" s="140"/>
    </row>
    <row r="537" spans="1:8" s="32" customFormat="1" ht="36" customHeight="1" x14ac:dyDescent="0.2">
      <c r="A537" s="51" t="s">
        <v>327</v>
      </c>
      <c r="B537" s="125" t="s">
        <v>28</v>
      </c>
      <c r="C537" s="119" t="s">
        <v>328</v>
      </c>
      <c r="D537" s="126"/>
      <c r="E537" s="121"/>
      <c r="F537" s="137"/>
      <c r="G537" s="123"/>
      <c r="H537" s="140"/>
    </row>
    <row r="538" spans="1:8" s="32" customFormat="1" ht="36" customHeight="1" x14ac:dyDescent="0.2">
      <c r="A538" s="51" t="s">
        <v>329</v>
      </c>
      <c r="B538" s="131" t="s">
        <v>82</v>
      </c>
      <c r="C538" s="119" t="s">
        <v>213</v>
      </c>
      <c r="D538" s="126"/>
      <c r="E538" s="121" t="s">
        <v>34</v>
      </c>
      <c r="F538" s="137">
        <v>1</v>
      </c>
      <c r="G538" s="127"/>
      <c r="H538" s="124">
        <f>ROUND(G538*F538,2)</f>
        <v>0</v>
      </c>
    </row>
    <row r="539" spans="1:8" s="32" customFormat="1" ht="36" customHeight="1" x14ac:dyDescent="0.2">
      <c r="A539" s="51" t="s">
        <v>214</v>
      </c>
      <c r="B539" s="118" t="s">
        <v>529</v>
      </c>
      <c r="C539" s="141" t="s">
        <v>215</v>
      </c>
      <c r="D539" s="139" t="s">
        <v>458</v>
      </c>
      <c r="E539" s="121"/>
      <c r="F539" s="142"/>
      <c r="G539" s="123"/>
      <c r="H539" s="140"/>
    </row>
    <row r="540" spans="1:8" s="32" customFormat="1" ht="36" customHeight="1" x14ac:dyDescent="0.2">
      <c r="A540" s="51" t="s">
        <v>332</v>
      </c>
      <c r="B540" s="125" t="s">
        <v>28</v>
      </c>
      <c r="C540" s="119" t="s">
        <v>487</v>
      </c>
      <c r="D540" s="126"/>
      <c r="E540" s="121" t="s">
        <v>44</v>
      </c>
      <c r="F540" s="143">
        <v>65</v>
      </c>
      <c r="G540" s="127"/>
      <c r="H540" s="124">
        <f t="shared" ref="H540:H541" si="68">ROUND(G540*F540,2)</f>
        <v>0</v>
      </c>
    </row>
    <row r="541" spans="1:8" s="32" customFormat="1" ht="36" customHeight="1" x14ac:dyDescent="0.2">
      <c r="A541" s="51"/>
      <c r="B541" s="158" t="s">
        <v>530</v>
      </c>
      <c r="C541" s="159" t="s">
        <v>508</v>
      </c>
      <c r="D541" s="160" t="s">
        <v>509</v>
      </c>
      <c r="E541" s="161" t="s">
        <v>34</v>
      </c>
      <c r="F541" s="162">
        <v>1</v>
      </c>
      <c r="G541" s="127"/>
      <c r="H541" s="164">
        <f t="shared" si="68"/>
        <v>0</v>
      </c>
    </row>
    <row r="542" spans="1:8" s="32" customFormat="1" ht="36" customHeight="1" x14ac:dyDescent="0.2">
      <c r="A542" s="13"/>
      <c r="B542" s="62"/>
      <c r="C542" s="76" t="s">
        <v>510</v>
      </c>
      <c r="D542" s="64"/>
      <c r="E542" s="69"/>
      <c r="F542" s="64"/>
      <c r="G542" s="66"/>
      <c r="H542" s="67"/>
    </row>
    <row r="543" spans="1:8" s="32" customFormat="1" ht="36" customHeight="1" x14ac:dyDescent="0.2">
      <c r="A543" s="51" t="s">
        <v>209</v>
      </c>
      <c r="B543" s="118" t="s">
        <v>531</v>
      </c>
      <c r="C543" s="119" t="s">
        <v>210</v>
      </c>
      <c r="D543" s="126" t="s">
        <v>106</v>
      </c>
      <c r="E543" s="121"/>
      <c r="F543" s="137"/>
      <c r="G543" s="123"/>
      <c r="H543" s="140"/>
    </row>
    <row r="544" spans="1:8" s="32" customFormat="1" ht="36" customHeight="1" x14ac:dyDescent="0.2">
      <c r="A544" s="51" t="s">
        <v>211</v>
      </c>
      <c r="B544" s="125" t="s">
        <v>28</v>
      </c>
      <c r="C544" s="119" t="s">
        <v>145</v>
      </c>
      <c r="D544" s="126"/>
      <c r="E544" s="121"/>
      <c r="F544" s="137"/>
      <c r="G544" s="123"/>
      <c r="H544" s="140"/>
    </row>
    <row r="545" spans="1:8" s="32" customFormat="1" ht="36" customHeight="1" x14ac:dyDescent="0.2">
      <c r="A545" s="51" t="s">
        <v>212</v>
      </c>
      <c r="B545" s="131" t="s">
        <v>82</v>
      </c>
      <c r="C545" s="119" t="s">
        <v>213</v>
      </c>
      <c r="D545" s="126"/>
      <c r="E545" s="121" t="s">
        <v>34</v>
      </c>
      <c r="F545" s="137">
        <v>1</v>
      </c>
      <c r="G545" s="127"/>
      <c r="H545" s="124">
        <f>ROUND(G545*F545,2)</f>
        <v>0</v>
      </c>
    </row>
    <row r="546" spans="1:8" s="32" customFormat="1" ht="36" customHeight="1" x14ac:dyDescent="0.2">
      <c r="A546" s="51" t="s">
        <v>415</v>
      </c>
      <c r="B546" s="118" t="s">
        <v>532</v>
      </c>
      <c r="C546" s="144" t="s">
        <v>416</v>
      </c>
      <c r="D546" s="126" t="s">
        <v>106</v>
      </c>
      <c r="E546" s="121"/>
      <c r="F546" s="137"/>
      <c r="G546" s="123"/>
      <c r="H546" s="140"/>
    </row>
    <row r="547" spans="1:8" s="32" customFormat="1" ht="36" customHeight="1" x14ac:dyDescent="0.2">
      <c r="A547" s="51" t="s">
        <v>417</v>
      </c>
      <c r="B547" s="125" t="s">
        <v>28</v>
      </c>
      <c r="C547" s="144" t="s">
        <v>418</v>
      </c>
      <c r="D547" s="126"/>
      <c r="E547" s="121" t="s">
        <v>34</v>
      </c>
      <c r="F547" s="137">
        <v>1</v>
      </c>
      <c r="G547" s="127"/>
      <c r="H547" s="124">
        <f>ROUND(G547*F547,2)</f>
        <v>0</v>
      </c>
    </row>
    <row r="548" spans="1:8" s="32" customFormat="1" ht="36" customHeight="1" x14ac:dyDescent="0.2">
      <c r="A548" s="51" t="s">
        <v>175</v>
      </c>
      <c r="B548" s="118" t="s">
        <v>533</v>
      </c>
      <c r="C548" s="144" t="s">
        <v>177</v>
      </c>
      <c r="D548" s="126" t="s">
        <v>106</v>
      </c>
      <c r="E548" s="121"/>
      <c r="F548" s="137"/>
      <c r="G548" s="123"/>
      <c r="H548" s="140"/>
    </row>
    <row r="549" spans="1:8" s="32" customFormat="1" ht="36" customHeight="1" x14ac:dyDescent="0.2">
      <c r="A549" s="51" t="s">
        <v>178</v>
      </c>
      <c r="B549" s="125" t="s">
        <v>28</v>
      </c>
      <c r="C549" s="144" t="s">
        <v>179</v>
      </c>
      <c r="D549" s="126"/>
      <c r="E549" s="121" t="s">
        <v>34</v>
      </c>
      <c r="F549" s="137">
        <v>1</v>
      </c>
      <c r="G549" s="127"/>
      <c r="H549" s="124">
        <f>ROUND(G549*F549,2)</f>
        <v>0</v>
      </c>
    </row>
    <row r="550" spans="1:8" s="32" customFormat="1" ht="36" customHeight="1" x14ac:dyDescent="0.2">
      <c r="A550" s="51" t="s">
        <v>214</v>
      </c>
      <c r="B550" s="118" t="s">
        <v>534</v>
      </c>
      <c r="C550" s="141" t="s">
        <v>215</v>
      </c>
      <c r="D550" s="139" t="s">
        <v>458</v>
      </c>
      <c r="E550" s="121"/>
      <c r="F550" s="142"/>
      <c r="G550" s="123"/>
      <c r="H550" s="140"/>
    </row>
    <row r="551" spans="1:8" s="32" customFormat="1" ht="36" customHeight="1" x14ac:dyDescent="0.2">
      <c r="A551" s="51" t="s">
        <v>216</v>
      </c>
      <c r="B551" s="125" t="s">
        <v>28</v>
      </c>
      <c r="C551" s="119" t="s">
        <v>459</v>
      </c>
      <c r="D551" s="126"/>
      <c r="E551" s="121" t="s">
        <v>44</v>
      </c>
      <c r="F551" s="143">
        <v>4</v>
      </c>
      <c r="G551" s="127"/>
      <c r="H551" s="124">
        <f t="shared" ref="H551" si="69">ROUND(G551*F551,2)</f>
        <v>0</v>
      </c>
    </row>
    <row r="552" spans="1:8" s="32" customFormat="1" ht="36" customHeight="1" x14ac:dyDescent="0.2">
      <c r="A552" s="13"/>
      <c r="B552" s="70"/>
      <c r="C552" s="68" t="s">
        <v>21</v>
      </c>
      <c r="D552" s="64"/>
      <c r="E552" s="71"/>
      <c r="F552" s="65"/>
      <c r="G552" s="66"/>
      <c r="H552" s="67"/>
    </row>
    <row r="553" spans="1:8" s="32" customFormat="1" ht="36" customHeight="1" x14ac:dyDescent="0.2">
      <c r="A553" s="51" t="s">
        <v>49</v>
      </c>
      <c r="B553" s="118" t="s">
        <v>535</v>
      </c>
      <c r="C553" s="141" t="s">
        <v>262</v>
      </c>
      <c r="D553" s="139" t="s">
        <v>263</v>
      </c>
      <c r="E553" s="121" t="s">
        <v>34</v>
      </c>
      <c r="F553" s="137">
        <v>29</v>
      </c>
      <c r="G553" s="127"/>
      <c r="H553" s="124">
        <f>ROUND(G553*F553,2)</f>
        <v>0</v>
      </c>
    </row>
    <row r="554" spans="1:8" s="32" customFormat="1" ht="36" customHeight="1" x14ac:dyDescent="0.2">
      <c r="A554" s="51" t="s">
        <v>50</v>
      </c>
      <c r="B554" s="118" t="s">
        <v>536</v>
      </c>
      <c r="C554" s="141" t="s">
        <v>264</v>
      </c>
      <c r="D554" s="139" t="s">
        <v>263</v>
      </c>
      <c r="E554" s="121"/>
      <c r="F554" s="137"/>
      <c r="G554" s="123"/>
      <c r="H554" s="140"/>
    </row>
    <row r="555" spans="1:8" s="32" customFormat="1" ht="36" customHeight="1" x14ac:dyDescent="0.2">
      <c r="A555" s="51" t="s">
        <v>193</v>
      </c>
      <c r="B555" s="125" t="s">
        <v>28</v>
      </c>
      <c r="C555" s="119" t="s">
        <v>194</v>
      </c>
      <c r="D555" s="126"/>
      <c r="E555" s="121" t="s">
        <v>34</v>
      </c>
      <c r="F555" s="137">
        <v>2</v>
      </c>
      <c r="G555" s="127"/>
      <c r="H555" s="124">
        <f t="shared" ref="H555:H560" si="70">ROUND(G555*F555,2)</f>
        <v>0</v>
      </c>
    </row>
    <row r="556" spans="1:8" s="32" customFormat="1" ht="36" customHeight="1" x14ac:dyDescent="0.2">
      <c r="A556" s="51" t="s">
        <v>51</v>
      </c>
      <c r="B556" s="125" t="s">
        <v>35</v>
      </c>
      <c r="C556" s="119" t="s">
        <v>127</v>
      </c>
      <c r="D556" s="126"/>
      <c r="E556" s="121" t="s">
        <v>34</v>
      </c>
      <c r="F556" s="137">
        <v>10</v>
      </c>
      <c r="G556" s="127"/>
      <c r="H556" s="124">
        <f t="shared" si="70"/>
        <v>0</v>
      </c>
    </row>
    <row r="557" spans="1:8" s="32" customFormat="1" ht="36" customHeight="1" x14ac:dyDescent="0.2">
      <c r="A557" s="51" t="s">
        <v>195</v>
      </c>
      <c r="B557" s="125" t="s">
        <v>45</v>
      </c>
      <c r="C557" s="119" t="s">
        <v>196</v>
      </c>
      <c r="D557" s="126"/>
      <c r="E557" s="121" t="s">
        <v>34</v>
      </c>
      <c r="F557" s="137">
        <v>2</v>
      </c>
      <c r="G557" s="127"/>
      <c r="H557" s="124">
        <f t="shared" si="70"/>
        <v>0</v>
      </c>
    </row>
    <row r="558" spans="1:8" s="32" customFormat="1" ht="36" customHeight="1" x14ac:dyDescent="0.2">
      <c r="A558" s="51" t="s">
        <v>52</v>
      </c>
      <c r="B558" s="125" t="s">
        <v>53</v>
      </c>
      <c r="C558" s="119" t="s">
        <v>147</v>
      </c>
      <c r="D558" s="126"/>
      <c r="E558" s="121" t="s">
        <v>34</v>
      </c>
      <c r="F558" s="137">
        <v>2</v>
      </c>
      <c r="G558" s="127"/>
      <c r="H558" s="124">
        <f t="shared" si="70"/>
        <v>0</v>
      </c>
    </row>
    <row r="559" spans="1:8" s="32" customFormat="1" ht="36" customHeight="1" x14ac:dyDescent="0.2">
      <c r="A559" s="51" t="s">
        <v>62</v>
      </c>
      <c r="B559" s="118" t="s">
        <v>537</v>
      </c>
      <c r="C559" s="119" t="s">
        <v>67</v>
      </c>
      <c r="D559" s="139" t="s">
        <v>263</v>
      </c>
      <c r="E559" s="121" t="s">
        <v>34</v>
      </c>
      <c r="F559" s="137">
        <v>5</v>
      </c>
      <c r="G559" s="127"/>
      <c r="H559" s="124">
        <f t="shared" si="70"/>
        <v>0</v>
      </c>
    </row>
    <row r="560" spans="1:8" s="32" customFormat="1" ht="36" customHeight="1" x14ac:dyDescent="0.2">
      <c r="A560" s="51" t="s">
        <v>63</v>
      </c>
      <c r="B560" s="118" t="s">
        <v>538</v>
      </c>
      <c r="C560" s="119" t="s">
        <v>68</v>
      </c>
      <c r="D560" s="139" t="s">
        <v>263</v>
      </c>
      <c r="E560" s="121" t="s">
        <v>34</v>
      </c>
      <c r="F560" s="137">
        <v>2</v>
      </c>
      <c r="G560" s="127"/>
      <c r="H560" s="124">
        <f t="shared" si="70"/>
        <v>0</v>
      </c>
    </row>
    <row r="561" spans="1:8" s="32" customFormat="1" ht="36" customHeight="1" x14ac:dyDescent="0.2">
      <c r="A561" s="13"/>
      <c r="B561" s="72"/>
      <c r="C561" s="68" t="s">
        <v>22</v>
      </c>
      <c r="D561" s="64"/>
      <c r="E561" s="71"/>
      <c r="F561" s="65"/>
      <c r="G561" s="66"/>
      <c r="H561" s="67"/>
    </row>
    <row r="562" spans="1:8" s="32" customFormat="1" ht="36" customHeight="1" x14ac:dyDescent="0.2">
      <c r="A562" s="74" t="s">
        <v>54</v>
      </c>
      <c r="B562" s="118" t="s">
        <v>539</v>
      </c>
      <c r="C562" s="119" t="s">
        <v>55</v>
      </c>
      <c r="D562" s="126" t="s">
        <v>348</v>
      </c>
      <c r="E562" s="121"/>
      <c r="F562" s="122"/>
      <c r="G562" s="123"/>
      <c r="H562" s="124"/>
    </row>
    <row r="563" spans="1:8" s="32" customFormat="1" ht="36" customHeight="1" x14ac:dyDescent="0.2">
      <c r="A563" s="74" t="s">
        <v>132</v>
      </c>
      <c r="B563" s="125" t="s">
        <v>28</v>
      </c>
      <c r="C563" s="119" t="s">
        <v>133</v>
      </c>
      <c r="D563" s="126"/>
      <c r="E563" s="121" t="s">
        <v>27</v>
      </c>
      <c r="F563" s="122">
        <v>20</v>
      </c>
      <c r="G563" s="127"/>
      <c r="H563" s="124">
        <f>ROUND(G563*F563,2)</f>
        <v>0</v>
      </c>
    </row>
    <row r="564" spans="1:8" s="32" customFormat="1" ht="36" customHeight="1" x14ac:dyDescent="0.2">
      <c r="A564" s="74" t="s">
        <v>56</v>
      </c>
      <c r="B564" s="125" t="s">
        <v>35</v>
      </c>
      <c r="C564" s="119" t="s">
        <v>134</v>
      </c>
      <c r="D564" s="126"/>
      <c r="E564" s="121" t="s">
        <v>27</v>
      </c>
      <c r="F564" s="122">
        <v>100</v>
      </c>
      <c r="G564" s="127"/>
      <c r="H564" s="124">
        <f>ROUND(G564*F564,2)</f>
        <v>0</v>
      </c>
    </row>
    <row r="565" spans="1:8" s="32" customFormat="1" ht="36" customHeight="1" x14ac:dyDescent="0.2">
      <c r="A565" s="13"/>
      <c r="B565" s="62"/>
      <c r="C565" s="76" t="s">
        <v>410</v>
      </c>
      <c r="D565" s="64"/>
      <c r="E565" s="69"/>
      <c r="F565" s="64"/>
      <c r="G565" s="66"/>
      <c r="H565" s="67"/>
    </row>
    <row r="566" spans="1:8" s="32" customFormat="1" ht="36" customHeight="1" x14ac:dyDescent="0.2">
      <c r="A566" s="51" t="s">
        <v>69</v>
      </c>
      <c r="B566" s="118" t="s">
        <v>540</v>
      </c>
      <c r="C566" s="119" t="s">
        <v>70</v>
      </c>
      <c r="D566" s="120" t="s">
        <v>345</v>
      </c>
      <c r="E566" s="121" t="s">
        <v>25</v>
      </c>
      <c r="F566" s="122">
        <v>20</v>
      </c>
      <c r="G566" s="127"/>
      <c r="H566" s="124">
        <f t="shared" ref="H566:H567" si="71">ROUND(G566*F566,2)</f>
        <v>0</v>
      </c>
    </row>
    <row r="567" spans="1:8" s="32" customFormat="1" ht="36" customHeight="1" x14ac:dyDescent="0.2">
      <c r="A567" s="51" t="s">
        <v>32</v>
      </c>
      <c r="B567" s="118" t="s">
        <v>541</v>
      </c>
      <c r="C567" s="119" t="s">
        <v>33</v>
      </c>
      <c r="D567" s="120" t="s">
        <v>345</v>
      </c>
      <c r="E567" s="121" t="s">
        <v>27</v>
      </c>
      <c r="F567" s="122">
        <v>40</v>
      </c>
      <c r="G567" s="127"/>
      <c r="H567" s="124">
        <f t="shared" si="71"/>
        <v>0</v>
      </c>
    </row>
    <row r="568" spans="1:8" s="32" customFormat="1" ht="36" customHeight="1" x14ac:dyDescent="0.2">
      <c r="A568" s="74" t="s">
        <v>136</v>
      </c>
      <c r="B568" s="118" t="s">
        <v>542</v>
      </c>
      <c r="C568" s="119" t="s">
        <v>137</v>
      </c>
      <c r="D568" s="126" t="s">
        <v>80</v>
      </c>
      <c r="E568" s="121"/>
      <c r="F568" s="122"/>
      <c r="G568" s="123"/>
      <c r="H568" s="124"/>
    </row>
    <row r="569" spans="1:8" s="32" customFormat="1" ht="36" customHeight="1" x14ac:dyDescent="0.2">
      <c r="A569" s="74" t="s">
        <v>138</v>
      </c>
      <c r="B569" s="125" t="s">
        <v>28</v>
      </c>
      <c r="C569" s="119" t="s">
        <v>81</v>
      </c>
      <c r="D569" s="126" t="s">
        <v>1</v>
      </c>
      <c r="E569" s="121" t="s">
        <v>27</v>
      </c>
      <c r="F569" s="122">
        <v>35</v>
      </c>
      <c r="G569" s="127"/>
      <c r="H569" s="124">
        <f t="shared" ref="H569" si="72">ROUND(G569*F569,2)</f>
        <v>0</v>
      </c>
    </row>
    <row r="570" spans="1:8" s="32" customFormat="1" ht="36" customHeight="1" x14ac:dyDescent="0.2">
      <c r="A570" s="74" t="s">
        <v>405</v>
      </c>
      <c r="B570" s="118" t="s">
        <v>543</v>
      </c>
      <c r="C570" s="119" t="s">
        <v>406</v>
      </c>
      <c r="D570" s="126" t="s">
        <v>381</v>
      </c>
      <c r="E570" s="121"/>
      <c r="F570" s="122"/>
      <c r="G570" s="123"/>
      <c r="H570" s="124"/>
    </row>
    <row r="571" spans="1:8" s="32" customFormat="1" ht="36" customHeight="1" x14ac:dyDescent="0.2">
      <c r="A571" s="74" t="s">
        <v>407</v>
      </c>
      <c r="B571" s="125" t="s">
        <v>28</v>
      </c>
      <c r="C571" s="119" t="s">
        <v>408</v>
      </c>
      <c r="D571" s="126" t="s">
        <v>234</v>
      </c>
      <c r="E571" s="121" t="s">
        <v>27</v>
      </c>
      <c r="F571" s="122">
        <v>110</v>
      </c>
      <c r="G571" s="127"/>
      <c r="H571" s="124">
        <f t="shared" ref="H571" si="73">ROUND(G571*F571,2)</f>
        <v>0</v>
      </c>
    </row>
    <row r="572" spans="1:8" s="32" customFormat="1" ht="36" customHeight="1" x14ac:dyDescent="0.2">
      <c r="A572" s="74" t="s">
        <v>231</v>
      </c>
      <c r="B572" s="118" t="s">
        <v>545</v>
      </c>
      <c r="C572" s="119" t="s">
        <v>232</v>
      </c>
      <c r="D572" s="126" t="s">
        <v>381</v>
      </c>
      <c r="E572" s="121"/>
      <c r="F572" s="122"/>
      <c r="G572" s="123"/>
      <c r="H572" s="124"/>
    </row>
    <row r="573" spans="1:8" s="32" customFormat="1" ht="36" customHeight="1" x14ac:dyDescent="0.2">
      <c r="A573" s="74" t="s">
        <v>233</v>
      </c>
      <c r="B573" s="125" t="s">
        <v>28</v>
      </c>
      <c r="C573" s="119" t="s">
        <v>448</v>
      </c>
      <c r="D573" s="126" t="s">
        <v>234</v>
      </c>
      <c r="E573" s="121"/>
      <c r="F573" s="122"/>
      <c r="G573" s="123"/>
      <c r="H573" s="124"/>
    </row>
    <row r="574" spans="1:8" s="32" customFormat="1" ht="36" customHeight="1" x14ac:dyDescent="0.2">
      <c r="A574" s="74" t="s">
        <v>237</v>
      </c>
      <c r="B574" s="131" t="s">
        <v>82</v>
      </c>
      <c r="C574" s="119" t="s">
        <v>238</v>
      </c>
      <c r="D574" s="126"/>
      <c r="E574" s="121" t="s">
        <v>27</v>
      </c>
      <c r="F574" s="122">
        <v>10</v>
      </c>
      <c r="G574" s="127"/>
      <c r="H574" s="124">
        <f>ROUND(G574*F574,2)</f>
        <v>0</v>
      </c>
    </row>
    <row r="575" spans="1:8" s="32" customFormat="1" ht="36" customHeight="1" x14ac:dyDescent="0.2">
      <c r="A575" s="74" t="s">
        <v>85</v>
      </c>
      <c r="B575" s="118" t="s">
        <v>546</v>
      </c>
      <c r="C575" s="119" t="s">
        <v>46</v>
      </c>
      <c r="D575" s="126" t="s">
        <v>155</v>
      </c>
      <c r="E575" s="121"/>
      <c r="F575" s="122"/>
      <c r="G575" s="123"/>
      <c r="H575" s="124"/>
    </row>
    <row r="576" spans="1:8" s="32" customFormat="1" ht="36" customHeight="1" x14ac:dyDescent="0.2">
      <c r="A576" s="74" t="s">
        <v>156</v>
      </c>
      <c r="B576" s="125" t="s">
        <v>28</v>
      </c>
      <c r="C576" s="119" t="s">
        <v>352</v>
      </c>
      <c r="D576" s="126" t="s">
        <v>89</v>
      </c>
      <c r="E576" s="121" t="s">
        <v>44</v>
      </c>
      <c r="F576" s="122">
        <v>5</v>
      </c>
      <c r="G576" s="127"/>
      <c r="H576" s="124">
        <f t="shared" ref="H576" si="74">ROUND(G576*F576,2)</f>
        <v>0</v>
      </c>
    </row>
    <row r="577" spans="1:8" s="32" customFormat="1" ht="36" customHeight="1" x14ac:dyDescent="0.2">
      <c r="A577" s="74" t="s">
        <v>447</v>
      </c>
      <c r="B577" s="125" t="s">
        <v>35</v>
      </c>
      <c r="C577" s="119" t="s">
        <v>394</v>
      </c>
      <c r="D577" s="126" t="s">
        <v>165</v>
      </c>
      <c r="E577" s="121" t="s">
        <v>44</v>
      </c>
      <c r="F577" s="122">
        <v>2</v>
      </c>
      <c r="G577" s="127"/>
      <c r="H577" s="124">
        <f t="shared" ref="H577" si="75">ROUND(G577*F577,2)</f>
        <v>0</v>
      </c>
    </row>
    <row r="578" spans="1:8" s="32" customFormat="1" ht="36" customHeight="1" x14ac:dyDescent="0.2">
      <c r="A578" s="74" t="s">
        <v>54</v>
      </c>
      <c r="B578" s="118" t="s">
        <v>547</v>
      </c>
      <c r="C578" s="119" t="s">
        <v>55</v>
      </c>
      <c r="D578" s="126" t="s">
        <v>348</v>
      </c>
      <c r="E578" s="121"/>
      <c r="F578" s="122"/>
      <c r="G578" s="123"/>
      <c r="H578" s="124"/>
    </row>
    <row r="579" spans="1:8" s="32" customFormat="1" ht="36" customHeight="1" x14ac:dyDescent="0.2">
      <c r="A579" s="74" t="s">
        <v>132</v>
      </c>
      <c r="B579" s="125" t="s">
        <v>28</v>
      </c>
      <c r="C579" s="119" t="s">
        <v>133</v>
      </c>
      <c r="D579" s="126"/>
      <c r="E579" s="121" t="s">
        <v>27</v>
      </c>
      <c r="F579" s="122">
        <v>10</v>
      </c>
      <c r="G579" s="127"/>
      <c r="H579" s="124">
        <f>ROUND(G579*F579,2)</f>
        <v>0</v>
      </c>
    </row>
    <row r="580" spans="1:8" s="32" customFormat="1" ht="36" customHeight="1" x14ac:dyDescent="0.2">
      <c r="A580" s="74" t="s">
        <v>56</v>
      </c>
      <c r="B580" s="125" t="s">
        <v>35</v>
      </c>
      <c r="C580" s="119" t="s">
        <v>134</v>
      </c>
      <c r="D580" s="126"/>
      <c r="E580" s="121" t="s">
        <v>27</v>
      </c>
      <c r="F580" s="122">
        <v>30</v>
      </c>
      <c r="G580" s="127"/>
      <c r="H580" s="124">
        <f>ROUND(G580*F580,2)</f>
        <v>0</v>
      </c>
    </row>
    <row r="581" spans="1:8" s="32" customFormat="1" ht="36" customHeight="1" x14ac:dyDescent="0.2">
      <c r="A581" s="51" t="s">
        <v>62</v>
      </c>
      <c r="B581" s="171" t="s">
        <v>557</v>
      </c>
      <c r="C581" s="165" t="s">
        <v>552</v>
      </c>
      <c r="D581" s="172" t="s">
        <v>217</v>
      </c>
      <c r="E581" s="151" t="s">
        <v>34</v>
      </c>
      <c r="F581" s="152">
        <v>1</v>
      </c>
      <c r="G581" s="153"/>
      <c r="H581" s="154">
        <f t="shared" ref="H581" si="76">ROUND(G581*F581,2)</f>
        <v>0</v>
      </c>
    </row>
    <row r="582" spans="1:8" s="32" customFormat="1" ht="36" customHeight="1" thickBot="1" x14ac:dyDescent="0.25">
      <c r="A582" s="33"/>
      <c r="B582" s="28" t="str">
        <f>B407</f>
        <v>D</v>
      </c>
      <c r="C582" s="176" t="str">
        <f>C407</f>
        <v>WESTBOUND PORTAGE AVENUE - STURGEON ROAD TO CAVALIER DRIVE - MILL &amp; FILL</v>
      </c>
      <c r="D582" s="177"/>
      <c r="E582" s="177"/>
      <c r="F582" s="178"/>
      <c r="G582" s="33" t="s">
        <v>16</v>
      </c>
      <c r="H582" s="33">
        <f>SUM(H407:H581)</f>
        <v>0</v>
      </c>
    </row>
    <row r="583" spans="1:8" s="32" customFormat="1" ht="36" customHeight="1" thickTop="1" x14ac:dyDescent="0.2">
      <c r="A583" s="30"/>
      <c r="B583" s="29" t="s">
        <v>15</v>
      </c>
      <c r="C583" s="199" t="s">
        <v>560</v>
      </c>
      <c r="D583" s="200"/>
      <c r="E583" s="200"/>
      <c r="F583" s="201"/>
      <c r="G583" s="30"/>
      <c r="H583" s="31"/>
    </row>
    <row r="584" spans="1:8" s="32" customFormat="1" ht="36" customHeight="1" x14ac:dyDescent="0.2">
      <c r="A584" s="13"/>
      <c r="B584" s="62"/>
      <c r="C584" s="76" t="s">
        <v>561</v>
      </c>
      <c r="D584" s="64"/>
      <c r="E584" s="69"/>
      <c r="F584" s="64"/>
      <c r="G584" s="66"/>
      <c r="H584" s="67"/>
    </row>
    <row r="585" spans="1:8" s="32" customFormat="1" ht="36" customHeight="1" x14ac:dyDescent="0.2">
      <c r="A585" s="85"/>
      <c r="B585" s="92" t="s">
        <v>324</v>
      </c>
      <c r="C585" s="93" t="s">
        <v>563</v>
      </c>
      <c r="D585" s="94" t="s">
        <v>564</v>
      </c>
      <c r="E585" s="95"/>
      <c r="F585" s="96"/>
      <c r="G585" s="97"/>
      <c r="H585" s="98"/>
    </row>
    <row r="586" spans="1:8" s="32" customFormat="1" ht="36" customHeight="1" x14ac:dyDescent="0.2">
      <c r="A586" s="85"/>
      <c r="B586" s="99" t="s">
        <v>28</v>
      </c>
      <c r="C586" s="93" t="s">
        <v>588</v>
      </c>
      <c r="D586" s="100"/>
      <c r="E586" s="95" t="s">
        <v>44</v>
      </c>
      <c r="F586" s="101">
        <v>10</v>
      </c>
      <c r="G586" s="102"/>
      <c r="H586" s="103">
        <f t="shared" ref="H586:H587" si="77">ROUND(G586*F586,2)</f>
        <v>0</v>
      </c>
    </row>
    <row r="587" spans="1:8" s="32" customFormat="1" ht="36" customHeight="1" x14ac:dyDescent="0.2">
      <c r="A587" s="85"/>
      <c r="B587" s="99" t="s">
        <v>35</v>
      </c>
      <c r="C587" s="93" t="s">
        <v>589</v>
      </c>
      <c r="D587" s="100"/>
      <c r="E587" s="95" t="s">
        <v>44</v>
      </c>
      <c r="F587" s="101">
        <v>5</v>
      </c>
      <c r="G587" s="102"/>
      <c r="H587" s="103">
        <f t="shared" si="77"/>
        <v>0</v>
      </c>
    </row>
    <row r="588" spans="1:8" s="32" customFormat="1" ht="36" customHeight="1" x14ac:dyDescent="0.2">
      <c r="A588" s="85"/>
      <c r="B588" s="99" t="s">
        <v>45</v>
      </c>
      <c r="C588" s="93" t="s">
        <v>565</v>
      </c>
      <c r="D588" s="100"/>
      <c r="E588" s="95" t="s">
        <v>44</v>
      </c>
      <c r="F588" s="101">
        <v>15</v>
      </c>
      <c r="G588" s="102"/>
      <c r="H588" s="103">
        <f t="shared" ref="H588" si="78">ROUND(G588*F588,2)</f>
        <v>0</v>
      </c>
    </row>
    <row r="589" spans="1:8" s="32" customFormat="1" ht="36" customHeight="1" x14ac:dyDescent="0.2">
      <c r="A589" s="85"/>
      <c r="B589" s="104" t="s">
        <v>575</v>
      </c>
      <c r="C589" s="105" t="s">
        <v>566</v>
      </c>
      <c r="D589" s="94" t="s">
        <v>585</v>
      </c>
      <c r="E589" s="95"/>
      <c r="F589" s="96"/>
      <c r="G589" s="97"/>
      <c r="H589" s="98"/>
    </row>
    <row r="590" spans="1:8" s="32" customFormat="1" ht="36" customHeight="1" x14ac:dyDescent="0.2">
      <c r="A590" s="85"/>
      <c r="B590" s="99" t="s">
        <v>28</v>
      </c>
      <c r="C590" s="106" t="s">
        <v>567</v>
      </c>
      <c r="D590" s="107" t="s">
        <v>568</v>
      </c>
      <c r="E590" s="108" t="s">
        <v>34</v>
      </c>
      <c r="F590" s="109">
        <v>2</v>
      </c>
      <c r="G590" s="110"/>
      <c r="H590" s="111">
        <f t="shared" ref="H590" si="79">ROUND(G590*F590,2)</f>
        <v>0</v>
      </c>
    </row>
    <row r="591" spans="1:8" s="32" customFormat="1" ht="36" customHeight="1" x14ac:dyDescent="0.2">
      <c r="A591" s="85"/>
      <c r="B591" s="104" t="s">
        <v>576</v>
      </c>
      <c r="C591" s="105" t="s">
        <v>569</v>
      </c>
      <c r="D591" s="94" t="s">
        <v>586</v>
      </c>
      <c r="E591" s="95"/>
      <c r="F591" s="96"/>
      <c r="G591" s="97"/>
      <c r="H591" s="98"/>
    </row>
    <row r="592" spans="1:8" s="32" customFormat="1" ht="36" customHeight="1" x14ac:dyDescent="0.2">
      <c r="A592" s="85"/>
      <c r="B592" s="99" t="s">
        <v>28</v>
      </c>
      <c r="C592" s="93" t="s">
        <v>570</v>
      </c>
      <c r="D592" s="100" t="s">
        <v>571</v>
      </c>
      <c r="E592" s="95" t="s">
        <v>34</v>
      </c>
      <c r="F592" s="101">
        <v>2</v>
      </c>
      <c r="G592" s="102"/>
      <c r="H592" s="103">
        <f t="shared" ref="H592" si="80">ROUND(G592*F592,2)</f>
        <v>0</v>
      </c>
    </row>
    <row r="593" spans="1:8" s="32" customFormat="1" ht="36" customHeight="1" x14ac:dyDescent="0.2">
      <c r="A593" s="85"/>
      <c r="B593" s="112" t="s">
        <v>577</v>
      </c>
      <c r="C593" s="106" t="s">
        <v>572</v>
      </c>
      <c r="D593" s="94" t="s">
        <v>564</v>
      </c>
      <c r="E593" s="113"/>
      <c r="F593" s="114"/>
      <c r="G593" s="115"/>
      <c r="H593" s="116"/>
    </row>
    <row r="594" spans="1:8" s="32" customFormat="1" ht="36" customHeight="1" x14ac:dyDescent="0.2">
      <c r="A594" s="85"/>
      <c r="B594" s="99" t="s">
        <v>28</v>
      </c>
      <c r="C594" s="106" t="s">
        <v>573</v>
      </c>
      <c r="D594" s="107"/>
      <c r="E594" s="95" t="s">
        <v>34</v>
      </c>
      <c r="F594" s="117">
        <v>4</v>
      </c>
      <c r="G594" s="102"/>
      <c r="H594" s="103">
        <f t="shared" ref="H594:H595" si="81">ROUND(G594*F594,2)</f>
        <v>0</v>
      </c>
    </row>
    <row r="595" spans="1:8" s="32" customFormat="1" ht="36" customHeight="1" x14ac:dyDescent="0.2">
      <c r="A595" s="85"/>
      <c r="B595" s="112" t="s">
        <v>578</v>
      </c>
      <c r="C595" s="106" t="s">
        <v>574</v>
      </c>
      <c r="D595" s="94" t="s">
        <v>587</v>
      </c>
      <c r="E595" s="113" t="s">
        <v>34</v>
      </c>
      <c r="F595" s="117">
        <v>3</v>
      </c>
      <c r="G595" s="102"/>
      <c r="H595" s="103">
        <f t="shared" si="81"/>
        <v>0</v>
      </c>
    </row>
    <row r="596" spans="1:8" s="32" customFormat="1" ht="36" customHeight="1" x14ac:dyDescent="0.2">
      <c r="A596" s="13"/>
      <c r="B596" s="62"/>
      <c r="C596" s="76" t="s">
        <v>562</v>
      </c>
      <c r="D596" s="64"/>
      <c r="E596" s="69"/>
      <c r="F596" s="64"/>
      <c r="G596" s="66"/>
      <c r="H596" s="67"/>
    </row>
    <row r="597" spans="1:8" s="32" customFormat="1" ht="36" customHeight="1" x14ac:dyDescent="0.2">
      <c r="A597" s="85"/>
      <c r="B597" s="92" t="s">
        <v>581</v>
      </c>
      <c r="C597" s="93" t="s">
        <v>563</v>
      </c>
      <c r="D597" s="94" t="s">
        <v>564</v>
      </c>
      <c r="E597" s="95"/>
      <c r="F597" s="96"/>
      <c r="G597" s="97"/>
      <c r="H597" s="98"/>
    </row>
    <row r="598" spans="1:8" s="32" customFormat="1" ht="36" customHeight="1" x14ac:dyDescent="0.2">
      <c r="A598" s="85"/>
      <c r="B598" s="99" t="s">
        <v>28</v>
      </c>
      <c r="C598" s="93" t="s">
        <v>588</v>
      </c>
      <c r="D598" s="100"/>
      <c r="E598" s="95" t="s">
        <v>44</v>
      </c>
      <c r="F598" s="101">
        <v>10</v>
      </c>
      <c r="G598" s="102"/>
      <c r="H598" s="103">
        <f t="shared" ref="H598" si="82">ROUND(G598*F598,2)</f>
        <v>0</v>
      </c>
    </row>
    <row r="599" spans="1:8" s="32" customFormat="1" ht="36" customHeight="1" x14ac:dyDescent="0.2">
      <c r="A599" s="85"/>
      <c r="B599" s="104" t="s">
        <v>582</v>
      </c>
      <c r="C599" s="105" t="s">
        <v>566</v>
      </c>
      <c r="D599" s="94" t="s">
        <v>585</v>
      </c>
      <c r="E599" s="95"/>
      <c r="F599" s="96"/>
      <c r="G599" s="97"/>
      <c r="H599" s="98"/>
    </row>
    <row r="600" spans="1:8" s="32" customFormat="1" ht="36" customHeight="1" x14ac:dyDescent="0.2">
      <c r="A600" s="85"/>
      <c r="B600" s="99" t="s">
        <v>28</v>
      </c>
      <c r="C600" s="106" t="s">
        <v>567</v>
      </c>
      <c r="D600" s="107" t="s">
        <v>568</v>
      </c>
      <c r="E600" s="108" t="s">
        <v>34</v>
      </c>
      <c r="F600" s="109">
        <v>1</v>
      </c>
      <c r="G600" s="110"/>
      <c r="H600" s="111">
        <f t="shared" ref="H600" si="83">ROUND(G600*F600,2)</f>
        <v>0</v>
      </c>
    </row>
    <row r="601" spans="1:8" s="32" customFormat="1" ht="36" customHeight="1" x14ac:dyDescent="0.2">
      <c r="A601" s="85"/>
      <c r="B601" s="104" t="s">
        <v>583</v>
      </c>
      <c r="C601" s="105" t="s">
        <v>579</v>
      </c>
      <c r="D601" s="94" t="s">
        <v>564</v>
      </c>
      <c r="E601" s="95"/>
      <c r="F601" s="96"/>
      <c r="G601" s="97"/>
      <c r="H601" s="98"/>
    </row>
    <row r="602" spans="1:8" s="32" customFormat="1" ht="36" customHeight="1" x14ac:dyDescent="0.2">
      <c r="A602" s="85"/>
      <c r="B602" s="99" t="s">
        <v>28</v>
      </c>
      <c r="C602" s="93" t="s">
        <v>580</v>
      </c>
      <c r="D602" s="100"/>
      <c r="E602" s="95" t="s">
        <v>34</v>
      </c>
      <c r="F602" s="101">
        <v>1</v>
      </c>
      <c r="G602" s="102"/>
      <c r="H602" s="103">
        <f t="shared" ref="H602" si="84">ROUND(G602*F602,2)</f>
        <v>0</v>
      </c>
    </row>
    <row r="603" spans="1:8" s="32" customFormat="1" ht="36" customHeight="1" x14ac:dyDescent="0.2">
      <c r="A603" s="85"/>
      <c r="B603" s="112" t="s">
        <v>584</v>
      </c>
      <c r="C603" s="106" t="s">
        <v>572</v>
      </c>
      <c r="D603" s="94" t="s">
        <v>564</v>
      </c>
      <c r="E603" s="113"/>
      <c r="F603" s="114"/>
      <c r="G603" s="115"/>
      <c r="H603" s="116"/>
    </row>
    <row r="604" spans="1:8" s="32" customFormat="1" ht="36" customHeight="1" x14ac:dyDescent="0.2">
      <c r="A604" s="85"/>
      <c r="B604" s="87" t="s">
        <v>28</v>
      </c>
      <c r="C604" s="89" t="s">
        <v>573</v>
      </c>
      <c r="D604" s="90"/>
      <c r="E604" s="86" t="s">
        <v>34</v>
      </c>
      <c r="F604" s="91">
        <v>1</v>
      </c>
      <c r="G604" s="88"/>
      <c r="H604" s="81">
        <f t="shared" ref="H604" si="85">ROUND(G604*F604,2)</f>
        <v>0</v>
      </c>
    </row>
    <row r="605" spans="1:8" s="32" customFormat="1" ht="36" customHeight="1" thickBot="1" x14ac:dyDescent="0.25">
      <c r="A605" s="33"/>
      <c r="B605" s="28" t="str">
        <f>B583</f>
        <v>E</v>
      </c>
      <c r="C605" s="176" t="str">
        <f>C583</f>
        <v>TRAFFIC SIGNALS WORKS</v>
      </c>
      <c r="D605" s="177"/>
      <c r="E605" s="177"/>
      <c r="F605" s="178"/>
      <c r="G605" s="33" t="s">
        <v>16</v>
      </c>
      <c r="H605" s="33">
        <f>SUM(H584:H604)</f>
        <v>0</v>
      </c>
    </row>
    <row r="606" spans="1:8" s="54" customFormat="1" ht="36" customHeight="1" thickTop="1" x14ac:dyDescent="0.2">
      <c r="A606" s="53"/>
      <c r="B606" s="56" t="s">
        <v>558</v>
      </c>
      <c r="C606" s="190" t="s">
        <v>354</v>
      </c>
      <c r="D606" s="191"/>
      <c r="E606" s="191"/>
      <c r="F606" s="192"/>
      <c r="G606" s="53"/>
      <c r="H606" s="57"/>
    </row>
    <row r="607" spans="1:8" s="52" customFormat="1" ht="36" customHeight="1" x14ac:dyDescent="0.2">
      <c r="A607" s="58" t="s">
        <v>343</v>
      </c>
      <c r="B607" s="70" t="s">
        <v>559</v>
      </c>
      <c r="C607" s="68" t="s">
        <v>344</v>
      </c>
      <c r="D607" s="64" t="s">
        <v>353</v>
      </c>
      <c r="E607" s="71" t="s">
        <v>342</v>
      </c>
      <c r="F607" s="65">
        <v>1</v>
      </c>
      <c r="G607" s="79"/>
      <c r="H607" s="78">
        <f t="shared" ref="H607" si="86">ROUND(G607*F607,2)</f>
        <v>0</v>
      </c>
    </row>
    <row r="608" spans="1:8" s="54" customFormat="1" ht="36" customHeight="1" thickBot="1" x14ac:dyDescent="0.25">
      <c r="A608" s="59"/>
      <c r="B608" s="60" t="str">
        <f>B606</f>
        <v>F</v>
      </c>
      <c r="C608" s="193" t="str">
        <f>C606</f>
        <v>MOBILIZATION /DEMOBILIZATION</v>
      </c>
      <c r="D608" s="194"/>
      <c r="E608" s="194"/>
      <c r="F608" s="195"/>
      <c r="G608" s="55" t="s">
        <v>16</v>
      </c>
      <c r="H608" s="61">
        <f>H607</f>
        <v>0</v>
      </c>
    </row>
    <row r="609" spans="1:8" ht="36" customHeight="1" thickTop="1" x14ac:dyDescent="0.25">
      <c r="A609" s="45"/>
      <c r="B609" s="6"/>
      <c r="C609" s="10" t="s">
        <v>17</v>
      </c>
      <c r="D609" s="19"/>
      <c r="E609" s="1"/>
      <c r="F609" s="1"/>
      <c r="H609" s="49"/>
    </row>
    <row r="610" spans="1:8" ht="30" customHeight="1" thickBot="1" x14ac:dyDescent="0.25">
      <c r="A610" s="14"/>
      <c r="B610" s="28" t="str">
        <f>B6</f>
        <v>A</v>
      </c>
      <c r="C610" s="186" t="str">
        <f>C6</f>
        <v>EASTBOUND PORTAGE AVENUE - DAVID ST TO CAVALIER ST - REHABILITATION</v>
      </c>
      <c r="D610" s="184"/>
      <c r="E610" s="184"/>
      <c r="F610" s="185"/>
      <c r="G610" s="14" t="s">
        <v>16</v>
      </c>
      <c r="H610" s="14">
        <f>H182</f>
        <v>0</v>
      </c>
    </row>
    <row r="611" spans="1:8" ht="30" customHeight="1" thickTop="1" thickBot="1" x14ac:dyDescent="0.25">
      <c r="A611" s="14"/>
      <c r="B611" s="28" t="str">
        <f>B183</f>
        <v>B</v>
      </c>
      <c r="C611" s="187" t="str">
        <f>C183</f>
        <v>EASTBOUND PORTAGE AVENUE - CAVALIER ST TO WESTWOOD DRIVE - MILL &amp; FILL</v>
      </c>
      <c r="D611" s="188"/>
      <c r="E611" s="188"/>
      <c r="F611" s="189"/>
      <c r="G611" s="14" t="s">
        <v>16</v>
      </c>
      <c r="H611" s="14">
        <f>H274</f>
        <v>0</v>
      </c>
    </row>
    <row r="612" spans="1:8" ht="30" customHeight="1" thickTop="1" thickBot="1" x14ac:dyDescent="0.25">
      <c r="A612" s="14"/>
      <c r="B612" s="28" t="str">
        <f>B275</f>
        <v>C</v>
      </c>
      <c r="C612" s="187" t="str">
        <f>C275</f>
        <v>EASTBOUND PORTAGE AVENUE - BANTING DRIVE TO STURGEON ROAD - MILL &amp; FILL</v>
      </c>
      <c r="D612" s="188"/>
      <c r="E612" s="188"/>
      <c r="F612" s="189"/>
      <c r="G612" s="14" t="s">
        <v>16</v>
      </c>
      <c r="H612" s="14">
        <f>H406</f>
        <v>0</v>
      </c>
    </row>
    <row r="613" spans="1:8" ht="30" customHeight="1" thickTop="1" thickBot="1" x14ac:dyDescent="0.25">
      <c r="A613" s="14"/>
      <c r="B613" s="28" t="str">
        <f>B407</f>
        <v>D</v>
      </c>
      <c r="C613" s="187" t="str">
        <f>C407</f>
        <v>WESTBOUND PORTAGE AVENUE - STURGEON ROAD TO CAVALIER DRIVE - MILL &amp; FILL</v>
      </c>
      <c r="D613" s="188"/>
      <c r="E613" s="188"/>
      <c r="F613" s="189"/>
      <c r="G613" s="14" t="s">
        <v>16</v>
      </c>
      <c r="H613" s="14">
        <f>H582</f>
        <v>0</v>
      </c>
    </row>
    <row r="614" spans="1:8" ht="30" customHeight="1" thickTop="1" thickBot="1" x14ac:dyDescent="0.25">
      <c r="A614" s="16"/>
      <c r="B614" s="28" t="str">
        <f>B605</f>
        <v>E</v>
      </c>
      <c r="C614" s="82" t="str">
        <f>C605</f>
        <v>TRAFFIC SIGNALS WORKS</v>
      </c>
      <c r="D614" s="83"/>
      <c r="E614" s="83"/>
      <c r="F614" s="84"/>
      <c r="G614" s="14" t="s">
        <v>16</v>
      </c>
      <c r="H614" s="16">
        <f>H605</f>
        <v>0</v>
      </c>
    </row>
    <row r="615" spans="1:8" ht="30" customHeight="1" thickTop="1" thickBot="1" x14ac:dyDescent="0.25">
      <c r="A615" s="21"/>
      <c r="B615" s="28" t="str">
        <f>B606</f>
        <v>F</v>
      </c>
      <c r="C615" s="196" t="str">
        <f>C606</f>
        <v>MOBILIZATION /DEMOBILIZATION</v>
      </c>
      <c r="D615" s="197"/>
      <c r="E615" s="197"/>
      <c r="F615" s="198"/>
      <c r="G615" s="21" t="s">
        <v>16</v>
      </c>
      <c r="H615" s="21">
        <f>H608</f>
        <v>0</v>
      </c>
    </row>
    <row r="616" spans="1:8" ht="37.9" customHeight="1" thickTop="1" x14ac:dyDescent="0.2">
      <c r="A616" s="13"/>
      <c r="B616" s="179" t="s">
        <v>24</v>
      </c>
      <c r="C616" s="180"/>
      <c r="D616" s="180"/>
      <c r="E616" s="180"/>
      <c r="F616" s="180"/>
      <c r="G616" s="202">
        <f>SUM(H610:H615)</f>
        <v>0</v>
      </c>
      <c r="H616" s="203"/>
    </row>
    <row r="617" spans="1:8" ht="15.95" customHeight="1" x14ac:dyDescent="0.2">
      <c r="A617" s="46"/>
      <c r="B617" s="41"/>
      <c r="C617" s="42"/>
      <c r="D617" s="43"/>
      <c r="E617" s="42"/>
      <c r="F617" s="42"/>
      <c r="G617" s="20"/>
      <c r="H617" s="50"/>
    </row>
  </sheetData>
  <sheetProtection algorithmName="SHA-512" hashValue="y5J/VmZ1akQK5NxS3eBLPWphPoZY5R55a90FQcPzZuW5PC15X+NlpYSCfjNIqAf4hniguohE9OR89+VT0ic4fA==" saltValue="td62up0YATNdsORsSaE+zQ==" spinCount="100000" sheet="1" objects="1" scenarios="1" selectLockedCells="1"/>
  <mergeCells count="19">
    <mergeCell ref="C605:F605"/>
    <mergeCell ref="C275:F275"/>
    <mergeCell ref="G616:H616"/>
    <mergeCell ref="C6:F6"/>
    <mergeCell ref="C406:F406"/>
    <mergeCell ref="B616:F616"/>
    <mergeCell ref="C183:F183"/>
    <mergeCell ref="C182:F182"/>
    <mergeCell ref="C274:F274"/>
    <mergeCell ref="C610:F610"/>
    <mergeCell ref="C611:F611"/>
    <mergeCell ref="C612:F612"/>
    <mergeCell ref="C606:F606"/>
    <mergeCell ref="C608:F608"/>
    <mergeCell ref="C615:F615"/>
    <mergeCell ref="C407:F407"/>
    <mergeCell ref="C582:F582"/>
    <mergeCell ref="C613:F613"/>
    <mergeCell ref="C583:F583"/>
  </mergeCells>
  <phoneticPr fontId="0" type="noConversion"/>
  <conditionalFormatting sqref="D8:D10 D14:D46 D474:D490">
    <cfRule type="cellIs" dxfId="205" priority="662" stopIfTrue="1" operator="equal">
      <formula>"CW 3120-R2"</formula>
    </cfRule>
    <cfRule type="cellIs" dxfId="204" priority="663" stopIfTrue="1" operator="equal">
      <formula>"CW 3240-R7"</formula>
    </cfRule>
  </conditionalFormatting>
  <conditionalFormatting sqref="D12:D13 D125:D181">
    <cfRule type="cellIs" dxfId="203" priority="387" stopIfTrue="1" operator="equal">
      <formula>"CW 3120-R2"</formula>
    </cfRule>
    <cfRule type="cellIs" dxfId="202" priority="388" stopIfTrue="1" operator="equal">
      <formula>"CW 3240-R7"</formula>
    </cfRule>
  </conditionalFormatting>
  <conditionalFormatting sqref="D14:D46 D8:D10">
    <cfRule type="cellIs" dxfId="201" priority="661" stopIfTrue="1" operator="equal">
      <formula>"CW 2130-R11"</formula>
    </cfRule>
  </conditionalFormatting>
  <conditionalFormatting sqref="D44">
    <cfRule type="cellIs" dxfId="200" priority="499" stopIfTrue="1" operator="equal">
      <formula>"CW 2130-R11"</formula>
    </cfRule>
    <cfRule type="cellIs" dxfId="199" priority="500" stopIfTrue="1" operator="equal">
      <formula>"CW 3120-R2"</formula>
    </cfRule>
    <cfRule type="cellIs" dxfId="198" priority="501" stopIfTrue="1" operator="equal">
      <formula>"CW 3240-R7"</formula>
    </cfRule>
  </conditionalFormatting>
  <conditionalFormatting sqref="D47:D67">
    <cfRule type="cellIs" dxfId="197" priority="40" stopIfTrue="1" operator="equal">
      <formula>"CW 2130-R11"</formula>
    </cfRule>
    <cfRule type="cellIs" dxfId="196" priority="41" stopIfTrue="1" operator="equal">
      <formula>"CW 3120-R2"</formula>
    </cfRule>
    <cfRule type="cellIs" dxfId="195" priority="42" stopIfTrue="1" operator="equal">
      <formula>"CW 3240-R7"</formula>
    </cfRule>
  </conditionalFormatting>
  <conditionalFormatting sqref="D69">
    <cfRule type="cellIs" dxfId="194" priority="604" stopIfTrue="1" operator="equal">
      <formula>"CW 2130-R11"</formula>
    </cfRule>
    <cfRule type="cellIs" dxfId="193" priority="605" stopIfTrue="1" operator="equal">
      <formula>"CW 3120-R2"</formula>
    </cfRule>
    <cfRule type="cellIs" dxfId="192" priority="606" stopIfTrue="1" operator="equal">
      <formula>"CW 3240-R7"</formula>
    </cfRule>
  </conditionalFormatting>
  <conditionalFormatting sqref="D71:D77 D241:D246">
    <cfRule type="cellIs" dxfId="191" priority="567" stopIfTrue="1" operator="equal">
      <formula>"CW 3240-R7"</formula>
    </cfRule>
  </conditionalFormatting>
  <conditionalFormatting sqref="D72:D78">
    <cfRule type="cellIs" dxfId="190" priority="43" stopIfTrue="1" operator="equal">
      <formula>"CW 2130-R11"</formula>
    </cfRule>
  </conditionalFormatting>
  <conditionalFormatting sqref="D78">
    <cfRule type="cellIs" dxfId="189" priority="44" stopIfTrue="1" operator="equal">
      <formula>"CW 3240-R7"</formula>
    </cfRule>
  </conditionalFormatting>
  <conditionalFormatting sqref="D81">
    <cfRule type="cellIs" dxfId="188" priority="267" stopIfTrue="1" operator="equal">
      <formula>"CW 3120-R2"</formula>
    </cfRule>
    <cfRule type="cellIs" dxfId="187" priority="268" stopIfTrue="1" operator="equal">
      <formula>"CW 3240-R7"</formula>
    </cfRule>
  </conditionalFormatting>
  <conditionalFormatting sqref="D84">
    <cfRule type="cellIs" dxfId="186" priority="265" stopIfTrue="1" operator="equal">
      <formula>"CW 3120-R2"</formula>
    </cfRule>
    <cfRule type="cellIs" dxfId="185" priority="266" stopIfTrue="1" operator="equal">
      <formula>"CW 3240-R7"</formula>
    </cfRule>
  </conditionalFormatting>
  <conditionalFormatting sqref="D87">
    <cfRule type="cellIs" dxfId="184" priority="263" stopIfTrue="1" operator="equal">
      <formula>"CW 3120-R2"</formula>
    </cfRule>
    <cfRule type="cellIs" dxfId="183" priority="264" stopIfTrue="1" operator="equal">
      <formula>"CW 3240-R7"</formula>
    </cfRule>
  </conditionalFormatting>
  <conditionalFormatting sqref="D89:D91">
    <cfRule type="cellIs" dxfId="182" priority="259" stopIfTrue="1" operator="equal">
      <formula>"CW 3120-R2"</formula>
    </cfRule>
    <cfRule type="cellIs" dxfId="181" priority="260" stopIfTrue="1" operator="equal">
      <formula>"CW 3240-R7"</formula>
    </cfRule>
  </conditionalFormatting>
  <conditionalFormatting sqref="D93:D97">
    <cfRule type="cellIs" dxfId="180" priority="249" stopIfTrue="1" operator="equal">
      <formula>"CW 3120-R2"</formula>
    </cfRule>
    <cfRule type="cellIs" dxfId="179" priority="250" stopIfTrue="1" operator="equal">
      <formula>"CW 3240-R7"</formula>
    </cfRule>
  </conditionalFormatting>
  <conditionalFormatting sqref="D100">
    <cfRule type="cellIs" dxfId="178" priority="247" stopIfTrue="1" operator="equal">
      <formula>"CW 3120-R2"</formula>
    </cfRule>
    <cfRule type="cellIs" dxfId="177" priority="248" stopIfTrue="1" operator="equal">
      <formula>"CW 3240-R7"</formula>
    </cfRule>
  </conditionalFormatting>
  <conditionalFormatting sqref="D102:D104">
    <cfRule type="cellIs" dxfId="176" priority="243" stopIfTrue="1" operator="equal">
      <formula>"CW 3120-R2"</formula>
    </cfRule>
    <cfRule type="cellIs" dxfId="175" priority="244" stopIfTrue="1" operator="equal">
      <formula>"CW 3240-R7"</formula>
    </cfRule>
  </conditionalFormatting>
  <conditionalFormatting sqref="D106:D110">
    <cfRule type="cellIs" dxfId="174" priority="233" stopIfTrue="1" operator="equal">
      <formula>"CW 3120-R2"</formula>
    </cfRule>
    <cfRule type="cellIs" dxfId="173" priority="234" stopIfTrue="1" operator="equal">
      <formula>"CW 3240-R7"</formula>
    </cfRule>
  </conditionalFormatting>
  <conditionalFormatting sqref="D112:D119">
    <cfRule type="cellIs" dxfId="172" priority="559" stopIfTrue="1" operator="equal">
      <formula>"CW 2130-R11"</formula>
    </cfRule>
    <cfRule type="cellIs" dxfId="171" priority="560" stopIfTrue="1" operator="equal">
      <formula>"CW 3120-R2"</formula>
    </cfRule>
    <cfRule type="cellIs" dxfId="170" priority="561" stopIfTrue="1" operator="equal">
      <formula>"CW 3240-R7"</formula>
    </cfRule>
  </conditionalFormatting>
  <conditionalFormatting sqref="D121:D123">
    <cfRule type="cellIs" dxfId="169" priority="556" stopIfTrue="1" operator="equal">
      <formula>"CW 2130-R11"</formula>
    </cfRule>
    <cfRule type="cellIs" dxfId="168" priority="557" stopIfTrue="1" operator="equal">
      <formula>"CW 3120-R2"</formula>
    </cfRule>
    <cfRule type="cellIs" dxfId="167" priority="558" stopIfTrue="1" operator="equal">
      <formula>"CW 3240-R7"</formula>
    </cfRule>
  </conditionalFormatting>
  <conditionalFormatting sqref="D125:D181 D12:D13">
    <cfRule type="cellIs" dxfId="166" priority="386" stopIfTrue="1" operator="equal">
      <formula>"CW 2130-R11"</formula>
    </cfRule>
  </conditionalFormatting>
  <conditionalFormatting sqref="D139:D141">
    <cfRule type="cellIs" dxfId="165" priority="337" stopIfTrue="1" operator="equal">
      <formula>"CW 3120-R2"</formula>
    </cfRule>
    <cfRule type="cellIs" dxfId="164" priority="338" stopIfTrue="1" operator="equal">
      <formula>"CW 3240-R7"</formula>
    </cfRule>
  </conditionalFormatting>
  <conditionalFormatting sqref="D143:D147">
    <cfRule type="cellIs" dxfId="163" priority="327" stopIfTrue="1" operator="equal">
      <formula>"CW 3120-R2"</formula>
    </cfRule>
    <cfRule type="cellIs" dxfId="162" priority="328" stopIfTrue="1" operator="equal">
      <formula>"CW 3240-R7"</formula>
    </cfRule>
  </conditionalFormatting>
  <conditionalFormatting sqref="D149:D154">
    <cfRule type="cellIs" dxfId="161" priority="319" stopIfTrue="1" operator="equal">
      <formula>"CW 3120-R2"</formula>
    </cfRule>
    <cfRule type="cellIs" dxfId="160" priority="320" stopIfTrue="1" operator="equal">
      <formula>"CW 3240-R7"</formula>
    </cfRule>
  </conditionalFormatting>
  <conditionalFormatting sqref="D156:D160">
    <cfRule type="cellIs" dxfId="159" priority="304" stopIfTrue="1" operator="equal">
      <formula>"CW 3120-R2"</formula>
    </cfRule>
    <cfRule type="cellIs" dxfId="158" priority="305" stopIfTrue="1" operator="equal">
      <formula>"CW 3240-R7"</formula>
    </cfRule>
  </conditionalFormatting>
  <conditionalFormatting sqref="D162:D164">
    <cfRule type="cellIs" dxfId="157" priority="299" stopIfTrue="1" operator="equal">
      <formula>"CW 3120-R2"</formula>
    </cfRule>
    <cfRule type="cellIs" dxfId="156" priority="300" stopIfTrue="1" operator="equal">
      <formula>"CW 3240-R7"</formula>
    </cfRule>
  </conditionalFormatting>
  <conditionalFormatting sqref="D166:D170">
    <cfRule type="cellIs" dxfId="155" priority="289" stopIfTrue="1" operator="equal">
      <formula>"CW 3120-R2"</formula>
    </cfRule>
    <cfRule type="cellIs" dxfId="154" priority="290" stopIfTrue="1" operator="equal">
      <formula>"CW 3240-R7"</formula>
    </cfRule>
  </conditionalFormatting>
  <conditionalFormatting sqref="D172:D177">
    <cfRule type="cellIs" dxfId="153" priority="281" stopIfTrue="1" operator="equal">
      <formula>"CW 3120-R2"</formula>
    </cfRule>
    <cfRule type="cellIs" dxfId="152" priority="282" stopIfTrue="1" operator="equal">
      <formula>"CW 3240-R7"</formula>
    </cfRule>
  </conditionalFormatting>
  <conditionalFormatting sqref="D179:D181">
    <cfRule type="cellIs" dxfId="151" priority="270" stopIfTrue="1" operator="equal">
      <formula>"CW 3120-R2"</formula>
    </cfRule>
    <cfRule type="cellIs" dxfId="150" priority="271" stopIfTrue="1" operator="equal">
      <formula>"CW 3240-R7"</formula>
    </cfRule>
  </conditionalFormatting>
  <conditionalFormatting sqref="D185:D187">
    <cfRule type="cellIs" dxfId="149" priority="511" stopIfTrue="1" operator="equal">
      <formula>"CW 2130-R11"</formula>
    </cfRule>
    <cfRule type="cellIs" dxfId="148" priority="512" stopIfTrue="1" operator="equal">
      <formula>"CW 3120-R2"</formula>
    </cfRule>
    <cfRule type="cellIs" dxfId="147" priority="513" stopIfTrue="1" operator="equal">
      <formula>"CW 3240-R7"</formula>
    </cfRule>
  </conditionalFormatting>
  <conditionalFormatting sqref="D189:D234">
    <cfRule type="cellIs" dxfId="146" priority="37" stopIfTrue="1" operator="equal">
      <formula>"CW 2130-R11"</formula>
    </cfRule>
    <cfRule type="cellIs" dxfId="145" priority="38" stopIfTrue="1" operator="equal">
      <formula>"CW 3120-R2"</formula>
    </cfRule>
    <cfRule type="cellIs" dxfId="144" priority="39" stopIfTrue="1" operator="equal">
      <formula>"CW 3240-R7"</formula>
    </cfRule>
  </conditionalFormatting>
  <conditionalFormatting sqref="D236">
    <cfRule type="cellIs" dxfId="143" priority="517" stopIfTrue="1" operator="equal">
      <formula>"CW 2130-R11"</formula>
    </cfRule>
    <cfRule type="cellIs" dxfId="142" priority="518" stopIfTrue="1" operator="equal">
      <formula>"CW 3120-R2"</formula>
    </cfRule>
    <cfRule type="cellIs" dxfId="141" priority="519" stopIfTrue="1" operator="equal">
      <formula>"CW 3240-R7"</formula>
    </cfRule>
  </conditionalFormatting>
  <conditionalFormatting sqref="D238:D240">
    <cfRule type="cellIs" dxfId="140" priority="489" stopIfTrue="1" operator="equal">
      <formula>"CW 3120-R2"</formula>
    </cfRule>
    <cfRule type="cellIs" dxfId="139" priority="490" stopIfTrue="1" operator="equal">
      <formula>"CW 3240-R7"</formula>
    </cfRule>
  </conditionalFormatting>
  <conditionalFormatting sqref="D241:D246 D71:D77">
    <cfRule type="cellIs" dxfId="138" priority="566" stopIfTrue="1" operator="equal">
      <formula>"CW 3120-R2"</formula>
    </cfRule>
  </conditionalFormatting>
  <conditionalFormatting sqref="D242:D246 D485:D488">
    <cfRule type="cellIs" dxfId="137" priority="565" stopIfTrue="1" operator="equal">
      <formula>"CW 2130-R11"</formula>
    </cfRule>
  </conditionalFormatting>
  <conditionalFormatting sqref="D247:D250">
    <cfRule type="cellIs" dxfId="136" priority="480" stopIfTrue="1" operator="equal">
      <formula>"CW 3120-R2"</formula>
    </cfRule>
    <cfRule type="cellIs" dxfId="135" priority="481" stopIfTrue="1" operator="equal">
      <formula>"CW 3240-R7"</formula>
    </cfRule>
  </conditionalFormatting>
  <conditionalFormatting sqref="D252:D259">
    <cfRule type="cellIs" dxfId="134" priority="520" stopIfTrue="1" operator="equal">
      <formula>"CW 2130-R11"</formula>
    </cfRule>
    <cfRule type="cellIs" dxfId="133" priority="521" stopIfTrue="1" operator="equal">
      <formula>"CW 3120-R2"</formula>
    </cfRule>
    <cfRule type="cellIs" dxfId="132" priority="522" stopIfTrue="1" operator="equal">
      <formula>"CW 3240-R7"</formula>
    </cfRule>
  </conditionalFormatting>
  <conditionalFormatting sqref="D261:D263">
    <cfRule type="cellIs" dxfId="131" priority="529" stopIfTrue="1" operator="equal">
      <formula>"CW 2130-R11"</formula>
    </cfRule>
    <cfRule type="cellIs" dxfId="130" priority="530" stopIfTrue="1" operator="equal">
      <formula>"CW 3120-R2"</formula>
    </cfRule>
    <cfRule type="cellIs" dxfId="129" priority="531" stopIfTrue="1" operator="equal">
      <formula>"CW 3240-R7"</formula>
    </cfRule>
  </conditionalFormatting>
  <conditionalFormatting sqref="D265:D267">
    <cfRule type="cellIs" dxfId="128" priority="477" stopIfTrue="1" operator="equal">
      <formula>"CW 2130-R11"</formula>
    </cfRule>
    <cfRule type="cellIs" dxfId="127" priority="478" stopIfTrue="1" operator="equal">
      <formula>"CW 3120-R2"</formula>
    </cfRule>
    <cfRule type="cellIs" dxfId="126" priority="479" stopIfTrue="1" operator="equal">
      <formula>"CW 3240-R7"</formula>
    </cfRule>
  </conditionalFormatting>
  <conditionalFormatting sqref="D267:D273">
    <cfRule type="cellIs" dxfId="125" priority="347" stopIfTrue="1" operator="equal">
      <formula>"CW 2130-R11"</formula>
    </cfRule>
    <cfRule type="cellIs" dxfId="124" priority="348" stopIfTrue="1" operator="equal">
      <formula>"CW 3120-R2"</formula>
    </cfRule>
    <cfRule type="cellIs" dxfId="123" priority="349" stopIfTrue="1" operator="equal">
      <formula>"CW 3240-R7"</formula>
    </cfRule>
  </conditionalFormatting>
  <conditionalFormatting sqref="D277:D279">
    <cfRule type="cellIs" dxfId="122" priority="474" stopIfTrue="1" operator="equal">
      <formula>"CW 2130-R11"</formula>
    </cfRule>
    <cfRule type="cellIs" dxfId="121" priority="475" stopIfTrue="1" operator="equal">
      <formula>"CW 3120-R2"</formula>
    </cfRule>
    <cfRule type="cellIs" dxfId="120" priority="476" stopIfTrue="1" operator="equal">
      <formula>"CW 3240-R7"</formula>
    </cfRule>
  </conditionalFormatting>
  <conditionalFormatting sqref="D281:D326">
    <cfRule type="cellIs" dxfId="119" priority="34" stopIfTrue="1" operator="equal">
      <formula>"CW 2130-R11"</formula>
    </cfRule>
    <cfRule type="cellIs" dxfId="118" priority="35" stopIfTrue="1" operator="equal">
      <formula>"CW 3120-R2"</formula>
    </cfRule>
    <cfRule type="cellIs" dxfId="117" priority="36" stopIfTrue="1" operator="equal">
      <formula>"CW 3240-R7"</formula>
    </cfRule>
  </conditionalFormatting>
  <conditionalFormatting sqref="D328">
    <cfRule type="cellIs" dxfId="116" priority="462" stopIfTrue="1" operator="equal">
      <formula>"CW 2130-R11"</formula>
    </cfRule>
    <cfRule type="cellIs" dxfId="115" priority="463" stopIfTrue="1" operator="equal">
      <formula>"CW 3120-R2"</formula>
    </cfRule>
    <cfRule type="cellIs" dxfId="114" priority="464" stopIfTrue="1" operator="equal">
      <formula>"CW 3240-R7"</formula>
    </cfRule>
  </conditionalFormatting>
  <conditionalFormatting sqref="D330:D332">
    <cfRule type="cellIs" dxfId="113" priority="457" stopIfTrue="1" operator="equal">
      <formula>"CW 3120-R2"</formula>
    </cfRule>
    <cfRule type="cellIs" dxfId="112" priority="458" stopIfTrue="1" operator="equal">
      <formula>"CW 3240-R7"</formula>
    </cfRule>
  </conditionalFormatting>
  <conditionalFormatting sqref="D333:D338">
    <cfRule type="cellIs" dxfId="111" priority="460" stopIfTrue="1" operator="equal">
      <formula>"CW 3120-R2"</formula>
    </cfRule>
    <cfRule type="cellIs" dxfId="110" priority="461" stopIfTrue="1" operator="equal">
      <formula>"CW 3240-R7"</formula>
    </cfRule>
  </conditionalFormatting>
  <conditionalFormatting sqref="D334:D338">
    <cfRule type="cellIs" dxfId="109" priority="459" stopIfTrue="1" operator="equal">
      <formula>"CW 2130-R11"</formula>
    </cfRule>
  </conditionalFormatting>
  <conditionalFormatting sqref="D339:D343">
    <cfRule type="cellIs" dxfId="108" priority="413" stopIfTrue="1" operator="equal">
      <formula>"CW 3120-R2"</formula>
    </cfRule>
    <cfRule type="cellIs" dxfId="107" priority="414" stopIfTrue="1" operator="equal">
      <formula>"CW 3240-R7"</formula>
    </cfRule>
  </conditionalFormatting>
  <conditionalFormatting sqref="D345:D350">
    <cfRule type="cellIs" dxfId="106" priority="225" stopIfTrue="1" operator="equal">
      <formula>"CW 3120-R2"</formula>
    </cfRule>
    <cfRule type="cellIs" dxfId="105" priority="226" stopIfTrue="1" operator="equal">
      <formula>"CW 3240-R7"</formula>
    </cfRule>
  </conditionalFormatting>
  <conditionalFormatting sqref="D352:D356">
    <cfRule type="cellIs" dxfId="104" priority="215" stopIfTrue="1" operator="equal">
      <formula>"CW 3120-R2"</formula>
    </cfRule>
    <cfRule type="cellIs" dxfId="103" priority="216" stopIfTrue="1" operator="equal">
      <formula>"CW 3240-R7"</formula>
    </cfRule>
  </conditionalFormatting>
  <conditionalFormatting sqref="D358:D363">
    <cfRule type="cellIs" dxfId="102" priority="207" stopIfTrue="1" operator="equal">
      <formula>"CW 3120-R2"</formula>
    </cfRule>
    <cfRule type="cellIs" dxfId="101" priority="208" stopIfTrue="1" operator="equal">
      <formula>"CW 3240-R7"</formula>
    </cfRule>
  </conditionalFormatting>
  <conditionalFormatting sqref="D365:D369">
    <cfRule type="cellIs" dxfId="100" priority="197" stopIfTrue="1" operator="equal">
      <formula>"CW 3120-R2"</formula>
    </cfRule>
    <cfRule type="cellIs" dxfId="99" priority="198" stopIfTrue="1" operator="equal">
      <formula>"CW 3240-R7"</formula>
    </cfRule>
  </conditionalFormatting>
  <conditionalFormatting sqref="D371:D376">
    <cfRule type="cellIs" dxfId="98" priority="189" stopIfTrue="1" operator="equal">
      <formula>"CW 3120-R2"</formula>
    </cfRule>
    <cfRule type="cellIs" dxfId="97" priority="190" stopIfTrue="1" operator="equal">
      <formula>"CW 3240-R7"</formula>
    </cfRule>
  </conditionalFormatting>
  <conditionalFormatting sqref="D378:D382">
    <cfRule type="cellIs" dxfId="96" priority="179" stopIfTrue="1" operator="equal">
      <formula>"CW 3120-R2"</formula>
    </cfRule>
    <cfRule type="cellIs" dxfId="95" priority="180" stopIfTrue="1" operator="equal">
      <formula>"CW 3240-R7"</formula>
    </cfRule>
  </conditionalFormatting>
  <conditionalFormatting sqref="D384:D391">
    <cfRule type="cellIs" dxfId="94" priority="452" stopIfTrue="1" operator="equal">
      <formula>"CW 2130-R11"</formula>
    </cfRule>
    <cfRule type="cellIs" dxfId="93" priority="453" stopIfTrue="1" operator="equal">
      <formula>"CW 3120-R2"</formula>
    </cfRule>
    <cfRule type="cellIs" dxfId="92" priority="454" stopIfTrue="1" operator="equal">
      <formula>"CW 3240-R7"</formula>
    </cfRule>
  </conditionalFormatting>
  <conditionalFormatting sqref="D393:D395">
    <cfRule type="cellIs" dxfId="91" priority="449" stopIfTrue="1" operator="equal">
      <formula>"CW 2130-R11"</formula>
    </cfRule>
    <cfRule type="cellIs" dxfId="90" priority="450" stopIfTrue="1" operator="equal">
      <formula>"CW 3120-R2"</formula>
    </cfRule>
    <cfRule type="cellIs" dxfId="89" priority="451" stopIfTrue="1" operator="equal">
      <formula>"CW 3240-R7"</formula>
    </cfRule>
  </conditionalFormatting>
  <conditionalFormatting sqref="D397:D405">
    <cfRule type="cellIs" dxfId="88" priority="410" stopIfTrue="1" operator="equal">
      <formula>"CW 2130-R11"</formula>
    </cfRule>
    <cfRule type="cellIs" dxfId="87" priority="411" stopIfTrue="1" operator="equal">
      <formula>"CW 3120-R2"</formula>
    </cfRule>
    <cfRule type="cellIs" dxfId="86" priority="412" stopIfTrue="1" operator="equal">
      <formula>"CW 3240-R7"</formula>
    </cfRule>
  </conditionalFormatting>
  <conditionalFormatting sqref="D409:D411">
    <cfRule type="cellIs" dxfId="85" priority="443" stopIfTrue="1" operator="equal">
      <formula>"CW 2130-R11"</formula>
    </cfRule>
    <cfRule type="cellIs" dxfId="84" priority="444" stopIfTrue="1" operator="equal">
      <formula>"CW 3120-R2"</formula>
    </cfRule>
    <cfRule type="cellIs" dxfId="83" priority="445" stopIfTrue="1" operator="equal">
      <formula>"CW 3240-R7"</formula>
    </cfRule>
  </conditionalFormatting>
  <conditionalFormatting sqref="D413:D458">
    <cfRule type="cellIs" dxfId="82" priority="31" stopIfTrue="1" operator="equal">
      <formula>"CW 2130-R11"</formula>
    </cfRule>
    <cfRule type="cellIs" dxfId="81" priority="32" stopIfTrue="1" operator="equal">
      <formula>"CW 3120-R2"</formula>
    </cfRule>
    <cfRule type="cellIs" dxfId="80" priority="33" stopIfTrue="1" operator="equal">
      <formula>"CW 3240-R7"</formula>
    </cfRule>
  </conditionalFormatting>
  <conditionalFormatting sqref="D460">
    <cfRule type="cellIs" dxfId="79" priority="431" stopIfTrue="1" operator="equal">
      <formula>"CW 2130-R11"</formula>
    </cfRule>
    <cfRule type="cellIs" dxfId="78" priority="432" stopIfTrue="1" operator="equal">
      <formula>"CW 3120-R2"</formula>
    </cfRule>
    <cfRule type="cellIs" dxfId="77" priority="433" stopIfTrue="1" operator="equal">
      <formula>"CW 3240-R7"</formula>
    </cfRule>
  </conditionalFormatting>
  <conditionalFormatting sqref="D462:D464">
    <cfRule type="cellIs" dxfId="76" priority="104" stopIfTrue="1" operator="equal">
      <formula>"CW 3120-R2"</formula>
    </cfRule>
    <cfRule type="cellIs" dxfId="75" priority="105" stopIfTrue="1" operator="equal">
      <formula>"CW 3240-R7"</formula>
    </cfRule>
  </conditionalFormatting>
  <conditionalFormatting sqref="D463:D464">
    <cfRule type="cellIs" dxfId="74" priority="103" stopIfTrue="1" operator="equal">
      <formula>"CW 2130-R11"</formula>
    </cfRule>
  </conditionalFormatting>
  <conditionalFormatting sqref="D465:D473">
    <cfRule type="cellIs" dxfId="73" priority="57" stopIfTrue="1" operator="equal">
      <formula>"CW 3120-R2"</formula>
    </cfRule>
    <cfRule type="cellIs" dxfId="72" priority="58" stopIfTrue="1" operator="equal">
      <formula>"CW 3240-R7"</formula>
    </cfRule>
  </conditionalFormatting>
  <conditionalFormatting sqref="D474:D479">
    <cfRule type="cellIs" dxfId="71" priority="429" stopIfTrue="1" operator="equal">
      <formula>"CW 3120-R2"</formula>
    </cfRule>
    <cfRule type="cellIs" dxfId="70" priority="430" stopIfTrue="1" operator="equal">
      <formula>"CW 3240-R7"</formula>
    </cfRule>
  </conditionalFormatting>
  <conditionalFormatting sqref="D475:D479">
    <cfRule type="cellIs" dxfId="69" priority="428" stopIfTrue="1" operator="equal">
      <formula>"CW 2130-R11"</formula>
    </cfRule>
  </conditionalFormatting>
  <conditionalFormatting sqref="D491:D494">
    <cfRule type="cellIs" dxfId="68" priority="51" stopIfTrue="1" operator="equal">
      <formula>"CW 3120-R2"</formula>
    </cfRule>
    <cfRule type="cellIs" dxfId="67" priority="52" stopIfTrue="1" operator="equal">
      <formula>"CW 3240-R7"</formula>
    </cfRule>
  </conditionalFormatting>
  <conditionalFormatting sqref="D494">
    <cfRule type="cellIs" dxfId="66" priority="53" stopIfTrue="1" operator="equal">
      <formula>"CW 2130-R11"</formula>
    </cfRule>
  </conditionalFormatting>
  <conditionalFormatting sqref="D496:D501">
    <cfRule type="cellIs" dxfId="65" priority="111" stopIfTrue="1" operator="equal">
      <formula>"CW 3120-R2"</formula>
    </cfRule>
    <cfRule type="cellIs" dxfId="64" priority="112" stopIfTrue="1" operator="equal">
      <formula>"CW 3240-R7"</formula>
    </cfRule>
  </conditionalFormatting>
  <conditionalFormatting sqref="D503">
    <cfRule type="cellIs" dxfId="63" priority="173" stopIfTrue="1" operator="equal">
      <formula>"CW 3120-R2"</formula>
    </cfRule>
    <cfRule type="cellIs" dxfId="62" priority="174" stopIfTrue="1" operator="equal">
      <formula>"CW 3240-R7"</formula>
    </cfRule>
  </conditionalFormatting>
  <conditionalFormatting sqref="D505:D509">
    <cfRule type="cellIs" dxfId="61" priority="165" stopIfTrue="1" operator="equal">
      <formula>"CW 3120-R2"</formula>
    </cfRule>
    <cfRule type="cellIs" dxfId="60" priority="166" stopIfTrue="1" operator="equal">
      <formula>"CW 3240-R7"</formula>
    </cfRule>
  </conditionalFormatting>
  <conditionalFormatting sqref="D511">
    <cfRule type="cellIs" dxfId="59" priority="163" stopIfTrue="1" operator="equal">
      <formula>"CW 3120-R2"</formula>
    </cfRule>
    <cfRule type="cellIs" dxfId="58" priority="164" stopIfTrue="1" operator="equal">
      <formula>"CW 3240-R7"</formula>
    </cfRule>
  </conditionalFormatting>
  <conditionalFormatting sqref="D513:D515">
    <cfRule type="cellIs" dxfId="57" priority="159" stopIfTrue="1" operator="equal">
      <formula>"CW 3120-R2"</formula>
    </cfRule>
    <cfRule type="cellIs" dxfId="56" priority="160" stopIfTrue="1" operator="equal">
      <formula>"CW 3240-R7"</formula>
    </cfRule>
  </conditionalFormatting>
  <conditionalFormatting sqref="D517:D519">
    <cfRule type="cellIs" dxfId="55" priority="153" stopIfTrue="1" operator="equal">
      <formula>"CW 3120-R2"</formula>
    </cfRule>
    <cfRule type="cellIs" dxfId="54" priority="154" stopIfTrue="1" operator="equal">
      <formula>"CW 3240-R7"</formula>
    </cfRule>
  </conditionalFormatting>
  <conditionalFormatting sqref="D521:D523">
    <cfRule type="cellIs" dxfId="53" priority="149" stopIfTrue="1" operator="equal">
      <formula>"CW 3120-R2"</formula>
    </cfRule>
    <cfRule type="cellIs" dxfId="52" priority="150" stopIfTrue="1" operator="equal">
      <formula>"CW 3240-R7"</formula>
    </cfRule>
  </conditionalFormatting>
  <conditionalFormatting sqref="D525">
    <cfRule type="cellIs" dxfId="51" priority="147" stopIfTrue="1" operator="equal">
      <formula>"CW 3120-R2"</formula>
    </cfRule>
    <cfRule type="cellIs" dxfId="50" priority="148" stopIfTrue="1" operator="equal">
      <formula>"CW 3240-R7"</formula>
    </cfRule>
  </conditionalFormatting>
  <conditionalFormatting sqref="D527:D532">
    <cfRule type="cellIs" dxfId="49" priority="139" stopIfTrue="1" operator="equal">
      <formula>"CW 3120-R2"</formula>
    </cfRule>
    <cfRule type="cellIs" dxfId="48" priority="140" stopIfTrue="1" operator="equal">
      <formula>"CW 3240-R7"</formula>
    </cfRule>
  </conditionalFormatting>
  <conditionalFormatting sqref="D534">
    <cfRule type="cellIs" dxfId="47" priority="137" stopIfTrue="1" operator="equal">
      <formula>"CW 3120-R2"</formula>
    </cfRule>
    <cfRule type="cellIs" dxfId="46" priority="138" stopIfTrue="1" operator="equal">
      <formula>"CW 3240-R7"</formula>
    </cfRule>
  </conditionalFormatting>
  <conditionalFormatting sqref="D536:D538">
    <cfRule type="cellIs" dxfId="45" priority="133" stopIfTrue="1" operator="equal">
      <formula>"CW 3120-R2"</formula>
    </cfRule>
    <cfRule type="cellIs" dxfId="44" priority="134" stopIfTrue="1" operator="equal">
      <formula>"CW 3240-R7"</formula>
    </cfRule>
  </conditionalFormatting>
  <conditionalFormatting sqref="D540">
    <cfRule type="cellIs" dxfId="43" priority="131" stopIfTrue="1" operator="equal">
      <formula>"CW 3120-R2"</formula>
    </cfRule>
    <cfRule type="cellIs" dxfId="42" priority="132" stopIfTrue="1" operator="equal">
      <formula>"CW 3240-R7"</formula>
    </cfRule>
  </conditionalFormatting>
  <conditionalFormatting sqref="D541">
    <cfRule type="cellIs" dxfId="41" priority="129" stopIfTrue="1" operator="equal">
      <formula>"CW 2130-R11"</formula>
    </cfRule>
    <cfRule type="cellIs" dxfId="40" priority="130" stopIfTrue="1" operator="equal">
      <formula>"CW 3240-R7"</formula>
    </cfRule>
  </conditionalFormatting>
  <conditionalFormatting sqref="D543:D549">
    <cfRule type="cellIs" dxfId="39" priority="117" stopIfTrue="1" operator="equal">
      <formula>"CW 3120-R2"</formula>
    </cfRule>
    <cfRule type="cellIs" dxfId="38" priority="118" stopIfTrue="1" operator="equal">
      <formula>"CW 3240-R7"</formula>
    </cfRule>
  </conditionalFormatting>
  <conditionalFormatting sqref="D551">
    <cfRule type="cellIs" dxfId="37" priority="115" stopIfTrue="1" operator="equal">
      <formula>"CW 3120-R2"</formula>
    </cfRule>
    <cfRule type="cellIs" dxfId="36" priority="116" stopIfTrue="1" operator="equal">
      <formula>"CW 3240-R7"</formula>
    </cfRule>
  </conditionalFormatting>
  <conditionalFormatting sqref="D553:D560">
    <cfRule type="cellIs" dxfId="35" priority="421" stopIfTrue="1" operator="equal">
      <formula>"CW 2130-R11"</formula>
    </cfRule>
    <cfRule type="cellIs" dxfId="34" priority="422" stopIfTrue="1" operator="equal">
      <formula>"CW 3120-R2"</formula>
    </cfRule>
    <cfRule type="cellIs" dxfId="33" priority="423" stopIfTrue="1" operator="equal">
      <formula>"CW 3240-R7"</formula>
    </cfRule>
  </conditionalFormatting>
  <conditionalFormatting sqref="D562:D564">
    <cfRule type="cellIs" dxfId="32" priority="418" stopIfTrue="1" operator="equal">
      <formula>"CW 2130-R11"</formula>
    </cfRule>
    <cfRule type="cellIs" dxfId="31" priority="419" stopIfTrue="1" operator="equal">
      <formula>"CW 3120-R2"</formula>
    </cfRule>
    <cfRule type="cellIs" dxfId="30" priority="420" stopIfTrue="1" operator="equal">
      <formula>"CW 3240-R7"</formula>
    </cfRule>
  </conditionalFormatting>
  <conditionalFormatting sqref="D566:D581">
    <cfRule type="cellIs" dxfId="29" priority="48" stopIfTrue="1" operator="equal">
      <formula>"CW 2130-R11"</formula>
    </cfRule>
    <cfRule type="cellIs" dxfId="28" priority="49" stopIfTrue="1" operator="equal">
      <formula>"CW 3120-R2"</formula>
    </cfRule>
    <cfRule type="cellIs" dxfId="27" priority="50" stopIfTrue="1" operator="equal">
      <formula>"CW 3240-R7"</formula>
    </cfRule>
  </conditionalFormatting>
  <conditionalFormatting sqref="D575">
    <cfRule type="cellIs" dxfId="26" priority="415" stopIfTrue="1" operator="equal">
      <formula>"CW 2130-R11"</formula>
    </cfRule>
    <cfRule type="cellIs" dxfId="25" priority="416" stopIfTrue="1" operator="equal">
      <formula>"CW 3120-R2"</formula>
    </cfRule>
    <cfRule type="cellIs" dxfId="24" priority="417" stopIfTrue="1" operator="equal">
      <formula>"CW 3240-R7"</formula>
    </cfRule>
  </conditionalFormatting>
  <conditionalFormatting sqref="D586:D588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590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592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594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598">
    <cfRule type="cellIs" dxfId="11" priority="1" stopIfTrue="1" operator="equal">
      <formula>"CW 2130-R11"</formula>
    </cfRule>
    <cfRule type="cellIs" dxfId="10" priority="2" stopIfTrue="1" operator="equal">
      <formula>"CW 3120-R2"</formula>
    </cfRule>
    <cfRule type="cellIs" dxfId="9" priority="3" stopIfTrue="1" operator="equal">
      <formula>"CW 3240-R7"</formula>
    </cfRule>
  </conditionalFormatting>
  <conditionalFormatting sqref="D60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602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604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07" xr:uid="{00000000-0002-0000-0100-000000000000}">
      <formula1>IF(AND(G607&gt;=0.01,G607&lt;=G616*0.05),ROUND(G607,2),0.01)</formula1>
    </dataValidation>
    <dataValidation type="custom" allowBlank="1" showInputMessage="1" showErrorMessage="1" error="If you can enter a Unit  Price in this cell, pLease contact the Contract Administrator immediately!" sqref="G8 G14 G16 G21 G23 G28 G30 G210 G212 G230 G227 G57:G58 G217 G113 G121 G71 G127 G471:G472 G132 G261 G253 G185 G191 G193 G198 G200 G205 G207 G33 G35 G63 G60 G129:G130 G40 G42 G568 G238 G241 G247 G269 G46 G271 G277 G302 G304 G322 G319 G224:G225 G309 G283 G285 G290 G292 G297 G299 G330 G333 G578 G385 G393 G399 G401 G403 G409 G434 G436 G454 G451 G316:G317 G441 G415 G417 G422 G424 G429 G431 G474 G554 G562 G570 G575 G339 G413 G281 G189 G12 G572:G573 G267 G139:G140 G142 G146 G144 G149:G150 G152:G153 G155 G157 G159 G162:G163 G169 G165 G172:G173 G175:G176 G180 G178 G80 G83 G86 G89:G90 G92 G94 G99 G102:G103 G105 G107 G345:G346 G348:G349 G351 G353 G355 G358:G359 G361:G362 G364 G366 G368 G371:G372 G374:G375 G377 G379 G381 G496:G497 G502 G505:G506 G508 G510 G513:G514 G516 G518 G521:G522 G524 G527:G528 G530:G531 G533 G536:G537 G539 G543:G544 G546 G548 G550 G499:G500 G462 G465 G467:G468 G480 G482 G489 G448:G449 G484:G485 G601 G589 G591 G585 G599 G597" xr:uid="{8622B588-6BAE-4F33-8154-82D5C7FB103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5 G17:G20 G22 G24:G27 G29 G69 G186:G187 G112 G114:G119 G122:G123 G125:G126 G128 G131 G265:G268 G262:G263 G252 G242:G246 G236 G192 G194:G197 G199 G201:G204 G206 G569 G239:G240 G248:G250 G254:G259 G72:G78 G270 G272:G273 G278:G279 G284 G286:G289 G291 G293:G296 G298 G328 G334:G338 G331:G332 G110 G384 G386:G391 G394:G395 G397:G398 G400 G404:G405 G410:G411 G416 G418:G421 G423 G425:G428 G430 G460 G380 G553 G555:G560 G563:G564 G13 G571 G494 G402 G414 G282 G190 G574:G577 G566:G567 G31:G46 G486:G488 G81 G84 G87 G91 G93 G95 G97 G100 G104 G106 G108 G340:G343 G356 G347 G350 G352 G354 G369 G360 G363 G365 G367 G382 G373 G376 G378 G551 G503 G507 G509 G511 G515 G517 G519 G523 G525 G529 G532 G534 G538 G540:G541 G545 G547 G549 G498 G501 G463:G464 G466 G469:G470 G473:G479 G481 G483 G490:G492 G579:G581 G133:G181 G300:G326 G48:G67 G208:G234 G432:G458 G586:G588 G590 G592 G594:G595 G598 G600 G602 G604" xr:uid="{69353365-3719-43F5-A1A0-D476CDF3E4E5}">
      <formula1>IF(G9&gt;=0.01,ROUND(G9,2),0.01)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43 F156 F166 F179 F81 F84 F87 F93 F100 F106 F352 F365 F378 F503 F511 F517 F525 F534 F540 F551" xr:uid="{E6955C23-B184-47C7-995C-67C4E1D343ED}">
      <formula1>IF(F81&gt;=0,ROUND(F81,0),0)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167 G96 G109" xr:uid="{FAA87900-70D9-4F5F-9C43-FA09FAF7A9C2}">
      <formula1>0</formula1>
    </dataValidation>
  </dataValidations>
  <pageMargins left="0.5" right="0.5" top="0.75" bottom="0.75" header="0.25" footer="0.25"/>
  <pageSetup scale="71" orientation="portrait" r:id="rId1"/>
  <headerFooter alignWithMargins="0">
    <oddHeader>&amp;L&amp;10The City of Winnipeg
Tender No. 44-2025 
&amp;R&amp;10Bid Submission
&amp;P of &amp;N</oddHeader>
    <oddFooter xml:space="preserve">&amp;R                    </oddFooter>
  </headerFooter>
  <rowBreaks count="27" manualBreakCount="27">
    <brk id="27" min="1" max="7" man="1"/>
    <brk id="45" min="1" max="7" man="1"/>
    <brk id="69" min="1" max="7" man="1"/>
    <brk id="93" min="1" max="7" man="1"/>
    <brk id="112" min="1" max="7" man="1"/>
    <brk id="136" min="1" max="7" man="1"/>
    <brk id="158" min="1" max="7" man="1"/>
    <brk id="182" min="1" max="7" man="1"/>
    <brk id="206" min="1" max="7" man="1"/>
    <brk id="229" min="1" max="7" man="1"/>
    <brk id="252" min="1" max="7" man="1"/>
    <brk id="274" min="1" max="7" man="1"/>
    <brk id="298" min="1" max="7" man="1"/>
    <brk id="321" min="1" max="7" man="1"/>
    <brk id="343" min="1" max="7" man="1"/>
    <brk id="367" min="1" max="7" man="1"/>
    <brk id="391" min="1" max="7" man="1"/>
    <brk id="406" min="1" max="7" man="1"/>
    <brk id="430" min="1" max="7" man="1"/>
    <brk id="453" min="1" max="7" man="1"/>
    <brk id="473" min="1" max="7" man="1"/>
    <brk id="494" min="1" max="7" man="1"/>
    <brk id="517" min="1" max="7" man="1"/>
    <brk id="541" min="1" max="7" man="1"/>
    <brk id="564" min="1" max="7" man="1"/>
    <brk id="582" min="1" max="7" man="1"/>
    <brk id="605" min="1" max="7" man="1"/>
  </rowBreaks>
</worksheet>
</file>

<file path=docMetadata/LabelInfo.xml><?xml version="1.0" encoding="utf-8"?>
<clbl:labelList xmlns:clbl="http://schemas.microsoft.com/office/2020/mipLabelMetadata">
  <clbl:label id="{413c6f2c-219a-4692-97d3-f2b4d80281e7}" enabled="0" method="" siteId="{413c6f2c-219a-4692-97d3-f2b4d80281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May 6, 2025
by C. Humbert
File Size 60.4KB</dc:description>
  <cp:lastModifiedBy>Humbert, Cory</cp:lastModifiedBy>
  <cp:lastPrinted>2025-05-06T16:53:12Z</cp:lastPrinted>
  <dcterms:created xsi:type="dcterms:W3CDTF">1999-03-31T15:44:33Z</dcterms:created>
  <dcterms:modified xsi:type="dcterms:W3CDTF">2025-05-06T16:54:39Z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