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574-2025\WORK IN PROGRESS\574-2025\"/>
    </mc:Choice>
  </mc:AlternateContent>
  <xr:revisionPtr revIDLastSave="0" documentId="13_ncr:1_{A8A1232B-ABEB-477B-ABC3-68496A3B9266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Sheet1" sheetId="7" state="hidden" r:id="rId1"/>
    <sheet name="By Section" sheetId="15" r:id="rId2"/>
  </sheets>
  <externalReferences>
    <externalReference r:id="rId3"/>
    <externalReference r:id="rId4"/>
  </externalReferences>
  <definedNames>
    <definedName name="_12TENDER_SUBMISSI" localSheetId="1">'[1]FORM B - PRICES'!#REF!</definedName>
    <definedName name="_12TENDER_SUBMISSI">'[2]FORM B; PRICES'!#REF!</definedName>
    <definedName name="_1PAGE_1_OF_13" localSheetId="1">'By Section'!#REF!</definedName>
    <definedName name="_4PAGE_1_OF_13" localSheetId="1">'[1]FORM B - PRICES'!#REF!</definedName>
    <definedName name="_4PAGE_1_OF_13">'[2]FORM B; PRICES'!#REF!</definedName>
    <definedName name="_5TENDER_NO._181" localSheetId="1">'By Section'!#REF!</definedName>
    <definedName name="_8TENDER_NO._181" localSheetId="1">'[1]FORM B - PRICES'!#REF!</definedName>
    <definedName name="_8TENDER_NO._181">'[2]FORM B; PRICES'!#REF!</definedName>
    <definedName name="_9TENDER_SUBMISSI" localSheetId="1">'By Section'!#REF!</definedName>
    <definedName name="BClean">#REF!</definedName>
    <definedName name="ColumnTypes" localSheetId="1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1">'By Section'!#REF!</definedName>
    <definedName name="HEADER">'[2]FORM B; PRICES'!#REF!</definedName>
    <definedName name="_xlnm.Print_Area" localSheetId="1">'By Section'!$A$6:$G$64</definedName>
    <definedName name="Print_Area_1">#REF!</definedName>
    <definedName name="Print_Area_2">#REF!</definedName>
    <definedName name="_xlnm.Print_Titles" localSheetId="1">'By Section'!$1:$5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 localSheetId="1">'By Section'!#REF!</definedName>
    <definedName name="TEMP">'[2]FORM B; PRICES'!#REF!</definedName>
    <definedName name="TESTHEAD" localSheetId="1">'By Section'!#REF!</definedName>
    <definedName name="TESTHEAD">'[2]FORM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 localSheetId="1">'By Section'!$A$1:$IU$84</definedName>
    <definedName name="XEverything">#REF!</definedName>
    <definedName name="XITEMS" localSheetId="1">'By Section'!$A$7:$IU$84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5" l="1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0" i="15"/>
  <c r="G39" i="15"/>
  <c r="G38" i="15"/>
  <c r="G37" i="15"/>
  <c r="G36" i="15"/>
  <c r="G35" i="15"/>
  <c r="G33" i="15"/>
  <c r="G32" i="15"/>
  <c r="G31" i="15"/>
  <c r="G30" i="15"/>
  <c r="G29" i="15"/>
  <c r="G28" i="15"/>
  <c r="G27" i="15"/>
  <c r="G22" i="15"/>
  <c r="G21" i="15"/>
  <c r="G20" i="15"/>
  <c r="G19" i="15"/>
  <c r="G18" i="15"/>
  <c r="G17" i="15"/>
  <c r="G16" i="15"/>
  <c r="G15" i="15"/>
  <c r="G13" i="15"/>
  <c r="G12" i="15"/>
  <c r="G11" i="15"/>
  <c r="G10" i="15"/>
  <c r="G9" i="15"/>
  <c r="G23" i="15" l="1"/>
  <c r="G60" i="15" l="1"/>
  <c r="G57" i="15" l="1"/>
  <c r="A28" i="15"/>
  <c r="A29" i="15" s="1"/>
  <c r="A30" i="15" s="1"/>
  <c r="A31" i="15" s="1"/>
  <c r="A32" i="15" s="1"/>
  <c r="A33" i="15" s="1"/>
  <c r="A9" i="15"/>
  <c r="A10" i="15" s="1"/>
  <c r="A11" i="15" s="1"/>
  <c r="A12" i="15" s="1"/>
  <c r="A13" i="15" s="1"/>
  <c r="G61" i="15" l="1"/>
  <c r="A60" i="15"/>
  <c r="B60" i="15"/>
  <c r="A61" i="15"/>
  <c r="B61" i="15"/>
  <c r="F63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Pheifer, Henly</author>
  </authors>
  <commentList>
    <comment ref="C2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Insert reference to See </t>
        </r>
        <r>
          <rPr>
            <b/>
            <sz val="9"/>
            <color indexed="81"/>
            <rFont val="Tahoma"/>
            <family val="2"/>
          </rPr>
          <t>"Prices"</t>
        </r>
        <r>
          <rPr>
            <sz val="9"/>
            <color indexed="81"/>
            <rFont val="Tahoma"/>
            <family val="2"/>
          </rPr>
          <t xml:space="preserve"> clause from the "</t>
        </r>
        <r>
          <rPr>
            <b/>
            <sz val="9"/>
            <color indexed="81"/>
            <rFont val="Tahoma"/>
            <family val="2"/>
          </rPr>
          <t>Bidding Procedures"</t>
        </r>
        <r>
          <rPr>
            <sz val="9"/>
            <color indexed="81"/>
            <rFont val="Tahoma"/>
            <family val="2"/>
          </rPr>
          <t xml:space="preserve">. Also Revise the Header by inserting Tender # and revising the Tender version number to match the Tender template used. </t>
        </r>
      </text>
    </comment>
  </commentList>
</comments>
</file>

<file path=xl/sharedStrings.xml><?xml version="1.0" encoding="utf-8"?>
<sst xmlns="http://schemas.openxmlformats.org/spreadsheetml/2006/main" count="193" uniqueCount="80">
  <si>
    <t>(See "Prices" clause in tender document)</t>
  </si>
  <si>
    <t>UNIT PRICES</t>
  </si>
  <si>
    <t>FORM B: PRICES</t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</si>
  <si>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</si>
  <si>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</si>
  <si>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</si>
  <si>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</si>
  <si>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</si>
  <si>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</si>
  <si>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</si>
  <si>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</si>
  <si>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</si>
  <si>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Section A</t>
  </si>
  <si>
    <t>A</t>
  </si>
  <si>
    <t>Subtotal:</t>
  </si>
  <si>
    <t>Section B</t>
  </si>
  <si>
    <t>B</t>
  </si>
  <si>
    <t>SUMMARY</t>
  </si>
  <si>
    <t>Section Subtotal</t>
  </si>
  <si>
    <t xml:space="preserve">$   - </t>
  </si>
  <si>
    <t>$   -</t>
  </si>
  <si>
    <t xml:space="preserve">TOTAL BID PRICE (GST and MRST extra)                                                             (in figures)       </t>
  </si>
  <si>
    <t>Sites requiring security clearances</t>
  </si>
  <si>
    <t>Former Temporary Biosolids Storage Facility</t>
  </si>
  <si>
    <t>Lawn Maintenance - Priority 2</t>
  </si>
  <si>
    <t>E2.2.1(a)</t>
  </si>
  <si>
    <t>Month</t>
  </si>
  <si>
    <t>Lawn Maintenance - Priority 5</t>
  </si>
  <si>
    <t>E2.2.1(b)</t>
  </si>
  <si>
    <t>Service</t>
  </si>
  <si>
    <t>Application of herbicide</t>
  </si>
  <si>
    <t>E2.2.2</t>
  </si>
  <si>
    <t>Application of pesticide</t>
  </si>
  <si>
    <t>E.2.2.3</t>
  </si>
  <si>
    <t>Maintenance of Trees</t>
  </si>
  <si>
    <t>E2.2.4</t>
  </si>
  <si>
    <t>Each</t>
  </si>
  <si>
    <t>Call out for department sites by unit price</t>
  </si>
  <si>
    <t>Mobilization within 10 km</t>
  </si>
  <si>
    <t>E2.3.1</t>
  </si>
  <si>
    <t>Visit</t>
  </si>
  <si>
    <t>Mobilization over 10 km</t>
  </si>
  <si>
    <t>E2.3.2</t>
  </si>
  <si>
    <t>Grass Cutting</t>
  </si>
  <si>
    <t>E2.3.3</t>
  </si>
  <si>
    <t>Hour</t>
  </si>
  <si>
    <t>Application of fertilizer</t>
  </si>
  <si>
    <t>E2.3.4</t>
  </si>
  <si>
    <t>E2.3.5</t>
  </si>
  <si>
    <t>Watering</t>
  </si>
  <si>
    <t>E2.3.6</t>
  </si>
  <si>
    <t>Maintenance of Trees and Shrubs</t>
  </si>
  <si>
    <t>E2.3.7</t>
  </si>
  <si>
    <t>Clean-up and Disposal</t>
  </si>
  <si>
    <t>E2.3.8</t>
  </si>
  <si>
    <t>Sites not requiring security clearances</t>
  </si>
  <si>
    <t>North End Sewage Treatment Plant (NEWPCC)</t>
  </si>
  <si>
    <t>Lawn Maintenance - Priority 1</t>
  </si>
  <si>
    <t>E3.1.1(a)</t>
  </si>
  <si>
    <t>E3.1.1(b)</t>
  </si>
  <si>
    <t>Lawn Maintenance - Priority 4</t>
  </si>
  <si>
    <t>E3.2.1(d)</t>
  </si>
  <si>
    <t>Spring Clean-up</t>
  </si>
  <si>
    <t>E3.1.2</t>
  </si>
  <si>
    <t>Fall Clean-up</t>
  </si>
  <si>
    <t>E3.1.3</t>
  </si>
  <si>
    <t>E.3.1.4</t>
  </si>
  <si>
    <t>E.3.1.5</t>
  </si>
  <si>
    <t>South End Sewage Treatment Plant (SEWPCC)</t>
  </si>
  <si>
    <t>West End Sewage Treatment Plant (WEWPCC) &amp; Perimeter Road Pumping Station</t>
  </si>
  <si>
    <t>Application of Herbicide</t>
  </si>
  <si>
    <t xml:space="preserve"> Call out for department sites by unit price</t>
  </si>
  <si>
    <t>E3.5.1</t>
  </si>
  <si>
    <t>E3.5.2</t>
  </si>
  <si>
    <t>E3.5.3</t>
  </si>
  <si>
    <t>E3.5.4</t>
  </si>
  <si>
    <t>E3.5.5</t>
  </si>
  <si>
    <t>E3.5.6</t>
  </si>
  <si>
    <t>E3.5.7</t>
  </si>
  <si>
    <t>E3.5.8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</si>
</sst>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6"/>
      <color indexed="8"/>
      <name val="Arial"/>
      <family val="2"/>
    </font>
    <font>
      <sz val="6"/>
      <color indexed="8"/>
      <name val="Arial"/>
      <family val="2"/>
    </font>
    <font>
      <b/>
      <sz val="9"/>
      <color indexed="81"/>
      <name val="Tahoma"/>
      <family val="2"/>
    </font>
    <font>
      <i/>
      <sz val="12"/>
      <color rgb="FFFF000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i/>
      <u/>
      <sz val="10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 style="thin">
        <color theme="0" tint="-4.9989318521683403E-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8"/>
      </right>
      <top/>
      <bottom style="thin">
        <color theme="0" tint="-0.499984740745262"/>
      </bottom>
      <diagonal/>
    </border>
    <border>
      <left style="thin">
        <color indexed="8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8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indexed="8"/>
      </right>
      <top style="thin">
        <color theme="0" tint="-0.499984740745262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thin">
        <color theme="0" tint="-0.499984740745262"/>
      </right>
      <top/>
      <bottom style="double">
        <color indexed="64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8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43" fillId="24" borderId="0"/>
    <xf numFmtId="0" fontId="2" fillId="0" borderId="0"/>
    <xf numFmtId="0" fontId="2" fillId="0" borderId="0"/>
  </cellStyleXfs>
  <cellXfs count="124">
    <xf numFmtId="0" fontId="0" fillId="0" borderId="0" xfId="0"/>
    <xf numFmtId="0" fontId="43" fillId="24" borderId="0" xfId="114"/>
    <xf numFmtId="0" fontId="43" fillId="24" borderId="0" xfId="114" applyAlignment="1">
      <alignment horizontal="right"/>
    </xf>
    <xf numFmtId="0" fontId="43" fillId="24" borderId="0" xfId="114" applyAlignment="1">
      <alignment horizontal="center"/>
    </xf>
    <xf numFmtId="0" fontId="43" fillId="24" borderId="0" xfId="114" applyAlignment="1">
      <alignment vertical="top"/>
    </xf>
    <xf numFmtId="0" fontId="43" fillId="24" borderId="17" xfId="114" applyBorder="1" applyAlignment="1">
      <alignment horizontal="right"/>
    </xf>
    <xf numFmtId="0" fontId="43" fillId="24" borderId="14" xfId="114" applyBorder="1"/>
    <xf numFmtId="0" fontId="43" fillId="24" borderId="14" xfId="114" applyBorder="1" applyAlignment="1">
      <alignment horizontal="center"/>
    </xf>
    <xf numFmtId="0" fontId="43" fillId="24" borderId="0" xfId="114" applyAlignment="1">
      <alignment vertical="center"/>
    </xf>
    <xf numFmtId="0" fontId="43" fillId="24" borderId="0" xfId="114" applyAlignment="1">
      <alignment horizontal="centerContinuous" vertical="center"/>
    </xf>
    <xf numFmtId="1" fontId="43" fillId="24" borderId="0" xfId="114" applyNumberFormat="1" applyAlignment="1">
      <alignment horizontal="centerContinuous" vertical="top"/>
    </xf>
    <xf numFmtId="0" fontId="37" fillId="24" borderId="0" xfId="114" applyFont="1" applyAlignment="1">
      <alignment horizontal="centerContinuous" vertical="center"/>
    </xf>
    <xf numFmtId="1" fontId="37" fillId="24" borderId="0" xfId="114" applyNumberFormat="1" applyFont="1" applyAlignment="1">
      <alignment horizontal="centerContinuous" vertical="top"/>
    </xf>
    <xf numFmtId="0" fontId="26" fillId="24" borderId="47" xfId="114" applyFont="1" applyBorder="1" applyAlignment="1">
      <alignment horizontal="center" vertical="center"/>
    </xf>
    <xf numFmtId="164" fontId="2" fillId="0" borderId="10" xfId="115" applyNumberFormat="1" applyBorder="1"/>
    <xf numFmtId="0" fontId="26" fillId="24" borderId="33" xfId="114" applyFont="1" applyBorder="1" applyAlignment="1">
      <alignment horizontal="center" vertical="center"/>
    </xf>
    <xf numFmtId="7" fontId="2" fillId="24" borderId="33" xfId="114" applyNumberFormat="1" applyFont="1" applyBorder="1" applyAlignment="1">
      <alignment horizontal="right"/>
    </xf>
    <xf numFmtId="0" fontId="2" fillId="24" borderId="42" xfId="114" applyFont="1" applyBorder="1" applyAlignment="1">
      <alignment vertical="top"/>
    </xf>
    <xf numFmtId="0" fontId="1" fillId="24" borderId="41" xfId="114" applyFont="1" applyBorder="1" applyAlignment="1">
      <alignment horizontal="centerContinuous"/>
    </xf>
    <xf numFmtId="0" fontId="2" fillId="24" borderId="41" xfId="114" applyFont="1" applyBorder="1" applyAlignment="1">
      <alignment horizontal="centerContinuous"/>
    </xf>
    <xf numFmtId="0" fontId="26" fillId="24" borderId="29" xfId="114" applyFont="1" applyBorder="1" applyAlignment="1">
      <alignment horizontal="center"/>
    </xf>
    <xf numFmtId="1" fontId="27" fillId="24" borderId="28" xfId="114" applyNumberFormat="1" applyFont="1" applyBorder="1" applyAlignment="1">
      <alignment horizontal="left"/>
    </xf>
    <xf numFmtId="1" fontId="2" fillId="24" borderId="28" xfId="114" applyNumberFormat="1" applyFont="1" applyBorder="1" applyAlignment="1">
      <alignment horizontal="center"/>
    </xf>
    <xf numFmtId="1" fontId="2" fillId="24" borderId="28" xfId="114" applyNumberFormat="1" applyFont="1" applyBorder="1"/>
    <xf numFmtId="7" fontId="2" fillId="24" borderId="27" xfId="114" applyNumberFormat="1" applyFont="1" applyBorder="1" applyAlignment="1">
      <alignment horizontal="right"/>
    </xf>
    <xf numFmtId="0" fontId="43" fillId="24" borderId="48" xfId="114" applyBorder="1" applyAlignment="1">
      <alignment horizontal="right"/>
    </xf>
    <xf numFmtId="0" fontId="2" fillId="24" borderId="40" xfId="114" applyFont="1" applyBorder="1" applyAlignment="1">
      <alignment horizontal="right"/>
    </xf>
    <xf numFmtId="0" fontId="2" fillId="24" borderId="37" xfId="114" applyFont="1" applyBorder="1" applyAlignment="1">
      <alignment horizontal="right" vertical="center"/>
    </xf>
    <xf numFmtId="1" fontId="45" fillId="24" borderId="57" xfId="111" applyNumberFormat="1" applyFont="1" applyBorder="1" applyAlignment="1">
      <alignment vertical="center" wrapText="1"/>
    </xf>
    <xf numFmtId="0" fontId="2" fillId="24" borderId="0" xfId="114" applyFont="1" applyAlignment="1">
      <alignment vertical="top"/>
    </xf>
    <xf numFmtId="0" fontId="2" fillId="24" borderId="0" xfId="114" applyFont="1"/>
    <xf numFmtId="2" fontId="2" fillId="24" borderId="0" xfId="114" applyNumberFormat="1" applyFont="1"/>
    <xf numFmtId="0" fontId="2" fillId="24" borderId="21" xfId="114" applyFont="1" applyBorder="1" applyAlignment="1">
      <alignment horizontal="center"/>
    </xf>
    <xf numFmtId="0" fontId="2" fillId="24" borderId="24" xfId="114" applyFont="1" applyBorder="1" applyAlignment="1">
      <alignment horizontal="right"/>
    </xf>
    <xf numFmtId="0" fontId="44" fillId="24" borderId="0" xfId="114" applyFont="1" applyAlignment="1">
      <alignment horizontal="centerContinuous" vertical="center"/>
    </xf>
    <xf numFmtId="0" fontId="36" fillId="24" borderId="0" xfId="114" applyFont="1" applyAlignment="1">
      <alignment horizontal="center" vertical="center"/>
    </xf>
    <xf numFmtId="175" fontId="2" fillId="24" borderId="53" xfId="114" applyNumberFormat="1" applyFont="1" applyBorder="1" applyAlignment="1">
      <alignment horizontal="right"/>
    </xf>
    <xf numFmtId="175" fontId="2" fillId="24" borderId="34" xfId="114" applyNumberFormat="1" applyFont="1" applyBorder="1" applyAlignment="1">
      <alignment horizontal="right"/>
    </xf>
    <xf numFmtId="0" fontId="2" fillId="24" borderId="21" xfId="114" applyFont="1" applyBorder="1" applyAlignment="1" applyProtection="1">
      <alignment horizontal="center" vertical="top"/>
      <protection locked="0"/>
    </xf>
    <xf numFmtId="0" fontId="2" fillId="24" borderId="22" xfId="114" applyFont="1" applyBorder="1" applyAlignment="1" applyProtection="1">
      <alignment horizontal="center"/>
      <protection locked="0"/>
    </xf>
    <xf numFmtId="0" fontId="2" fillId="24" borderId="21" xfId="114" applyFont="1" applyBorder="1" applyAlignment="1" applyProtection="1">
      <alignment horizontal="center"/>
      <protection locked="0"/>
    </xf>
    <xf numFmtId="0" fontId="2" fillId="24" borderId="23" xfId="114" applyFont="1" applyBorder="1" applyAlignment="1" applyProtection="1">
      <alignment horizontal="center"/>
      <protection locked="0"/>
    </xf>
    <xf numFmtId="0" fontId="2" fillId="24" borderId="24" xfId="114" applyFont="1" applyBorder="1" applyAlignment="1" applyProtection="1">
      <alignment vertical="top"/>
      <protection locked="0"/>
    </xf>
    <xf numFmtId="0" fontId="2" fillId="24" borderId="25" xfId="114" applyFont="1" applyBorder="1" applyProtection="1">
      <protection locked="0"/>
    </xf>
    <xf numFmtId="0" fontId="2" fillId="24" borderId="24" xfId="114" applyFont="1" applyBorder="1" applyAlignment="1" applyProtection="1">
      <alignment horizontal="center"/>
      <protection locked="0"/>
    </xf>
    <xf numFmtId="0" fontId="2" fillId="24" borderId="26" xfId="114" applyFont="1" applyBorder="1" applyProtection="1">
      <protection locked="0"/>
    </xf>
    <xf numFmtId="0" fontId="2" fillId="24" borderId="26" xfId="114" applyFont="1" applyBorder="1" applyAlignment="1" applyProtection="1">
      <alignment horizontal="center"/>
      <protection locked="0"/>
    </xf>
    <xf numFmtId="0" fontId="26" fillId="24" borderId="47" xfId="114" applyFont="1" applyBorder="1" applyAlignment="1" applyProtection="1">
      <alignment horizontal="center" vertical="center"/>
      <protection locked="0"/>
    </xf>
    <xf numFmtId="164" fontId="2" fillId="0" borderId="10" xfId="115" applyNumberFormat="1" applyBorder="1" applyProtection="1">
      <protection locked="0"/>
    </xf>
    <xf numFmtId="175" fontId="2" fillId="24" borderId="20" xfId="114" applyNumberFormat="1" applyFont="1" applyBorder="1" applyAlignment="1" applyProtection="1">
      <alignment horizontal="right"/>
      <protection locked="0"/>
    </xf>
    <xf numFmtId="0" fontId="26" fillId="24" borderId="33" xfId="114" applyFont="1" applyBorder="1" applyAlignment="1" applyProtection="1">
      <alignment horizontal="center" vertical="center"/>
      <protection locked="0"/>
    </xf>
    <xf numFmtId="175" fontId="39" fillId="24" borderId="0" xfId="114" applyNumberFormat="1" applyFont="1" applyAlignment="1">
      <alignment horizontal="centerContinuous" vertical="center"/>
    </xf>
    <xf numFmtId="175" fontId="40" fillId="24" borderId="0" xfId="114" applyNumberFormat="1" applyFont="1" applyAlignment="1">
      <alignment horizontal="centerContinuous" vertical="center"/>
    </xf>
    <xf numFmtId="175" fontId="2" fillId="24" borderId="0" xfId="114" applyNumberFormat="1" applyFont="1" applyAlignment="1">
      <alignment vertical="center"/>
    </xf>
    <xf numFmtId="175" fontId="2" fillId="24" borderId="23" xfId="114" applyNumberFormat="1" applyFont="1" applyBorder="1" applyAlignment="1" applyProtection="1">
      <alignment horizontal="center"/>
      <protection locked="0"/>
    </xf>
    <xf numFmtId="175" fontId="2" fillId="24" borderId="26" xfId="114" applyNumberFormat="1" applyFont="1" applyBorder="1" applyAlignment="1" applyProtection="1">
      <alignment horizontal="right"/>
      <protection locked="0"/>
    </xf>
    <xf numFmtId="175" fontId="43" fillId="24" borderId="48" xfId="114" applyNumberFormat="1" applyBorder="1" applyAlignment="1" applyProtection="1">
      <alignment horizontal="right"/>
      <protection locked="0"/>
    </xf>
    <xf numFmtId="175" fontId="2" fillId="24" borderId="58" xfId="114" applyNumberFormat="1" applyFont="1" applyBorder="1" applyAlignment="1" applyProtection="1">
      <alignment horizontal="right"/>
      <protection locked="0"/>
    </xf>
    <xf numFmtId="175" fontId="2" fillId="24" borderId="41" xfId="114" applyNumberFormat="1" applyFont="1" applyBorder="1" applyAlignment="1">
      <alignment horizontal="centerContinuous"/>
    </xf>
    <xf numFmtId="175" fontId="2" fillId="24" borderId="0" xfId="114" applyNumberFormat="1" applyFont="1" applyAlignment="1">
      <alignment horizontal="right" vertical="center"/>
    </xf>
    <xf numFmtId="175" fontId="2" fillId="24" borderId="33" xfId="114" applyNumberFormat="1" applyFont="1" applyBorder="1" applyAlignment="1">
      <alignment horizontal="right"/>
    </xf>
    <xf numFmtId="175" fontId="1" fillId="24" borderId="27" xfId="114" applyNumberFormat="1" applyFont="1" applyBorder="1" applyAlignment="1">
      <alignment horizontal="right"/>
    </xf>
    <xf numFmtId="175" fontId="43" fillId="24" borderId="14" xfId="114" applyNumberFormat="1" applyBorder="1" applyAlignment="1">
      <alignment horizontal="right"/>
    </xf>
    <xf numFmtId="175" fontId="43" fillId="24" borderId="0" xfId="114" applyNumberFormat="1" applyAlignment="1">
      <alignment horizontal="right"/>
    </xf>
    <xf numFmtId="175" fontId="2" fillId="24" borderId="52" xfId="114" applyNumberFormat="1" applyFont="1" applyBorder="1" applyAlignment="1" applyProtection="1">
      <alignment horizontal="right"/>
      <protection locked="0"/>
    </xf>
    <xf numFmtId="0" fontId="42" fillId="24" borderId="15" xfId="114" applyFont="1" applyBorder="1" applyAlignment="1">
      <alignment vertical="top"/>
    </xf>
    <xf numFmtId="0" fontId="21" fillId="24" borderId="16" xfId="114" applyFont="1" applyBorder="1"/>
    <xf numFmtId="0" fontId="43" fillId="24" borderId="0" xfId="114" applyAlignment="1">
      <alignment horizontal="left"/>
    </xf>
    <xf numFmtId="165" fontId="26" fillId="25" borderId="51" xfId="114" applyNumberFormat="1" applyFont="1" applyFill="1" applyBorder="1" applyAlignment="1">
      <alignment horizontal="left"/>
    </xf>
    <xf numFmtId="1" fontId="2" fillId="24" borderId="52" xfId="114" applyNumberFormat="1" applyFont="1" applyBorder="1" applyAlignment="1">
      <alignment horizontal="center"/>
    </xf>
    <xf numFmtId="0" fontId="2" fillId="24" borderId="52" xfId="114" applyFont="1" applyBorder="1" applyAlignment="1">
      <alignment horizontal="center"/>
    </xf>
    <xf numFmtId="4" fontId="2" fillId="24" borderId="20" xfId="114" applyNumberFormat="1" applyFont="1" applyBorder="1" applyAlignment="1" applyProtection="1">
      <alignment horizontal="right"/>
      <protection locked="0"/>
    </xf>
    <xf numFmtId="1" fontId="2" fillId="24" borderId="20" xfId="114" applyNumberFormat="1" applyFont="1" applyBorder="1" applyAlignment="1">
      <alignment horizontal="center"/>
    </xf>
    <xf numFmtId="165" fontId="26" fillId="25" borderId="19" xfId="114" applyNumberFormat="1" applyFont="1" applyFill="1" applyBorder="1" applyAlignment="1">
      <alignment horizontal="left" wrapText="1"/>
    </xf>
    <xf numFmtId="0" fontId="2" fillId="24" borderId="20" xfId="114" applyFont="1" applyBorder="1" applyAlignment="1">
      <alignment horizontal="center" vertical="center"/>
    </xf>
    <xf numFmtId="0" fontId="2" fillId="24" borderId="20" xfId="114" applyFont="1" applyBorder="1" applyAlignment="1">
      <alignment horizontal="center"/>
    </xf>
    <xf numFmtId="165" fontId="26" fillId="25" borderId="54" xfId="114" applyNumberFormat="1" applyFont="1" applyFill="1" applyBorder="1" applyAlignment="1">
      <alignment horizontal="left"/>
    </xf>
    <xf numFmtId="165" fontId="26" fillId="25" borderId="54" xfId="114" applyNumberFormat="1" applyFont="1" applyFill="1" applyBorder="1" applyAlignment="1">
      <alignment horizontal="left" wrapText="1"/>
    </xf>
    <xf numFmtId="1" fontId="2" fillId="24" borderId="20" xfId="114" applyNumberFormat="1" applyFont="1" applyBorder="1" applyAlignment="1">
      <alignment horizontal="center" vertical="center"/>
    </xf>
    <xf numFmtId="0" fontId="2" fillId="24" borderId="52" xfId="114" applyFont="1" applyBorder="1" applyAlignment="1">
      <alignment horizontal="center" vertical="center"/>
    </xf>
    <xf numFmtId="4" fontId="2" fillId="24" borderId="52" xfId="114" applyNumberFormat="1" applyFont="1" applyBorder="1" applyAlignment="1" applyProtection="1">
      <alignment horizontal="right"/>
      <protection locked="0"/>
    </xf>
    <xf numFmtId="165" fontId="26" fillId="25" borderId="60" xfId="114" applyNumberFormat="1" applyFont="1" applyFill="1" applyBorder="1" applyAlignment="1">
      <alignment horizontal="left" wrapText="1"/>
    </xf>
    <xf numFmtId="175" fontId="2" fillId="24" borderId="65" xfId="114" applyNumberFormat="1" applyFont="1" applyBorder="1" applyAlignment="1">
      <alignment horizontal="right"/>
    </xf>
    <xf numFmtId="4" fontId="2" fillId="24" borderId="26" xfId="114" applyNumberFormat="1" applyFont="1" applyBorder="1" applyAlignment="1">
      <alignment horizontal="right"/>
    </xf>
    <xf numFmtId="1" fontId="45" fillId="24" borderId="0" xfId="111" applyNumberFormat="1" applyFont="1" applyAlignment="1">
      <alignment vertical="center" wrapText="1"/>
    </xf>
    <xf numFmtId="165" fontId="26" fillId="25" borderId="51" xfId="114" applyNumberFormat="1" applyFont="1" applyFill="1" applyBorder="1" applyAlignment="1">
      <alignment horizontal="left" wrapText="1"/>
    </xf>
    <xf numFmtId="1" fontId="2" fillId="24" borderId="52" xfId="114" applyNumberFormat="1" applyFont="1" applyBorder="1" applyAlignment="1">
      <alignment horizontal="center" vertical="center"/>
    </xf>
    <xf numFmtId="165" fontId="26" fillId="25" borderId="12" xfId="114" applyNumberFormat="1" applyFont="1" applyFill="1" applyBorder="1" applyAlignment="1">
      <alignment horizontal="left" wrapText="1"/>
    </xf>
    <xf numFmtId="1" fontId="2" fillId="24" borderId="12" xfId="114" applyNumberFormat="1" applyFont="1" applyBorder="1" applyAlignment="1">
      <alignment horizontal="center"/>
    </xf>
    <xf numFmtId="0" fontId="2" fillId="24" borderId="12" xfId="114" applyFont="1" applyBorder="1" applyAlignment="1">
      <alignment horizontal="center" vertical="center"/>
    </xf>
    <xf numFmtId="0" fontId="2" fillId="24" borderId="12" xfId="114" applyFont="1" applyBorder="1" applyAlignment="1">
      <alignment horizontal="center"/>
    </xf>
    <xf numFmtId="175" fontId="2" fillId="24" borderId="12" xfId="114" applyNumberFormat="1" applyFont="1" applyBorder="1" applyAlignment="1" applyProtection="1">
      <alignment horizontal="right"/>
      <protection locked="0"/>
    </xf>
    <xf numFmtId="175" fontId="2" fillId="24" borderId="12" xfId="114" applyNumberFormat="1" applyFont="1" applyBorder="1" applyAlignment="1">
      <alignment horizontal="right"/>
    </xf>
    <xf numFmtId="1" fontId="45" fillId="24" borderId="55" xfId="111" applyNumberFormat="1" applyFont="1" applyBorder="1" applyAlignment="1" applyProtection="1">
      <alignment horizontal="left" vertical="center" wrapText="1"/>
      <protection locked="0"/>
    </xf>
    <xf numFmtId="1" fontId="45" fillId="24" borderId="56" xfId="111" applyNumberFormat="1" applyFont="1" applyBorder="1" applyAlignment="1" applyProtection="1">
      <alignment horizontal="left" vertical="center" wrapText="1"/>
      <protection locked="0"/>
    </xf>
    <xf numFmtId="1" fontId="45" fillId="24" borderId="57" xfId="111" applyNumberFormat="1" applyFont="1" applyBorder="1" applyAlignment="1" applyProtection="1">
      <alignment horizontal="left" vertical="center" wrapText="1"/>
      <protection locked="0"/>
    </xf>
    <xf numFmtId="1" fontId="45" fillId="24" borderId="56" xfId="111" applyNumberFormat="1" applyFont="1" applyBorder="1" applyAlignment="1">
      <alignment horizontal="center" vertical="center" wrapText="1"/>
    </xf>
    <xf numFmtId="1" fontId="45" fillId="24" borderId="57" xfId="111" applyNumberFormat="1" applyFont="1" applyBorder="1" applyAlignment="1">
      <alignment horizontal="center" vertical="center" wrapText="1"/>
    </xf>
    <xf numFmtId="1" fontId="45" fillId="24" borderId="60" xfId="111" applyNumberFormat="1" applyFont="1" applyBorder="1" applyAlignment="1">
      <alignment horizontal="center" vertical="center" wrapText="1"/>
    </xf>
    <xf numFmtId="1" fontId="45" fillId="24" borderId="61" xfId="111" applyNumberFormat="1" applyFont="1" applyBorder="1" applyAlignment="1">
      <alignment horizontal="center" vertical="center" wrapText="1"/>
    </xf>
    <xf numFmtId="1" fontId="45" fillId="24" borderId="62" xfId="111" applyNumberFormat="1" applyFont="1" applyBorder="1" applyAlignment="1">
      <alignment horizontal="center" vertical="center" wrapText="1"/>
    </xf>
    <xf numFmtId="1" fontId="45" fillId="24" borderId="63" xfId="111" applyNumberFormat="1" applyFont="1" applyBorder="1" applyAlignment="1">
      <alignment horizontal="center" vertical="center" wrapText="1"/>
    </xf>
    <xf numFmtId="0" fontId="1" fillId="24" borderId="46" xfId="114" applyFont="1" applyBorder="1" applyProtection="1">
      <protection locked="0"/>
    </xf>
    <xf numFmtId="0" fontId="2" fillId="24" borderId="45" xfId="114" applyFont="1" applyBorder="1" applyProtection="1">
      <protection locked="0"/>
    </xf>
    <xf numFmtId="0" fontId="2" fillId="24" borderId="44" xfId="114" applyFont="1" applyBorder="1" applyProtection="1">
      <protection locked="0"/>
    </xf>
    <xf numFmtId="1" fontId="45" fillId="24" borderId="50" xfId="111" applyNumberFormat="1" applyFont="1" applyBorder="1" applyAlignment="1" applyProtection="1">
      <alignment horizontal="left" vertical="center" wrapText="1"/>
      <protection locked="0"/>
    </xf>
    <xf numFmtId="0" fontId="2" fillId="24" borderId="49" xfId="111" applyFont="1" applyBorder="1" applyAlignment="1" applyProtection="1">
      <alignment vertical="center" wrapText="1"/>
      <protection locked="0"/>
    </xf>
    <xf numFmtId="1" fontId="45" fillId="24" borderId="55" xfId="111" applyNumberFormat="1" applyFont="1" applyBorder="1" applyAlignment="1">
      <alignment horizontal="left" vertical="center" wrapText="1"/>
    </xf>
    <xf numFmtId="1" fontId="45" fillId="24" borderId="56" xfId="111" applyNumberFormat="1" applyFont="1" applyBorder="1" applyAlignment="1">
      <alignment horizontal="left" vertical="center" wrapText="1"/>
    </xf>
    <xf numFmtId="1" fontId="45" fillId="24" borderId="57" xfId="111" applyNumberFormat="1" applyFont="1" applyBorder="1" applyAlignment="1">
      <alignment horizontal="left" vertical="center" wrapText="1"/>
    </xf>
    <xf numFmtId="0" fontId="26" fillId="24" borderId="0" xfId="114" applyFont="1"/>
    <xf numFmtId="0" fontId="26" fillId="24" borderId="43" xfId="114" applyFont="1" applyBorder="1"/>
    <xf numFmtId="1" fontId="45" fillId="24" borderId="64" xfId="114" applyNumberFormat="1" applyFont="1" applyBorder="1" applyAlignment="1">
      <alignment horizontal="left" vertical="center" wrapText="1"/>
    </xf>
    <xf numFmtId="0" fontId="2" fillId="24" borderId="25" xfId="114" applyFont="1" applyBorder="1" applyAlignment="1">
      <alignment vertical="center" wrapText="1"/>
    </xf>
    <xf numFmtId="1" fontId="27" fillId="24" borderId="36" xfId="114" applyNumberFormat="1" applyFont="1" applyBorder="1" applyAlignment="1">
      <alignment horizontal="left" vertical="center" wrapText="1"/>
    </xf>
    <xf numFmtId="0" fontId="2" fillId="24" borderId="35" xfId="114" applyFont="1" applyBorder="1" applyAlignment="1">
      <alignment vertical="center" wrapText="1"/>
    </xf>
    <xf numFmtId="0" fontId="2" fillId="24" borderId="34" xfId="114" applyFont="1" applyBorder="1" applyAlignment="1">
      <alignment vertical="center" wrapText="1"/>
    </xf>
    <xf numFmtId="1" fontId="27" fillId="24" borderId="32" xfId="114" applyNumberFormat="1" applyFont="1" applyBorder="1" applyAlignment="1">
      <alignment horizontal="left" vertical="center" wrapText="1"/>
    </xf>
    <xf numFmtId="0" fontId="2" fillId="24" borderId="31" xfId="114" applyFont="1" applyBorder="1" applyAlignment="1">
      <alignment vertical="center" wrapText="1"/>
    </xf>
    <xf numFmtId="0" fontId="2" fillId="24" borderId="30" xfId="114" applyFont="1" applyBorder="1" applyAlignment="1">
      <alignment vertical="center" wrapText="1"/>
    </xf>
    <xf numFmtId="7" fontId="43" fillId="24" borderId="59" xfId="114" applyNumberFormat="1" applyBorder="1" applyAlignment="1">
      <alignment horizontal="center"/>
    </xf>
    <xf numFmtId="0" fontId="0" fillId="0" borderId="18" xfId="0" applyBorder="1"/>
    <xf numFmtId="0" fontId="1" fillId="24" borderId="39" xfId="114" applyFont="1" applyBorder="1" applyAlignment="1">
      <alignment vertical="center"/>
    </xf>
    <xf numFmtId="0" fontId="2" fillId="24" borderId="38" xfId="114" applyFont="1" applyBorder="1" applyAlignment="1">
      <alignment vertic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cityofwpg.org\findfs\Template\Excel\Award%20Whole%20or%20Section%20Blank_Form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FORM B - PRICE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CC432-5694-4962-9E4E-7EFD85152AEE}">
  <sheetPr>
    <tabColor indexed="23"/>
    <pageSetUpPr autoPageBreaks="0"/>
  </sheetPr>
  <dimension ref="A1:H120"/>
  <sheetViews>
    <sheetView tabSelected="1" showOutlineSymbols="0" view="pageLayout" zoomScale="85" zoomScaleNormal="100" zoomScaleSheetLayoutView="75" zoomScalePageLayoutView="85" workbookViewId="0">
      <selection activeCell="D27" sqref="D27"/>
    </sheetView>
  </sheetViews>
  <sheetFormatPr defaultColWidth="13.5703125" defaultRowHeight="15" x14ac:dyDescent="0.2"/>
  <cols>
    <col min="1" max="1" width="11.28515625" style="4" customWidth="1"/>
    <col min="2" max="2" width="47.28515625" style="1" customWidth="1"/>
    <col min="3" max="3" width="16.42578125" style="3" customWidth="1"/>
    <col min="4" max="4" width="8.7109375" style="1" customWidth="1"/>
    <col min="5" max="5" width="15.140625" style="1" customWidth="1"/>
    <col min="6" max="6" width="15.140625" style="63" customWidth="1"/>
    <col min="7" max="7" width="21.5703125" style="2" customWidth="1"/>
    <col min="8" max="8" width="15.5703125" style="1" customWidth="1"/>
    <col min="9" max="9" width="33.85546875" style="1" customWidth="1"/>
    <col min="10" max="16384" width="13.5703125" style="1"/>
  </cols>
  <sheetData>
    <row r="1" spans="1:7" ht="15.75" x14ac:dyDescent="0.2">
      <c r="A1" s="12" t="s">
        <v>2</v>
      </c>
      <c r="B1" s="11"/>
      <c r="C1" s="34"/>
      <c r="D1" s="11"/>
      <c r="E1" s="11"/>
      <c r="F1" s="51"/>
      <c r="G1" s="11"/>
    </row>
    <row r="2" spans="1:7" x14ac:dyDescent="0.2">
      <c r="A2" s="10"/>
      <c r="B2" s="9"/>
      <c r="C2" s="35" t="s">
        <v>0</v>
      </c>
      <c r="D2" s="9"/>
      <c r="E2" s="9"/>
      <c r="F2" s="52"/>
      <c r="G2" s="9"/>
    </row>
    <row r="3" spans="1:7" x14ac:dyDescent="0.2">
      <c r="A3" s="29" t="s">
        <v>1</v>
      </c>
      <c r="B3" s="30"/>
      <c r="C3" s="30"/>
      <c r="D3" s="30"/>
      <c r="E3" s="30"/>
      <c r="F3" s="53"/>
      <c r="G3" s="31"/>
    </row>
    <row r="4" spans="1:7" x14ac:dyDescent="0.2">
      <c r="A4" s="38" t="s">
        <v>3</v>
      </c>
      <c r="B4" s="39" t="s">
        <v>4</v>
      </c>
      <c r="C4" s="40" t="s">
        <v>5</v>
      </c>
      <c r="D4" s="41" t="s">
        <v>6</v>
      </c>
      <c r="E4" s="41" t="s">
        <v>7</v>
      </c>
      <c r="F4" s="54" t="s">
        <v>8</v>
      </c>
      <c r="G4" s="32" t="s">
        <v>9</v>
      </c>
    </row>
    <row r="5" spans="1:7" ht="15.75" thickBot="1" x14ac:dyDescent="0.25">
      <c r="A5" s="42"/>
      <c r="B5" s="43"/>
      <c r="C5" s="44" t="s">
        <v>10</v>
      </c>
      <c r="D5" s="45"/>
      <c r="E5" s="46" t="s">
        <v>11</v>
      </c>
      <c r="F5" s="55"/>
      <c r="G5" s="33"/>
    </row>
    <row r="6" spans="1:7" ht="30" customHeight="1" thickTop="1" thickBot="1" x14ac:dyDescent="0.25">
      <c r="A6" s="102" t="s">
        <v>12</v>
      </c>
      <c r="B6" s="103"/>
      <c r="C6" s="103"/>
      <c r="D6" s="103"/>
      <c r="E6" s="104"/>
      <c r="F6" s="56"/>
      <c r="G6" s="25"/>
    </row>
    <row r="7" spans="1:7" s="8" customFormat="1" ht="30" customHeight="1" thickTop="1" x14ac:dyDescent="0.2">
      <c r="A7" s="47" t="s">
        <v>13</v>
      </c>
      <c r="B7" s="93" t="s">
        <v>22</v>
      </c>
      <c r="C7" s="94"/>
      <c r="D7" s="94"/>
      <c r="E7" s="94"/>
      <c r="F7" s="94"/>
      <c r="G7" s="95"/>
    </row>
    <row r="8" spans="1:7" x14ac:dyDescent="0.2">
      <c r="A8" s="48"/>
      <c r="B8" s="96" t="s">
        <v>23</v>
      </c>
      <c r="C8" s="96"/>
      <c r="D8" s="96"/>
      <c r="E8" s="96"/>
      <c r="F8" s="96"/>
      <c r="G8" s="97"/>
    </row>
    <row r="9" spans="1:7" x14ac:dyDescent="0.2">
      <c r="A9" s="48">
        <f>A8+1</f>
        <v>1</v>
      </c>
      <c r="B9" s="68" t="s">
        <v>24</v>
      </c>
      <c r="C9" s="69" t="s">
        <v>25</v>
      </c>
      <c r="D9" s="70" t="s">
        <v>26</v>
      </c>
      <c r="E9" s="70">
        <v>7</v>
      </c>
      <c r="F9" s="71" t="s">
        <v>19</v>
      </c>
      <c r="G9" s="36" t="str">
        <f>IF(OR(ISTEXT(F9),ISBLANK(F9)), "$   - ",ROUND(E9*F9,2))</f>
        <v xml:space="preserve">$   - </v>
      </c>
    </row>
    <row r="10" spans="1:7" x14ac:dyDescent="0.2">
      <c r="A10" s="48">
        <f t="shared" ref="A10:A13" si="0">A9+1</f>
        <v>2</v>
      </c>
      <c r="B10" s="68" t="s">
        <v>27</v>
      </c>
      <c r="C10" s="72" t="s">
        <v>28</v>
      </c>
      <c r="D10" s="70" t="s">
        <v>29</v>
      </c>
      <c r="E10" s="72">
        <v>2</v>
      </c>
      <c r="F10" s="71" t="s">
        <v>19</v>
      </c>
      <c r="G10" s="36" t="str">
        <f t="shared" ref="G10:G13" si="1">IF(OR(ISTEXT(F10),ISBLANK(F10)), "$   - ",ROUND(E10*F10,2))</f>
        <v xml:space="preserve">$   - </v>
      </c>
    </row>
    <row r="11" spans="1:7" x14ac:dyDescent="0.2">
      <c r="A11" s="48">
        <f t="shared" si="0"/>
        <v>3</v>
      </c>
      <c r="B11" s="73" t="s">
        <v>30</v>
      </c>
      <c r="C11" s="72" t="s">
        <v>31</v>
      </c>
      <c r="D11" s="74" t="s">
        <v>29</v>
      </c>
      <c r="E11" s="75">
        <v>2</v>
      </c>
      <c r="F11" s="71" t="s">
        <v>19</v>
      </c>
      <c r="G11" s="36" t="str">
        <f t="shared" si="1"/>
        <v xml:space="preserve">$   - </v>
      </c>
    </row>
    <row r="12" spans="1:7" x14ac:dyDescent="0.2">
      <c r="A12" s="48">
        <f t="shared" si="0"/>
        <v>4</v>
      </c>
      <c r="B12" s="73" t="s">
        <v>32</v>
      </c>
      <c r="C12" s="72" t="s">
        <v>33</v>
      </c>
      <c r="D12" s="74" t="s">
        <v>29</v>
      </c>
      <c r="E12" s="75">
        <v>2</v>
      </c>
      <c r="F12" s="71" t="s">
        <v>19</v>
      </c>
      <c r="G12" s="36" t="str">
        <f t="shared" si="1"/>
        <v xml:space="preserve">$   - </v>
      </c>
    </row>
    <row r="13" spans="1:7" x14ac:dyDescent="0.2">
      <c r="A13" s="48">
        <f t="shared" si="0"/>
        <v>5</v>
      </c>
      <c r="B13" s="73" t="s">
        <v>34</v>
      </c>
      <c r="C13" s="72" t="s">
        <v>35</v>
      </c>
      <c r="D13" s="74" t="s">
        <v>36</v>
      </c>
      <c r="E13" s="75">
        <v>6</v>
      </c>
      <c r="F13" s="71" t="s">
        <v>19</v>
      </c>
      <c r="G13" s="36" t="str">
        <f t="shared" si="1"/>
        <v xml:space="preserve">$   - </v>
      </c>
    </row>
    <row r="14" spans="1:7" x14ac:dyDescent="0.2">
      <c r="A14" s="48"/>
      <c r="B14" s="96" t="s">
        <v>37</v>
      </c>
      <c r="C14" s="96"/>
      <c r="D14" s="96"/>
      <c r="E14" s="96"/>
      <c r="F14" s="96"/>
      <c r="G14" s="97"/>
    </row>
    <row r="15" spans="1:7" x14ac:dyDescent="0.2">
      <c r="A15" s="48">
        <v>6</v>
      </c>
      <c r="B15" s="76" t="s">
        <v>38</v>
      </c>
      <c r="C15" s="72" t="s">
        <v>39</v>
      </c>
      <c r="D15" s="75" t="s">
        <v>40</v>
      </c>
      <c r="E15" s="72">
        <v>1</v>
      </c>
      <c r="F15" s="71" t="s">
        <v>19</v>
      </c>
      <c r="G15" s="36" t="str">
        <f>IF(OR(ISTEXT(F15),ISBLANK(F15)), "$   - ",ROUND(E15*F15,2))</f>
        <v xml:space="preserve">$   - </v>
      </c>
    </row>
    <row r="16" spans="1:7" x14ac:dyDescent="0.2">
      <c r="A16" s="48">
        <v>7</v>
      </c>
      <c r="B16" s="76" t="s">
        <v>41</v>
      </c>
      <c r="C16" s="72" t="s">
        <v>42</v>
      </c>
      <c r="D16" s="75" t="s">
        <v>40</v>
      </c>
      <c r="E16" s="72">
        <v>1</v>
      </c>
      <c r="F16" s="71" t="s">
        <v>19</v>
      </c>
      <c r="G16" s="36" t="str">
        <f t="shared" ref="G16:G22" si="2">IF(OR(ISTEXT(F16),ISBLANK(F16)), "$   - ",ROUND(E16*F16,2))</f>
        <v xml:space="preserve">$   - </v>
      </c>
    </row>
    <row r="17" spans="1:7" x14ac:dyDescent="0.2">
      <c r="A17" s="48">
        <v>8</v>
      </c>
      <c r="B17" s="77" t="s">
        <v>43</v>
      </c>
      <c r="C17" s="72" t="s">
        <v>44</v>
      </c>
      <c r="D17" s="78" t="s">
        <v>45</v>
      </c>
      <c r="E17" s="72">
        <v>1</v>
      </c>
      <c r="F17" s="71" t="s">
        <v>19</v>
      </c>
      <c r="G17" s="36" t="str">
        <f t="shared" si="2"/>
        <v xml:space="preserve">$   - </v>
      </c>
    </row>
    <row r="18" spans="1:7" x14ac:dyDescent="0.2">
      <c r="A18" s="48">
        <v>9</v>
      </c>
      <c r="B18" s="77" t="s">
        <v>46</v>
      </c>
      <c r="C18" s="72" t="s">
        <v>47</v>
      </c>
      <c r="D18" s="74" t="s">
        <v>45</v>
      </c>
      <c r="E18" s="72">
        <v>1</v>
      </c>
      <c r="F18" s="71" t="s">
        <v>19</v>
      </c>
      <c r="G18" s="36" t="str">
        <f t="shared" si="2"/>
        <v xml:space="preserve">$   - </v>
      </c>
    </row>
    <row r="19" spans="1:7" x14ac:dyDescent="0.2">
      <c r="A19" s="48">
        <v>10</v>
      </c>
      <c r="B19" s="77" t="s">
        <v>30</v>
      </c>
      <c r="C19" s="72" t="s">
        <v>48</v>
      </c>
      <c r="D19" s="74" t="s">
        <v>45</v>
      </c>
      <c r="E19" s="72">
        <v>1</v>
      </c>
      <c r="F19" s="71" t="s">
        <v>19</v>
      </c>
      <c r="G19" s="36" t="str">
        <f t="shared" si="2"/>
        <v xml:space="preserve">$   - </v>
      </c>
    </row>
    <row r="20" spans="1:7" x14ac:dyDescent="0.2">
      <c r="A20" s="48">
        <v>11</v>
      </c>
      <c r="B20" s="77" t="s">
        <v>49</v>
      </c>
      <c r="C20" s="72" t="s">
        <v>50</v>
      </c>
      <c r="D20" s="74" t="s">
        <v>45</v>
      </c>
      <c r="E20" s="72">
        <v>1</v>
      </c>
      <c r="F20" s="71" t="s">
        <v>19</v>
      </c>
      <c r="G20" s="36" t="str">
        <f t="shared" si="2"/>
        <v xml:space="preserve">$   - </v>
      </c>
    </row>
    <row r="21" spans="1:7" x14ac:dyDescent="0.2">
      <c r="A21" s="48">
        <v>12</v>
      </c>
      <c r="B21" s="77" t="s">
        <v>51</v>
      </c>
      <c r="C21" s="72" t="s">
        <v>52</v>
      </c>
      <c r="D21" s="74" t="s">
        <v>45</v>
      </c>
      <c r="E21" s="72">
        <v>1</v>
      </c>
      <c r="F21" s="71" t="s">
        <v>19</v>
      </c>
      <c r="G21" s="36" t="str">
        <f t="shared" si="2"/>
        <v xml:space="preserve">$   - </v>
      </c>
    </row>
    <row r="22" spans="1:7" x14ac:dyDescent="0.2">
      <c r="A22" s="48">
        <v>13</v>
      </c>
      <c r="B22" s="77" t="s">
        <v>53</v>
      </c>
      <c r="C22" s="72" t="s">
        <v>54</v>
      </c>
      <c r="D22" s="74" t="s">
        <v>45</v>
      </c>
      <c r="E22" s="72">
        <v>1</v>
      </c>
      <c r="F22" s="71" t="s">
        <v>19</v>
      </c>
      <c r="G22" s="36" t="str">
        <f t="shared" si="2"/>
        <v xml:space="preserve">$   - </v>
      </c>
    </row>
    <row r="23" spans="1:7" ht="15.75" thickBot="1" x14ac:dyDescent="0.25">
      <c r="A23" s="50" t="s">
        <v>13</v>
      </c>
      <c r="B23" s="105"/>
      <c r="C23" s="106"/>
      <c r="D23" s="106"/>
      <c r="E23" s="106"/>
      <c r="F23" s="57" t="s">
        <v>14</v>
      </c>
      <c r="G23" s="37">
        <f>SUM(G8:G22)</f>
        <v>0</v>
      </c>
    </row>
    <row r="24" spans="1:7" ht="30" customHeight="1" thickTop="1" thickBot="1" x14ac:dyDescent="0.25">
      <c r="A24" s="110" t="s">
        <v>15</v>
      </c>
      <c r="B24" s="110"/>
      <c r="C24" s="110"/>
      <c r="D24" s="110"/>
      <c r="E24" s="110"/>
      <c r="F24" s="110"/>
      <c r="G24" s="111"/>
    </row>
    <row r="25" spans="1:7" s="8" customFormat="1" ht="30" customHeight="1" thickTop="1" x14ac:dyDescent="0.2">
      <c r="A25" s="13" t="s">
        <v>16</v>
      </c>
      <c r="B25" s="107" t="s">
        <v>55</v>
      </c>
      <c r="C25" s="108"/>
      <c r="D25" s="108"/>
      <c r="E25" s="108"/>
      <c r="F25" s="108"/>
      <c r="G25" s="109"/>
    </row>
    <row r="26" spans="1:7" x14ac:dyDescent="0.2">
      <c r="A26" s="14"/>
      <c r="B26" s="98" t="s">
        <v>56</v>
      </c>
      <c r="C26" s="96"/>
      <c r="D26" s="96"/>
      <c r="E26" s="96"/>
      <c r="F26" s="96"/>
      <c r="G26" s="97"/>
    </row>
    <row r="27" spans="1:7" x14ac:dyDescent="0.2">
      <c r="A27" s="14">
        <v>14</v>
      </c>
      <c r="B27" s="73" t="s">
        <v>57</v>
      </c>
      <c r="C27" s="69" t="s">
        <v>58</v>
      </c>
      <c r="D27" s="79" t="s">
        <v>36</v>
      </c>
      <c r="E27" s="70">
        <v>14</v>
      </c>
      <c r="F27" s="80" t="s">
        <v>20</v>
      </c>
      <c r="G27" s="36" t="str">
        <f t="shared" ref="G27:G33" si="3">IF(OR(ISTEXT(F27),ISBLANK(F27)), "$   - ",ROUND(E27*F27,2))</f>
        <v xml:space="preserve">$   - </v>
      </c>
    </row>
    <row r="28" spans="1:7" x14ac:dyDescent="0.2">
      <c r="A28" s="14">
        <f t="shared" ref="A28:A33" si="4">A27+1</f>
        <v>15</v>
      </c>
      <c r="B28" s="73" t="s">
        <v>24</v>
      </c>
      <c r="C28" s="72" t="s">
        <v>59</v>
      </c>
      <c r="D28" s="78" t="s">
        <v>26</v>
      </c>
      <c r="E28" s="72">
        <v>7</v>
      </c>
      <c r="F28" s="71" t="s">
        <v>20</v>
      </c>
      <c r="G28" s="36" t="str">
        <f t="shared" si="3"/>
        <v xml:space="preserve">$   - </v>
      </c>
    </row>
    <row r="29" spans="1:7" x14ac:dyDescent="0.2">
      <c r="A29" s="14">
        <f t="shared" si="4"/>
        <v>16</v>
      </c>
      <c r="B29" s="73" t="s">
        <v>60</v>
      </c>
      <c r="C29" s="72" t="s">
        <v>61</v>
      </c>
      <c r="D29" s="74" t="s">
        <v>29</v>
      </c>
      <c r="E29" s="75">
        <v>2</v>
      </c>
      <c r="F29" s="71" t="s">
        <v>20</v>
      </c>
      <c r="G29" s="36" t="str">
        <f t="shared" si="3"/>
        <v xml:space="preserve">$   - </v>
      </c>
    </row>
    <row r="30" spans="1:7" x14ac:dyDescent="0.2">
      <c r="A30" s="14">
        <f t="shared" si="4"/>
        <v>17</v>
      </c>
      <c r="B30" s="73" t="s">
        <v>62</v>
      </c>
      <c r="C30" s="72" t="s">
        <v>63</v>
      </c>
      <c r="D30" s="74" t="s">
        <v>29</v>
      </c>
      <c r="E30" s="75">
        <v>1</v>
      </c>
      <c r="F30" s="71" t="s">
        <v>20</v>
      </c>
      <c r="G30" s="36" t="str">
        <f t="shared" si="3"/>
        <v xml:space="preserve">$   - </v>
      </c>
    </row>
    <row r="31" spans="1:7" x14ac:dyDescent="0.2">
      <c r="A31" s="14">
        <f t="shared" si="4"/>
        <v>18</v>
      </c>
      <c r="B31" s="73" t="s">
        <v>64</v>
      </c>
      <c r="C31" s="72" t="s">
        <v>65</v>
      </c>
      <c r="D31" s="74" t="s">
        <v>29</v>
      </c>
      <c r="E31" s="75">
        <v>1</v>
      </c>
      <c r="F31" s="71" t="s">
        <v>20</v>
      </c>
      <c r="G31" s="36" t="str">
        <f t="shared" si="3"/>
        <v xml:space="preserve">$   - </v>
      </c>
    </row>
    <row r="32" spans="1:7" x14ac:dyDescent="0.2">
      <c r="A32" s="14">
        <f t="shared" si="4"/>
        <v>19</v>
      </c>
      <c r="B32" s="73" t="s">
        <v>30</v>
      </c>
      <c r="C32" s="72" t="s">
        <v>66</v>
      </c>
      <c r="D32" s="74" t="s">
        <v>29</v>
      </c>
      <c r="E32" s="75">
        <v>4</v>
      </c>
      <c r="F32" s="71" t="s">
        <v>20</v>
      </c>
      <c r="G32" s="36" t="str">
        <f t="shared" si="3"/>
        <v xml:space="preserve">$   - </v>
      </c>
    </row>
    <row r="33" spans="1:8" x14ac:dyDescent="0.2">
      <c r="A33" s="14">
        <f t="shared" si="4"/>
        <v>20</v>
      </c>
      <c r="B33" s="73" t="s">
        <v>51</v>
      </c>
      <c r="C33" s="72" t="s">
        <v>67</v>
      </c>
      <c r="D33" s="74" t="s">
        <v>36</v>
      </c>
      <c r="E33" s="75">
        <v>50</v>
      </c>
      <c r="F33" s="71" t="s">
        <v>20</v>
      </c>
      <c r="G33" s="36" t="str">
        <f t="shared" si="3"/>
        <v xml:space="preserve">$   - </v>
      </c>
    </row>
    <row r="34" spans="1:8" ht="15" customHeight="1" x14ac:dyDescent="0.2">
      <c r="A34" s="14"/>
      <c r="B34" s="99" t="s">
        <v>68</v>
      </c>
      <c r="C34" s="100"/>
      <c r="D34" s="100"/>
      <c r="E34" s="100"/>
      <c r="F34" s="100"/>
      <c r="G34" s="101"/>
      <c r="H34" s="28"/>
    </row>
    <row r="35" spans="1:8" ht="15" customHeight="1" x14ac:dyDescent="0.2">
      <c r="A35" s="14">
        <v>21</v>
      </c>
      <c r="B35" s="87" t="s">
        <v>57</v>
      </c>
      <c r="C35" s="88" t="s">
        <v>58</v>
      </c>
      <c r="D35" s="89" t="s">
        <v>36</v>
      </c>
      <c r="E35" s="90">
        <v>14</v>
      </c>
      <c r="F35" s="91" t="s">
        <v>20</v>
      </c>
      <c r="G35" s="92" t="str">
        <f>IF(OR(ISTEXT(F35),ISBLANK(F35)), "$   - ",ROUND(E35*F35,2))</f>
        <v xml:space="preserve">$   - </v>
      </c>
      <c r="H35" s="84"/>
    </row>
    <row r="36" spans="1:8" ht="15" customHeight="1" x14ac:dyDescent="0.2">
      <c r="A36" s="14">
        <v>22</v>
      </c>
      <c r="B36" s="85" t="s">
        <v>24</v>
      </c>
      <c r="C36" s="69" t="s">
        <v>59</v>
      </c>
      <c r="D36" s="86" t="s">
        <v>26</v>
      </c>
      <c r="E36" s="69">
        <v>7</v>
      </c>
      <c r="F36" s="64" t="s">
        <v>20</v>
      </c>
      <c r="G36" s="36" t="str">
        <f t="shared" ref="G36:G40" si="5">IF(OR(ISTEXT(F36),ISBLANK(F36)), "$   - ",ROUND(E36*F36,2))</f>
        <v xml:space="preserve">$   - </v>
      </c>
      <c r="H36" s="84"/>
    </row>
    <row r="37" spans="1:8" ht="15" customHeight="1" x14ac:dyDescent="0.2">
      <c r="A37" s="14">
        <v>23</v>
      </c>
      <c r="B37" s="73" t="s">
        <v>62</v>
      </c>
      <c r="C37" s="72" t="s">
        <v>63</v>
      </c>
      <c r="D37" s="74" t="s">
        <v>29</v>
      </c>
      <c r="E37" s="75">
        <v>1</v>
      </c>
      <c r="F37" s="49" t="s">
        <v>20</v>
      </c>
      <c r="G37" s="36" t="str">
        <f t="shared" si="5"/>
        <v xml:space="preserve">$   - </v>
      </c>
      <c r="H37" s="84"/>
    </row>
    <row r="38" spans="1:8" ht="15" customHeight="1" x14ac:dyDescent="0.2">
      <c r="A38" s="14">
        <v>24</v>
      </c>
      <c r="B38" s="73" t="s">
        <v>64</v>
      </c>
      <c r="C38" s="72" t="s">
        <v>65</v>
      </c>
      <c r="D38" s="74" t="s">
        <v>29</v>
      </c>
      <c r="E38" s="75">
        <v>1</v>
      </c>
      <c r="F38" s="49" t="s">
        <v>20</v>
      </c>
      <c r="G38" s="36" t="str">
        <f t="shared" si="5"/>
        <v xml:space="preserve">$   - </v>
      </c>
      <c r="H38" s="84"/>
    </row>
    <row r="39" spans="1:8" ht="15" customHeight="1" x14ac:dyDescent="0.2">
      <c r="A39" s="14">
        <v>25</v>
      </c>
      <c r="B39" s="73" t="s">
        <v>30</v>
      </c>
      <c r="C39" s="72" t="s">
        <v>66</v>
      </c>
      <c r="D39" s="74" t="s">
        <v>29</v>
      </c>
      <c r="E39" s="75">
        <v>4</v>
      </c>
      <c r="F39" s="49" t="s">
        <v>20</v>
      </c>
      <c r="G39" s="36" t="str">
        <f t="shared" si="5"/>
        <v xml:space="preserve">$   - </v>
      </c>
      <c r="H39" s="84"/>
    </row>
    <row r="40" spans="1:8" ht="15" customHeight="1" x14ac:dyDescent="0.2">
      <c r="A40" s="14">
        <v>26</v>
      </c>
      <c r="B40" s="73" t="s">
        <v>51</v>
      </c>
      <c r="C40" s="72" t="s">
        <v>67</v>
      </c>
      <c r="D40" s="74" t="s">
        <v>36</v>
      </c>
      <c r="E40" s="75">
        <v>30</v>
      </c>
      <c r="F40" s="49" t="s">
        <v>20</v>
      </c>
      <c r="G40" s="36" t="str">
        <f t="shared" si="5"/>
        <v xml:space="preserve">$   - </v>
      </c>
      <c r="H40" s="84"/>
    </row>
    <row r="41" spans="1:8" ht="15" customHeight="1" x14ac:dyDescent="0.2">
      <c r="A41" s="14"/>
      <c r="B41" s="99" t="s">
        <v>69</v>
      </c>
      <c r="C41" s="100"/>
      <c r="D41" s="100"/>
      <c r="E41" s="100"/>
      <c r="F41" s="100"/>
      <c r="G41" s="101"/>
      <c r="H41" s="84"/>
    </row>
    <row r="42" spans="1:8" ht="15" customHeight="1" x14ac:dyDescent="0.2">
      <c r="A42" s="14">
        <v>27</v>
      </c>
      <c r="B42" s="81" t="s">
        <v>57</v>
      </c>
      <c r="C42" s="88" t="s">
        <v>58</v>
      </c>
      <c r="D42" s="89" t="s">
        <v>36</v>
      </c>
      <c r="E42" s="90">
        <v>14</v>
      </c>
      <c r="F42" s="91" t="s">
        <v>20</v>
      </c>
      <c r="G42" s="92" t="str">
        <f t="shared" ref="G42:G48" si="6">IF(OR(ISTEXT(F42),ISBLANK(F42)), "$   - ",ROUND(E42*F42,2))</f>
        <v xml:space="preserve">$   - </v>
      </c>
      <c r="H42" s="84"/>
    </row>
    <row r="43" spans="1:8" ht="15" customHeight="1" x14ac:dyDescent="0.2">
      <c r="A43" s="14">
        <v>28</v>
      </c>
      <c r="B43" s="73" t="s">
        <v>24</v>
      </c>
      <c r="C43" s="69" t="s">
        <v>59</v>
      </c>
      <c r="D43" s="86" t="s">
        <v>26</v>
      </c>
      <c r="E43" s="69">
        <v>7</v>
      </c>
      <c r="F43" s="64" t="s">
        <v>20</v>
      </c>
      <c r="G43" s="36" t="str">
        <f t="shared" si="6"/>
        <v xml:space="preserve">$   - </v>
      </c>
      <c r="H43" s="84"/>
    </row>
    <row r="44" spans="1:8" ht="15" customHeight="1" x14ac:dyDescent="0.2">
      <c r="A44" s="14">
        <v>29</v>
      </c>
      <c r="B44" s="73" t="s">
        <v>62</v>
      </c>
      <c r="C44" s="72" t="s">
        <v>63</v>
      </c>
      <c r="D44" s="74" t="s">
        <v>29</v>
      </c>
      <c r="E44" s="75">
        <v>1</v>
      </c>
      <c r="F44" s="49" t="s">
        <v>20</v>
      </c>
      <c r="G44" s="36" t="str">
        <f t="shared" si="6"/>
        <v xml:space="preserve">$   - </v>
      </c>
      <c r="H44" s="84"/>
    </row>
    <row r="45" spans="1:8" ht="15" customHeight="1" x14ac:dyDescent="0.2">
      <c r="A45" s="14">
        <v>30</v>
      </c>
      <c r="B45" s="73" t="s">
        <v>64</v>
      </c>
      <c r="C45" s="72" t="s">
        <v>65</v>
      </c>
      <c r="D45" s="74" t="s">
        <v>29</v>
      </c>
      <c r="E45" s="75">
        <v>1</v>
      </c>
      <c r="F45" s="49" t="s">
        <v>20</v>
      </c>
      <c r="G45" s="36" t="str">
        <f t="shared" si="6"/>
        <v xml:space="preserve">$   - </v>
      </c>
      <c r="H45" s="84"/>
    </row>
    <row r="46" spans="1:8" ht="15" customHeight="1" x14ac:dyDescent="0.2">
      <c r="A46" s="14">
        <v>31</v>
      </c>
      <c r="B46" s="73" t="s">
        <v>70</v>
      </c>
      <c r="C46" s="72" t="s">
        <v>66</v>
      </c>
      <c r="D46" s="74" t="s">
        <v>29</v>
      </c>
      <c r="E46" s="75">
        <v>4</v>
      </c>
      <c r="F46" s="49" t="s">
        <v>20</v>
      </c>
      <c r="G46" s="36" t="str">
        <f t="shared" si="6"/>
        <v xml:space="preserve">$   - </v>
      </c>
      <c r="H46" s="84"/>
    </row>
    <row r="47" spans="1:8" ht="14.25" customHeight="1" x14ac:dyDescent="0.2">
      <c r="A47" s="14">
        <v>32</v>
      </c>
      <c r="B47" s="73" t="s">
        <v>51</v>
      </c>
      <c r="C47" s="72" t="s">
        <v>67</v>
      </c>
      <c r="D47" s="74" t="s">
        <v>36</v>
      </c>
      <c r="E47" s="75">
        <v>28</v>
      </c>
      <c r="F47" s="49" t="s">
        <v>20</v>
      </c>
      <c r="G47" s="36" t="str">
        <f t="shared" si="6"/>
        <v xml:space="preserve">$   - </v>
      </c>
      <c r="H47" s="84"/>
    </row>
    <row r="48" spans="1:8" ht="21.75" customHeight="1" x14ac:dyDescent="0.2">
      <c r="A48" s="14"/>
      <c r="B48" s="98" t="s">
        <v>71</v>
      </c>
      <c r="C48" s="96"/>
      <c r="D48" s="96"/>
      <c r="E48" s="96"/>
      <c r="F48" s="96"/>
      <c r="G48" s="97" t="str">
        <f t="shared" si="6"/>
        <v xml:space="preserve">$   - </v>
      </c>
      <c r="H48" s="84"/>
    </row>
    <row r="49" spans="1:8" ht="15" customHeight="1" x14ac:dyDescent="0.2">
      <c r="A49" s="14">
        <v>33</v>
      </c>
      <c r="B49" s="76" t="s">
        <v>38</v>
      </c>
      <c r="C49" s="72" t="s">
        <v>72</v>
      </c>
      <c r="D49" s="75" t="s">
        <v>40</v>
      </c>
      <c r="E49" s="72">
        <v>1</v>
      </c>
      <c r="F49" s="71" t="s">
        <v>19</v>
      </c>
      <c r="G49" s="36" t="str">
        <f>IF(OR(ISTEXT(F49),ISBLANK(F49)), "$   - ",ROUND(E49*F49,2))</f>
        <v xml:space="preserve">$   - </v>
      </c>
      <c r="H49" s="84"/>
    </row>
    <row r="50" spans="1:8" ht="15" customHeight="1" x14ac:dyDescent="0.2">
      <c r="A50" s="14">
        <v>34</v>
      </c>
      <c r="B50" s="76" t="s">
        <v>41</v>
      </c>
      <c r="C50" s="72" t="s">
        <v>73</v>
      </c>
      <c r="D50" s="75" t="s">
        <v>40</v>
      </c>
      <c r="E50" s="72">
        <v>1</v>
      </c>
      <c r="F50" s="71" t="s">
        <v>19</v>
      </c>
      <c r="G50" s="36" t="str">
        <f t="shared" ref="G50:G56" si="7">IF(OR(ISTEXT(F50),ISBLANK(F50)), "$   - ",ROUND(E50*F50,2))</f>
        <v xml:space="preserve">$   - </v>
      </c>
      <c r="H50" s="84"/>
    </row>
    <row r="51" spans="1:8" ht="15" customHeight="1" x14ac:dyDescent="0.2">
      <c r="A51" s="14">
        <v>35</v>
      </c>
      <c r="B51" s="77" t="s">
        <v>43</v>
      </c>
      <c r="C51" s="72" t="s">
        <v>74</v>
      </c>
      <c r="D51" s="78" t="s">
        <v>45</v>
      </c>
      <c r="E51" s="72">
        <v>1</v>
      </c>
      <c r="F51" s="71" t="s">
        <v>19</v>
      </c>
      <c r="G51" s="36" t="str">
        <f t="shared" si="7"/>
        <v xml:space="preserve">$   - </v>
      </c>
      <c r="H51" s="84"/>
    </row>
    <row r="52" spans="1:8" ht="15" customHeight="1" x14ac:dyDescent="0.2">
      <c r="A52" s="14">
        <v>36</v>
      </c>
      <c r="B52" s="77" t="s">
        <v>46</v>
      </c>
      <c r="C52" s="72" t="s">
        <v>75</v>
      </c>
      <c r="D52" s="74" t="s">
        <v>45</v>
      </c>
      <c r="E52" s="72">
        <v>1</v>
      </c>
      <c r="F52" s="71" t="s">
        <v>19</v>
      </c>
      <c r="G52" s="36" t="str">
        <f t="shared" si="7"/>
        <v xml:space="preserve">$   - </v>
      </c>
      <c r="H52" s="84"/>
    </row>
    <row r="53" spans="1:8" ht="15" customHeight="1" x14ac:dyDescent="0.2">
      <c r="A53" s="14">
        <v>37</v>
      </c>
      <c r="B53" s="77" t="s">
        <v>30</v>
      </c>
      <c r="C53" s="72" t="s">
        <v>76</v>
      </c>
      <c r="D53" s="74" t="s">
        <v>45</v>
      </c>
      <c r="E53" s="72">
        <v>1</v>
      </c>
      <c r="F53" s="71" t="s">
        <v>19</v>
      </c>
      <c r="G53" s="36" t="str">
        <f t="shared" si="7"/>
        <v xml:space="preserve">$   - </v>
      </c>
      <c r="H53" s="84"/>
    </row>
    <row r="54" spans="1:8" ht="15" customHeight="1" x14ac:dyDescent="0.2">
      <c r="A54" s="14">
        <v>38</v>
      </c>
      <c r="B54" s="77" t="s">
        <v>49</v>
      </c>
      <c r="C54" s="72" t="s">
        <v>77</v>
      </c>
      <c r="D54" s="74" t="s">
        <v>45</v>
      </c>
      <c r="E54" s="72">
        <v>1</v>
      </c>
      <c r="F54" s="71" t="s">
        <v>19</v>
      </c>
      <c r="G54" s="36" t="str">
        <f t="shared" si="7"/>
        <v xml:space="preserve">$   - </v>
      </c>
      <c r="H54" s="84"/>
    </row>
    <row r="55" spans="1:8" ht="15" customHeight="1" x14ac:dyDescent="0.2">
      <c r="A55" s="14">
        <v>39</v>
      </c>
      <c r="B55" s="77" t="s">
        <v>51</v>
      </c>
      <c r="C55" s="72" t="s">
        <v>78</v>
      </c>
      <c r="D55" s="74" t="s">
        <v>45</v>
      </c>
      <c r="E55" s="72">
        <v>1</v>
      </c>
      <c r="F55" s="71" t="s">
        <v>19</v>
      </c>
      <c r="G55" s="36" t="str">
        <f t="shared" si="7"/>
        <v xml:space="preserve">$   - </v>
      </c>
      <c r="H55" s="84"/>
    </row>
    <row r="56" spans="1:8" ht="15" customHeight="1" x14ac:dyDescent="0.2">
      <c r="A56" s="14">
        <v>40</v>
      </c>
      <c r="B56" s="77" t="s">
        <v>53</v>
      </c>
      <c r="C56" s="72" t="s">
        <v>79</v>
      </c>
      <c r="D56" s="74" t="s">
        <v>45</v>
      </c>
      <c r="E56" s="72">
        <v>1</v>
      </c>
      <c r="F56" s="71" t="s">
        <v>19</v>
      </c>
      <c r="G56" s="36" t="str">
        <f t="shared" si="7"/>
        <v xml:space="preserve">$   - </v>
      </c>
      <c r="H56" s="84"/>
    </row>
    <row r="57" spans="1:8" ht="15" customHeight="1" thickBot="1" x14ac:dyDescent="0.25">
      <c r="A57" s="15" t="s">
        <v>16</v>
      </c>
      <c r="B57" s="112"/>
      <c r="C57" s="113"/>
      <c r="D57" s="113"/>
      <c r="E57" s="113"/>
      <c r="F57" s="82" t="s">
        <v>14</v>
      </c>
      <c r="G57" s="83">
        <f>SUM(G26:G56)</f>
        <v>0</v>
      </c>
      <c r="H57" s="84"/>
    </row>
    <row r="58" spans="1:8" ht="15.75" thickTop="1" x14ac:dyDescent="0.2">
      <c r="A58" s="17"/>
      <c r="B58" s="18" t="s">
        <v>17</v>
      </c>
      <c r="C58" s="19"/>
      <c r="D58" s="19"/>
      <c r="E58" s="19"/>
      <c r="F58" s="58"/>
      <c r="G58" s="26"/>
    </row>
    <row r="59" spans="1:8" s="8" customFormat="1" x14ac:dyDescent="0.2">
      <c r="A59" s="122" t="s">
        <v>18</v>
      </c>
      <c r="B59" s="123"/>
      <c r="C59" s="123"/>
      <c r="D59" s="123"/>
      <c r="E59" s="123"/>
      <c r="F59" s="59"/>
      <c r="G59" s="27"/>
    </row>
    <row r="60" spans="1:8" s="8" customFormat="1" ht="30" customHeight="1" thickBot="1" x14ac:dyDescent="0.25">
      <c r="A60" s="15" t="str">
        <f>A7</f>
        <v>A</v>
      </c>
      <c r="B60" s="114" t="str">
        <f>B7</f>
        <v>Sites requiring security clearances</v>
      </c>
      <c r="C60" s="115"/>
      <c r="D60" s="115"/>
      <c r="E60" s="116"/>
      <c r="F60" s="60" t="s">
        <v>14</v>
      </c>
      <c r="G60" s="16">
        <f>G23</f>
        <v>0</v>
      </c>
    </row>
    <row r="61" spans="1:8" s="8" customFormat="1" ht="30" customHeight="1" thickTop="1" thickBot="1" x14ac:dyDescent="0.25">
      <c r="A61" s="15" t="str">
        <f>A25</f>
        <v>B</v>
      </c>
      <c r="B61" s="117" t="str">
        <f>B25</f>
        <v>Sites not requiring security clearances</v>
      </c>
      <c r="C61" s="118"/>
      <c r="D61" s="118"/>
      <c r="E61" s="119"/>
      <c r="F61" s="60" t="s">
        <v>14</v>
      </c>
      <c r="G61" s="16">
        <f>G57</f>
        <v>0</v>
      </c>
    </row>
    <row r="62" spans="1:8" ht="15.75" thickTop="1" x14ac:dyDescent="0.2">
      <c r="A62" s="20"/>
      <c r="B62" s="21"/>
      <c r="C62" s="22"/>
      <c r="D62" s="23"/>
      <c r="E62" s="23"/>
      <c r="F62" s="61"/>
      <c r="G62" s="24"/>
    </row>
    <row r="63" spans="1:8" x14ac:dyDescent="0.2">
      <c r="A63" s="66" t="s">
        <v>21</v>
      </c>
      <c r="C63" s="1"/>
      <c r="E63" s="67"/>
      <c r="F63" s="120">
        <f>SUM(G60:G61)</f>
        <v>0</v>
      </c>
      <c r="G63" s="121"/>
    </row>
    <row r="64" spans="1:8" x14ac:dyDescent="0.2">
      <c r="A64" s="65"/>
      <c r="B64" s="6"/>
      <c r="C64" s="7"/>
      <c r="D64" s="6"/>
      <c r="E64" s="6"/>
      <c r="F64" s="62"/>
      <c r="G64" s="5"/>
    </row>
    <row r="71" spans="1:7" s="8" customFormat="1" x14ac:dyDescent="0.2">
      <c r="A71" s="4"/>
      <c r="B71" s="1"/>
      <c r="C71" s="3"/>
      <c r="D71" s="1"/>
      <c r="E71" s="1"/>
      <c r="F71" s="63"/>
      <c r="G71" s="2"/>
    </row>
    <row r="72" spans="1:7" s="8" customFormat="1" ht="30" customHeight="1" x14ac:dyDescent="0.2">
      <c r="A72" s="4"/>
      <c r="B72" s="1"/>
      <c r="C72" s="3"/>
      <c r="D72" s="1"/>
      <c r="E72" s="1"/>
      <c r="F72" s="63"/>
      <c r="G72" s="2"/>
    </row>
    <row r="73" spans="1:7" s="8" customFormat="1" x14ac:dyDescent="0.2">
      <c r="A73" s="4"/>
      <c r="B73" s="1"/>
      <c r="C73" s="3"/>
      <c r="D73" s="1"/>
      <c r="E73" s="1"/>
      <c r="F73" s="63"/>
      <c r="G73" s="2"/>
    </row>
    <row r="74" spans="1:7" s="8" customFormat="1" x14ac:dyDescent="0.2">
      <c r="A74" s="4"/>
      <c r="B74" s="1"/>
      <c r="C74" s="3"/>
      <c r="D74" s="1"/>
      <c r="E74" s="1"/>
      <c r="F74" s="63"/>
      <c r="G74" s="2"/>
    </row>
    <row r="81" spans="1:7" s="8" customFormat="1" x14ac:dyDescent="0.2">
      <c r="A81" s="4"/>
      <c r="B81" s="1"/>
      <c r="C81" s="3"/>
      <c r="D81" s="1"/>
      <c r="E81" s="1"/>
      <c r="F81" s="63"/>
      <c r="G81" s="2"/>
    </row>
    <row r="82" spans="1:7" ht="36.75" customHeight="1" x14ac:dyDescent="0.2"/>
    <row r="84" spans="1:7" s="8" customFormat="1" x14ac:dyDescent="0.2">
      <c r="A84" s="4"/>
      <c r="B84" s="1"/>
      <c r="C84" s="3"/>
      <c r="D84" s="1"/>
      <c r="E84" s="1"/>
      <c r="F84" s="63"/>
      <c r="G84" s="2"/>
    </row>
    <row r="94" spans="1:7" s="8" customFormat="1" x14ac:dyDescent="0.2">
      <c r="A94" s="4"/>
      <c r="B94" s="1"/>
      <c r="C94" s="3"/>
      <c r="D94" s="1"/>
      <c r="E94" s="1"/>
      <c r="F94" s="63"/>
      <c r="G94" s="2"/>
    </row>
    <row r="95" spans="1:7" s="8" customFormat="1" ht="30" customHeight="1" x14ac:dyDescent="0.2">
      <c r="A95" s="4"/>
      <c r="B95" s="1"/>
      <c r="C95" s="3"/>
      <c r="D95" s="1"/>
      <c r="E95" s="1"/>
      <c r="F95" s="63"/>
      <c r="G95" s="2"/>
    </row>
    <row r="96" spans="1:7" s="8" customFormat="1" ht="30" customHeight="1" x14ac:dyDescent="0.2">
      <c r="A96" s="4"/>
      <c r="B96" s="1"/>
      <c r="C96" s="3"/>
      <c r="D96" s="1"/>
      <c r="E96" s="1"/>
      <c r="F96" s="63"/>
      <c r="G96" s="2"/>
    </row>
    <row r="108" spans="1:7" s="8" customFormat="1" x14ac:dyDescent="0.2">
      <c r="A108" s="4"/>
      <c r="B108" s="1"/>
      <c r="C108" s="3"/>
      <c r="D108" s="1"/>
      <c r="E108" s="1"/>
      <c r="F108" s="63"/>
      <c r="G108" s="2"/>
    </row>
    <row r="109" spans="1:7" ht="36" customHeight="1" x14ac:dyDescent="0.2"/>
    <row r="110" spans="1:7" s="8" customFormat="1" ht="32.1" customHeight="1" x14ac:dyDescent="0.2">
      <c r="A110" s="4"/>
      <c r="B110" s="1"/>
      <c r="C110" s="3"/>
      <c r="D110" s="1"/>
      <c r="E110" s="1"/>
      <c r="F110" s="63"/>
      <c r="G110" s="2"/>
    </row>
    <row r="111" spans="1:7" ht="30" customHeight="1" x14ac:dyDescent="0.2"/>
    <row r="112" spans="1:7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22.5" customHeight="1" x14ac:dyDescent="0.2"/>
    <row r="118" ht="37.9" customHeight="1" x14ac:dyDescent="0.2"/>
    <row r="119" ht="37.9" customHeight="1" x14ac:dyDescent="0.2"/>
    <row r="120" ht="15.75" customHeight="1" x14ac:dyDescent="0.2"/>
  </sheetData>
  <sheetProtection algorithmName="SHA-512" hashValue="WvoRa/lbxsOhrGMZaDrFeUOPtAJYGEeXZrVjZN3KMU0eKdbcvOSyh/RBklcfnoVSGhmI3mDLa4ZoQrxnJIbV2g==" saltValue="TKnhvBmskoBMSnseSE7JwA==" spinCount="100000" sheet="1" objects="1" scenarios="1"/>
  <mergeCells count="16">
    <mergeCell ref="B57:E57"/>
    <mergeCell ref="B60:E60"/>
    <mergeCell ref="B61:E61"/>
    <mergeCell ref="F63:G63"/>
    <mergeCell ref="A59:E59"/>
    <mergeCell ref="B41:G41"/>
    <mergeCell ref="B48:G48"/>
    <mergeCell ref="A6:E6"/>
    <mergeCell ref="B23:E23"/>
    <mergeCell ref="B25:G25"/>
    <mergeCell ref="A24:G24"/>
    <mergeCell ref="B7:G7"/>
    <mergeCell ref="B8:G8"/>
    <mergeCell ref="B14:G14"/>
    <mergeCell ref="B26:G26"/>
    <mergeCell ref="B34:G34"/>
  </mergeCells>
  <dataValidations count="2">
    <dataValidation type="decimal" operator="equal" allowBlank="1" showInputMessage="1" showErrorMessage="1" error="Unit Price must be greater than 0_x000a_and cannot include fractions of a cent" prompt="Enter your Unit Bid Price._x000a_You do not need to type in the &quot;$&quot;" sqref="F9:F22 F27:F41 F48:F56" xr:uid="{854BC308-5C9B-4023-AB63-A7BE33A90C12}">
      <formula1>IF(F9&gt;=0,ROUND(F9,2),0.01)</formula1>
    </dataValidation>
    <dataValidation type="decimal" operator="equal" allowBlank="1" showInputMessage="1" showErrorMessage="1" error="Unit Price must be greater than 0_x000a_and cannot include fractions of a cent_x000a_" prompt="Enter your Unit Bid Price._x000a_You do not need to type in the &quot;$&quot;_x000a_" sqref="F42:F47" xr:uid="{B11D1425-F179-4312-98E1-ED41F9F8BAA3}">
      <formula1>IF(F42&gt;=0,ROUND(F42,2),0.01)</formula1>
    </dataValidation>
  </dataValidations>
  <pageMargins left="0.5" right="0.5" top="0.75" bottom="0.75" header="0.25" footer="0.25"/>
  <pageSetup scale="69" orientation="portrait" r:id="rId1"/>
  <headerFooter alignWithMargins="0">
    <oddHeader>&amp;LThe City of Winnipeg
Tender No. 574-2025&amp;RBid Submission
 Page &amp;P of &amp;N</oddHeader>
    <oddFooter xml:space="preserve">&amp;R__________________
Name of Bidder                    </oddFooter>
  </headerFooter>
  <rowBreaks count="1" manualBreakCount="1">
    <brk id="23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By Section</vt:lpstr>
      <vt:lpstr>'By Section'!Print_Area</vt:lpstr>
      <vt:lpstr>'By Section'!Print_Titles</vt:lpstr>
      <vt:lpstr>'By Section'!XEVERYTHING</vt:lpstr>
      <vt:lpstr>'By Section'!XITEMS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Ekeoma-Uche, Eme</dc:creator>
  <cp:keywords/>
  <dc:description>March 2022 revise unit prices and other formatting _x000d_
Electronic Bid Form unit price and _x000d_
20201023 by section pricing_x000d_
Dec 2020 added addendum tab</dc:description>
  <cp:lastModifiedBy>Ekeoma-Uche, Eme</cp:lastModifiedBy>
  <cp:revision/>
  <dcterms:created xsi:type="dcterms:W3CDTF">1999-10-18T14:40:40Z</dcterms:created>
  <dcterms:modified xsi:type="dcterms:W3CDTF">2025-10-15T13:44:54Z</dcterms:modified>
  <cp:category/>
  <cp:contentStatus/>
</cp:coreProperties>
</file>