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635-2025\WORK IN PROGRESS\635-2025\"/>
    </mc:Choice>
  </mc:AlternateContent>
  <xr:revisionPtr revIDLastSave="0" documentId="8_{7B791A12-0524-40FA-BC66-603C0A086CAD}" xr6:coauthVersionLast="47" xr6:coauthVersionMax="47" xr10:uidLastSave="{00000000-0000-0000-0000-000000000000}"/>
  <workbookProtection workbookAlgorithmName="SHA-512" workbookHashValue="4pL3Il6H3L8y5IXos8+1sB7al20GfCFxTiVHsnWMwAmy+67JVi3g+vZG6YDyFklJCCkHe4n4KzvtXpOGgbEfCg==" workbookSaltValue="OQIB7OyHkgmOZaORQQ9Fgg==" workbookSpinCount="100000" lockStructure="1"/>
  <bookViews>
    <workbookView xWindow="-120" yWindow="-120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prices'!$A$5:$G$24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prices'!$A$1:$G$31</definedName>
    <definedName name="Print_Area_1">'Unit prices'!$A$6:$G$40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G7" i="2" l="1"/>
  <c r="G6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F27" i="2" l="1"/>
  <c r="A7" i="2" l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<sst xmlns="http://schemas.openxmlformats.org/spreadsheetml/2006/main" count="70" uniqueCount="34">
  <si>
    <t>FORM B:PRICES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</si>
  <si>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</si>
  <si>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</si>
  <si>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</si>
  <si>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</si>
  <si>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</si>
  <si>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</si>
  <si>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</si>
  <si>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</si>
  <si>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</si>
  <si>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</si>
  <si>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</si>
  <si>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TOTAL BID PRICE (GST &amp; MRST extra) (in numbers)</t>
  </si>
  <si>
    <t>E2.1</t>
  </si>
  <si>
    <t>Reducer C76-2 900 mm 750 mm x
0.15 m</t>
  </si>
  <si>
    <t>Riser Section C76-3 750 mm x
0.15 m</t>
  </si>
  <si>
    <t>Riser Section C76-3 750 mm x
0.30 m</t>
  </si>
  <si>
    <t>Riser Section C76-3 750 mm x
0.61 m</t>
  </si>
  <si>
    <t>Riser Section C76-3 750 mm x
0.91 m</t>
  </si>
  <si>
    <t>Riser Section C76-3 900 mm x
1.22 m</t>
  </si>
  <si>
    <t>Riser Section C76-3 900 mm x
0.15 m</t>
  </si>
  <si>
    <t>Adjusting Ring 750mmx75mm
w/Groove</t>
  </si>
  <si>
    <t>Adjusting Ring 750mmx75mm w/o
Groove</t>
  </si>
  <si>
    <t>Adjusting Rings 750 mm x 0.15
m</t>
  </si>
  <si>
    <t>Joint Sealer - 38mm x 3.8m
Coil</t>
  </si>
  <si>
    <t>Catch Basin wh 750mm x 1.22m
c/w floor w/o hood</t>
  </si>
  <si>
    <t>Catch Basin wh 750mm x 0.91m
c/w floor w/o hood</t>
  </si>
  <si>
    <t>Catch Basin wh 750mm x 0.61m
c/w floor w/o hood</t>
  </si>
  <si>
    <t>Catch Basin wh 750mm x 0.31m
c/w floor w/o hood</t>
  </si>
  <si>
    <t>Catch Basin wh 900mm x 1.22m
c/w floor w/o hood</t>
  </si>
  <si>
    <t>Catch Basin Hoods &amp; pins</t>
  </si>
  <si>
    <t>ManHole 750mm x 1.22m w/2
opposite holes</t>
  </si>
  <si>
    <t>ManHole 900mm x 1.22m w/2
opposite holes</t>
  </si>
  <si>
    <t>(See "B9" clause in tender document)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</si>
</sst>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2">
    <xf numFmtId="0" fontId="0" fillId="0" borderId="0" xfId="0"/>
    <xf numFmtId="0" fontId="2" fillId="0" borderId="0" xfId="0" applyFont="1"/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5" fontId="0" fillId="0" borderId="24" xfId="0" applyNumberFormat="1" applyBorder="1" applyAlignment="1" applyProtection="1">
      <alignment horizontal="right"/>
      <protection locked="0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175" fontId="1" fillId="0" borderId="12" xfId="0" applyNumberFormat="1" applyFont="1" applyBorder="1" applyAlignment="1">
      <alignment horizontal="left" wrapText="1"/>
    </xf>
    <xf numFmtId="175" fontId="0" fillId="0" borderId="25" xfId="0" applyNumberFormat="1" applyBorder="1" applyAlignment="1">
      <alignment horizontal="right"/>
    </xf>
    <xf numFmtId="0" fontId="37" fillId="24" borderId="17" xfId="1" applyFont="1" applyBorder="1" applyAlignment="1">
      <alignment horizontal="left"/>
    </xf>
    <xf numFmtId="0" fontId="37" fillId="24" borderId="18" xfId="1" applyFont="1" applyBorder="1" applyAlignment="1">
      <alignment horizontal="left"/>
    </xf>
    <xf numFmtId="0" fontId="37" fillId="24" borderId="18" xfId="1" applyFont="1" applyBorder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175" fontId="37" fillId="24" borderId="18" xfId="1" applyNumberFormat="1" applyFont="1" applyBorder="1" applyAlignment="1">
      <alignment horizontal="left"/>
    </xf>
    <xf numFmtId="175" fontId="37" fillId="24" borderId="22" xfId="1" applyNumberFormat="1" applyFont="1" applyBorder="1" applyAlignment="1">
      <alignment horizontal="left"/>
    </xf>
    <xf numFmtId="164" fontId="0" fillId="0" borderId="16" xfId="0" applyNumberFormat="1" applyBorder="1"/>
    <xf numFmtId="164" fontId="0" fillId="0" borderId="15" xfId="0" applyNumberFormat="1" applyBorder="1"/>
    <xf numFmtId="0" fontId="0" fillId="0" borderId="24" xfId="0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horizontal="center" wrapText="1"/>
      <protection locked="0"/>
    </xf>
    <xf numFmtId="3" fontId="0" fillId="0" borderId="24" xfId="0" applyNumberFormat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wrapText="1"/>
      <protection locked="0"/>
    </xf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4" fontId="1" fillId="0" borderId="12" xfId="0" applyNumberFormat="1" applyFont="1" applyBorder="1" applyAlignment="1" applyProtection="1">
      <alignment horizontal="center" wrapText="1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164" fontId="0" fillId="0" borderId="23" xfId="0" applyNumberFormat="1" applyBorder="1" applyProtection="1">
      <protection locked="0"/>
    </xf>
    <xf numFmtId="164" fontId="0" fillId="0" borderId="26" xfId="0" applyNumberForma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37" fillId="24" borderId="0" xfId="1" applyFont="1" applyAlignment="1" applyProtection="1">
      <alignment horizontal="left"/>
      <protection locked="0"/>
    </xf>
    <xf numFmtId="0" fontId="37" fillId="24" borderId="0" xfId="1" applyFont="1" applyAlignment="1" applyProtection="1">
      <alignment horizontal="center"/>
      <protection locked="0"/>
    </xf>
    <xf numFmtId="4" fontId="37" fillId="24" borderId="0" xfId="1" applyNumberFormat="1" applyFont="1" applyAlignment="1" applyProtection="1">
      <alignment horizontal="center"/>
      <protection locked="0"/>
    </xf>
    <xf numFmtId="0" fontId="37" fillId="24" borderId="14" xfId="1" applyFont="1" applyBorder="1" applyProtection="1">
      <protection locked="0"/>
    </xf>
    <xf numFmtId="0" fontId="37" fillId="24" borderId="14" xfId="1" applyFont="1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164" fontId="41" fillId="0" borderId="16" xfId="0" applyNumberFormat="1" applyFont="1" applyBorder="1"/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4" fontId="0" fillId="0" borderId="19" xfId="0" applyNumberFormat="1" applyBorder="1" applyAlignment="1" applyProtection="1">
      <alignment horizontal="left"/>
      <protection locked="0"/>
    </xf>
    <xf numFmtId="175" fontId="37" fillId="24" borderId="14" xfId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7" fontId="37" fillId="24" borderId="0" xfId="1" applyNumberFormat="1" applyFont="1" applyAlignment="1">
      <alignment horizontal="center"/>
    </xf>
    <xf numFmtId="7" fontId="37" fillId="24" borderId="21" xfId="1" applyNumberFormat="1" applyFont="1" applyBorder="1" applyAlignment="1">
      <alignment horizontal="center"/>
    </xf>
    <xf numFmtId="164" fontId="0" fillId="0" borderId="0" xfId="0" applyNumberFormat="1" applyAlignment="1">
      <alignment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40"/>
  <sheetViews>
    <sheetView showGridLines="0" tabSelected="1" showWhiteSpace="0" view="pageLayout" zoomScaleNormal="100" zoomScaleSheetLayoutView="100" workbookViewId="0">
      <selection activeCell="F11" sqref="F11"/>
    </sheetView>
  </sheetViews>
  <sheetFormatPr defaultRowHeight="12.75" x14ac:dyDescent="0.2"/>
  <cols>
    <col min="1" max="1" width="12.28515625" customWidth="1"/>
    <col min="2" max="2" width="46.140625" customWidth="1"/>
    <col min="3" max="3" width="10.28515625" customWidth="1"/>
    <col min="4" max="4" width="13.7109375" style="4" customWidth="1"/>
    <col min="5" max="5" width="10.7109375" style="3" customWidth="1"/>
    <col min="6" max="6" width="12.42578125" style="6" customWidth="1"/>
    <col min="7" max="7" width="13.85546875" style="6" customWidth="1"/>
  </cols>
  <sheetData>
    <row r="1" spans="1:7" x14ac:dyDescent="0.2">
      <c r="A1" s="54"/>
      <c r="B1" s="54"/>
      <c r="C1" s="53" t="s">
        <v>0</v>
      </c>
      <c r="D1" s="53"/>
      <c r="E1" s="23"/>
      <c r="F1" s="24"/>
    </row>
    <row r="2" spans="1:7" x14ac:dyDescent="0.2">
      <c r="A2" s="52"/>
      <c r="B2" s="52"/>
      <c r="C2" s="25" t="s">
        <v>33</v>
      </c>
      <c r="D2" s="25"/>
      <c r="E2" s="23"/>
      <c r="F2" s="26"/>
      <c r="G2" s="7"/>
    </row>
    <row r="3" spans="1:7" x14ac:dyDescent="0.2">
      <c r="A3" s="55"/>
      <c r="B3" s="52"/>
      <c r="C3" s="27"/>
      <c r="D3" s="28"/>
      <c r="E3" s="23"/>
      <c r="F3" s="26"/>
      <c r="G3" s="7"/>
    </row>
    <row r="4" spans="1:7" x14ac:dyDescent="0.2">
      <c r="A4" s="29" t="s">
        <v>1</v>
      </c>
      <c r="B4" s="29"/>
      <c r="C4" s="29"/>
      <c r="D4" s="28"/>
      <c r="E4" s="23"/>
      <c r="F4" s="26"/>
      <c r="G4" s="7"/>
    </row>
    <row r="5" spans="1:7" ht="22.5" x14ac:dyDescent="0.2">
      <c r="A5" s="30" t="s">
        <v>2</v>
      </c>
      <c r="B5" s="30" t="s">
        <v>3</v>
      </c>
      <c r="C5" s="31" t="s">
        <v>4</v>
      </c>
      <c r="D5" s="31" t="s">
        <v>5</v>
      </c>
      <c r="E5" s="32" t="s">
        <v>6</v>
      </c>
      <c r="F5" s="33" t="s">
        <v>7</v>
      </c>
      <c r="G5" s="8" t="s">
        <v>8</v>
      </c>
    </row>
    <row r="6" spans="1:7" ht="25.5" x14ac:dyDescent="0.2">
      <c r="A6" s="34">
        <v>1</v>
      </c>
      <c r="B6" s="18" t="s">
        <v>14</v>
      </c>
      <c r="C6" s="49" t="s">
        <v>13</v>
      </c>
      <c r="D6" s="19" t="s">
        <v>9</v>
      </c>
      <c r="E6" s="20">
        <v>15</v>
      </c>
      <c r="F6" s="5" t="s">
        <v>11</v>
      </c>
      <c r="G6" s="9" t="str">
        <f>IF(OR(ISTEXT(F6),ISBLANK(F6)), "$   - ",ROUND(E6*F6,2))</f>
        <v xml:space="preserve">$   - </v>
      </c>
    </row>
    <row r="7" spans="1:7" ht="25.5" x14ac:dyDescent="0.2">
      <c r="A7" s="35">
        <f>A6+1</f>
        <v>2</v>
      </c>
      <c r="B7" s="21" t="s">
        <v>15</v>
      </c>
      <c r="C7" s="50" t="str">
        <f>C6</f>
        <v>E2.1</v>
      </c>
      <c r="D7" s="19" t="s">
        <v>9</v>
      </c>
      <c r="E7" s="20">
        <v>10</v>
      </c>
      <c r="F7" s="5" t="s">
        <v>11</v>
      </c>
      <c r="G7" s="9" t="str">
        <f>IF(OR(ISTEXT(F7),ISBLANK(F7)), "$   - ",ROUND(E7*F7,2))</f>
        <v xml:space="preserve">$   - </v>
      </c>
    </row>
    <row r="8" spans="1:7" ht="25.5" x14ac:dyDescent="0.2">
      <c r="A8" s="35">
        <f t="shared" ref="A8:A24" si="0">A7+1</f>
        <v>3</v>
      </c>
      <c r="B8" s="21" t="s">
        <v>16</v>
      </c>
      <c r="C8" s="50" t="str">
        <f t="shared" ref="C8:C24" si="1">C7</f>
        <v>E2.1</v>
      </c>
      <c r="D8" s="19" t="s">
        <v>9</v>
      </c>
      <c r="E8" s="20">
        <v>50</v>
      </c>
      <c r="F8" s="5" t="s">
        <v>11</v>
      </c>
      <c r="G8" s="9" t="str">
        <f t="shared" ref="G8:G24" si="2">IF(OR(ISTEXT(F8),ISBLANK(F8)), "$   - ",ROUND(E8*F8,2))</f>
        <v xml:space="preserve">$   - </v>
      </c>
    </row>
    <row r="9" spans="1:7" ht="25.5" x14ac:dyDescent="0.2">
      <c r="A9" s="35">
        <f t="shared" si="0"/>
        <v>4</v>
      </c>
      <c r="B9" s="21" t="s">
        <v>17</v>
      </c>
      <c r="C9" s="50" t="str">
        <f t="shared" si="1"/>
        <v>E2.1</v>
      </c>
      <c r="D9" s="19" t="s">
        <v>9</v>
      </c>
      <c r="E9" s="20">
        <v>25</v>
      </c>
      <c r="F9" s="5" t="s">
        <v>11</v>
      </c>
      <c r="G9" s="9" t="str">
        <f t="shared" si="2"/>
        <v xml:space="preserve">$   - </v>
      </c>
    </row>
    <row r="10" spans="1:7" ht="25.5" x14ac:dyDescent="0.2">
      <c r="A10" s="35">
        <f t="shared" si="0"/>
        <v>5</v>
      </c>
      <c r="B10" s="21" t="s">
        <v>18</v>
      </c>
      <c r="C10" s="50" t="str">
        <f t="shared" si="1"/>
        <v>E2.1</v>
      </c>
      <c r="D10" s="19" t="s">
        <v>9</v>
      </c>
      <c r="E10" s="20">
        <v>10</v>
      </c>
      <c r="F10" s="5" t="s">
        <v>11</v>
      </c>
      <c r="G10" s="9" t="str">
        <f t="shared" si="2"/>
        <v xml:space="preserve">$   - </v>
      </c>
    </row>
    <row r="11" spans="1:7" ht="25.5" x14ac:dyDescent="0.2">
      <c r="A11" s="35">
        <f t="shared" si="0"/>
        <v>6</v>
      </c>
      <c r="B11" s="21" t="s">
        <v>19</v>
      </c>
      <c r="C11" s="50" t="str">
        <f t="shared" si="1"/>
        <v>E2.1</v>
      </c>
      <c r="D11" s="19" t="s">
        <v>9</v>
      </c>
      <c r="E11" s="20">
        <v>5</v>
      </c>
      <c r="F11" s="5" t="s">
        <v>11</v>
      </c>
      <c r="G11" s="9" t="str">
        <f t="shared" si="2"/>
        <v xml:space="preserve">$   - </v>
      </c>
    </row>
    <row r="12" spans="1:7" ht="25.5" x14ac:dyDescent="0.2">
      <c r="A12" s="35">
        <f t="shared" si="0"/>
        <v>7</v>
      </c>
      <c r="B12" s="21" t="s">
        <v>20</v>
      </c>
      <c r="C12" s="50" t="str">
        <f t="shared" si="1"/>
        <v>E2.1</v>
      </c>
      <c r="D12" s="19" t="s">
        <v>9</v>
      </c>
      <c r="E12" s="20">
        <v>1</v>
      </c>
      <c r="F12" s="5" t="s">
        <v>11</v>
      </c>
      <c r="G12" s="9" t="str">
        <f t="shared" si="2"/>
        <v xml:space="preserve">$   - </v>
      </c>
    </row>
    <row r="13" spans="1:7" ht="25.5" x14ac:dyDescent="0.2">
      <c r="A13" s="35">
        <f t="shared" si="0"/>
        <v>8</v>
      </c>
      <c r="B13" s="21" t="s">
        <v>21</v>
      </c>
      <c r="C13" s="50" t="str">
        <f t="shared" si="1"/>
        <v>E2.1</v>
      </c>
      <c r="D13" s="19" t="s">
        <v>9</v>
      </c>
      <c r="E13" s="20">
        <v>50</v>
      </c>
      <c r="F13" s="5" t="s">
        <v>11</v>
      </c>
      <c r="G13" s="9" t="str">
        <f t="shared" si="2"/>
        <v xml:space="preserve">$   - </v>
      </c>
    </row>
    <row r="14" spans="1:7" ht="25.5" x14ac:dyDescent="0.2">
      <c r="A14" s="35">
        <f t="shared" si="0"/>
        <v>9</v>
      </c>
      <c r="B14" s="21" t="s">
        <v>22</v>
      </c>
      <c r="C14" s="50" t="str">
        <f t="shared" si="1"/>
        <v>E2.1</v>
      </c>
      <c r="D14" s="19" t="s">
        <v>9</v>
      </c>
      <c r="E14" s="20">
        <v>100</v>
      </c>
      <c r="F14" s="5" t="s">
        <v>11</v>
      </c>
      <c r="G14" s="9" t="str">
        <f t="shared" si="2"/>
        <v xml:space="preserve">$   - </v>
      </c>
    </row>
    <row r="15" spans="1:7" ht="25.5" x14ac:dyDescent="0.2">
      <c r="A15" s="35">
        <f>A14+1</f>
        <v>10</v>
      </c>
      <c r="B15" s="21" t="s">
        <v>23</v>
      </c>
      <c r="C15" s="50" t="str">
        <f t="shared" si="1"/>
        <v>E2.1</v>
      </c>
      <c r="D15" s="19" t="s">
        <v>9</v>
      </c>
      <c r="E15" s="20">
        <v>25</v>
      </c>
      <c r="F15" s="5" t="s">
        <v>11</v>
      </c>
      <c r="G15" s="9" t="str">
        <f t="shared" si="2"/>
        <v xml:space="preserve">$   - </v>
      </c>
    </row>
    <row r="16" spans="1:7" ht="25.5" x14ac:dyDescent="0.2">
      <c r="A16" s="35">
        <f t="shared" si="0"/>
        <v>11</v>
      </c>
      <c r="B16" s="21" t="s">
        <v>24</v>
      </c>
      <c r="C16" s="50" t="str">
        <f t="shared" si="1"/>
        <v>E2.1</v>
      </c>
      <c r="D16" s="19" t="s">
        <v>9</v>
      </c>
      <c r="E16" s="20">
        <v>300</v>
      </c>
      <c r="F16" s="5" t="s">
        <v>11</v>
      </c>
      <c r="G16" s="9" t="str">
        <f t="shared" si="2"/>
        <v xml:space="preserve">$   - </v>
      </c>
    </row>
    <row r="17" spans="1:7" ht="25.5" x14ac:dyDescent="0.2">
      <c r="A17" s="35">
        <f t="shared" si="0"/>
        <v>12</v>
      </c>
      <c r="B17" s="21" t="s">
        <v>25</v>
      </c>
      <c r="C17" s="50" t="str">
        <f t="shared" si="1"/>
        <v>E2.1</v>
      </c>
      <c r="D17" s="19" t="s">
        <v>9</v>
      </c>
      <c r="E17" s="20">
        <v>45</v>
      </c>
      <c r="F17" s="5" t="s">
        <v>11</v>
      </c>
      <c r="G17" s="9" t="str">
        <f t="shared" si="2"/>
        <v xml:space="preserve">$   - </v>
      </c>
    </row>
    <row r="18" spans="1:7" ht="25.5" x14ac:dyDescent="0.2">
      <c r="A18" s="35">
        <f t="shared" si="0"/>
        <v>13</v>
      </c>
      <c r="B18" s="21" t="s">
        <v>26</v>
      </c>
      <c r="C18" s="50" t="str">
        <f t="shared" si="1"/>
        <v>E2.1</v>
      </c>
      <c r="D18" s="19" t="s">
        <v>9</v>
      </c>
      <c r="E18" s="20">
        <v>6</v>
      </c>
      <c r="F18" s="5" t="s">
        <v>11</v>
      </c>
      <c r="G18" s="9" t="str">
        <f t="shared" si="2"/>
        <v xml:space="preserve">$   - </v>
      </c>
    </row>
    <row r="19" spans="1:7" ht="25.5" x14ac:dyDescent="0.2">
      <c r="A19" s="35">
        <f t="shared" si="0"/>
        <v>14</v>
      </c>
      <c r="B19" s="21" t="s">
        <v>27</v>
      </c>
      <c r="C19" s="50" t="str">
        <f t="shared" si="1"/>
        <v>E2.1</v>
      </c>
      <c r="D19" s="19" t="s">
        <v>9</v>
      </c>
      <c r="E19" s="20">
        <v>15</v>
      </c>
      <c r="F19" s="5" t="s">
        <v>11</v>
      </c>
      <c r="G19" s="9" t="str">
        <f t="shared" si="2"/>
        <v xml:space="preserve">$   - </v>
      </c>
    </row>
    <row r="20" spans="1:7" ht="25.5" x14ac:dyDescent="0.2">
      <c r="A20" s="35">
        <f t="shared" si="0"/>
        <v>15</v>
      </c>
      <c r="B20" s="21" t="s">
        <v>28</v>
      </c>
      <c r="C20" s="50" t="str">
        <f t="shared" si="1"/>
        <v>E2.1</v>
      </c>
      <c r="D20" s="19" t="s">
        <v>9</v>
      </c>
      <c r="E20" s="20">
        <v>8</v>
      </c>
      <c r="F20" s="5" t="s">
        <v>11</v>
      </c>
      <c r="G20" s="9" t="str">
        <f t="shared" si="2"/>
        <v xml:space="preserve">$   - </v>
      </c>
    </row>
    <row r="21" spans="1:7" ht="25.5" x14ac:dyDescent="0.2">
      <c r="A21" s="35">
        <f t="shared" si="0"/>
        <v>16</v>
      </c>
      <c r="B21" s="21" t="s">
        <v>29</v>
      </c>
      <c r="C21" s="50" t="str">
        <f t="shared" si="1"/>
        <v>E2.1</v>
      </c>
      <c r="D21" s="19" t="s">
        <v>9</v>
      </c>
      <c r="E21" s="20">
        <v>10</v>
      </c>
      <c r="F21" s="5" t="s">
        <v>11</v>
      </c>
      <c r="G21" s="9" t="str">
        <f t="shared" si="2"/>
        <v xml:space="preserve">$   - </v>
      </c>
    </row>
    <row r="22" spans="1:7" x14ac:dyDescent="0.2">
      <c r="A22" s="35">
        <f t="shared" si="0"/>
        <v>17</v>
      </c>
      <c r="B22" s="21" t="s">
        <v>30</v>
      </c>
      <c r="C22" s="50" t="str">
        <f t="shared" si="1"/>
        <v>E2.1</v>
      </c>
      <c r="D22" s="19" t="s">
        <v>9</v>
      </c>
      <c r="E22" s="20">
        <v>1</v>
      </c>
      <c r="F22" s="5" t="s">
        <v>11</v>
      </c>
      <c r="G22" s="9" t="str">
        <f t="shared" si="2"/>
        <v xml:space="preserve">$   - </v>
      </c>
    </row>
    <row r="23" spans="1:7" ht="25.5" x14ac:dyDescent="0.2">
      <c r="A23" s="35">
        <f t="shared" si="0"/>
        <v>18</v>
      </c>
      <c r="B23" s="21" t="s">
        <v>31</v>
      </c>
      <c r="C23" s="50" t="str">
        <f t="shared" si="1"/>
        <v>E2.1</v>
      </c>
      <c r="D23" s="19" t="s">
        <v>9</v>
      </c>
      <c r="E23" s="20">
        <v>1</v>
      </c>
      <c r="F23" s="5" t="s">
        <v>11</v>
      </c>
      <c r="G23" s="9" t="str">
        <f t="shared" si="2"/>
        <v xml:space="preserve">$   - </v>
      </c>
    </row>
    <row r="24" spans="1:7" ht="26.25" thickBot="1" x14ac:dyDescent="0.25">
      <c r="A24" s="35">
        <f t="shared" si="0"/>
        <v>19</v>
      </c>
      <c r="B24" s="21" t="s">
        <v>32</v>
      </c>
      <c r="C24" s="50" t="str">
        <f t="shared" si="1"/>
        <v>E2.1</v>
      </c>
      <c r="D24" s="19" t="s">
        <v>9</v>
      </c>
      <c r="E24" s="20"/>
      <c r="F24" s="5" t="s">
        <v>11</v>
      </c>
      <c r="G24" s="9" t="str">
        <f t="shared" si="2"/>
        <v xml:space="preserve">$   - </v>
      </c>
    </row>
    <row r="25" spans="1:7" ht="15" thickTop="1" x14ac:dyDescent="0.2">
      <c r="A25" s="10"/>
      <c r="B25" s="11"/>
      <c r="C25" s="11"/>
      <c r="D25" s="12"/>
      <c r="E25" s="13"/>
      <c r="F25" s="14"/>
      <c r="G25" s="15"/>
    </row>
    <row r="26" spans="1:7" ht="14.25" x14ac:dyDescent="0.2">
      <c r="B26" s="44"/>
      <c r="C26" s="44"/>
      <c r="D26" s="45"/>
      <c r="E26" s="46"/>
      <c r="F26" s="59"/>
      <c r="G26" s="60"/>
    </row>
    <row r="27" spans="1:7" ht="14.25" x14ac:dyDescent="0.2">
      <c r="A27" s="47" t="s">
        <v>12</v>
      </c>
      <c r="B27" s="47"/>
      <c r="C27" s="47"/>
      <c r="D27" s="48"/>
      <c r="E27" s="44"/>
      <c r="F27" s="57">
        <f>SUM(G6:G24)</f>
        <v>0</v>
      </c>
      <c r="G27" s="58"/>
    </row>
    <row r="28" spans="1:7" x14ac:dyDescent="0.2">
      <c r="A28" s="51"/>
      <c r="B28" s="36"/>
      <c r="C28" s="36"/>
      <c r="D28" s="37"/>
      <c r="E28" s="23"/>
      <c r="F28" s="24"/>
      <c r="G28" s="41"/>
    </row>
    <row r="29" spans="1:7" x14ac:dyDescent="0.2">
      <c r="A29" s="16"/>
      <c r="B29" s="36"/>
      <c r="C29" s="36"/>
      <c r="D29" s="37"/>
      <c r="E29" s="38"/>
      <c r="F29" s="39"/>
      <c r="G29" s="40"/>
    </row>
    <row r="30" spans="1:7" x14ac:dyDescent="0.2">
      <c r="A30" s="16"/>
      <c r="B30" s="36"/>
      <c r="C30" s="36"/>
      <c r="D30" s="37"/>
      <c r="E30" s="56" t="s">
        <v>10</v>
      </c>
      <c r="F30" s="56"/>
      <c r="G30" s="41"/>
    </row>
    <row r="31" spans="1:7" x14ac:dyDescent="0.2">
      <c r="A31" s="17"/>
      <c r="B31" s="42"/>
      <c r="C31" s="42"/>
      <c r="D31" s="43"/>
      <c r="E31" s="38"/>
      <c r="F31" s="39"/>
      <c r="G31" s="40"/>
    </row>
    <row r="33" spans="1:7" x14ac:dyDescent="0.2">
      <c r="A33" s="1"/>
    </row>
    <row r="34" spans="1:7" x14ac:dyDescent="0.2">
      <c r="A34" s="2"/>
      <c r="B34" s="61"/>
      <c r="C34" s="61"/>
      <c r="D34" s="61"/>
      <c r="E34" s="61"/>
      <c r="F34" s="22"/>
      <c r="G34" s="22"/>
    </row>
    <row r="35" spans="1:7" x14ac:dyDescent="0.2">
      <c r="A35" s="2"/>
      <c r="B35" s="61"/>
      <c r="C35" s="61"/>
      <c r="D35" s="61"/>
      <c r="E35" s="61"/>
      <c r="F35" s="22"/>
      <c r="G35" s="22"/>
    </row>
    <row r="36" spans="1:7" x14ac:dyDescent="0.2">
      <c r="A36" s="2"/>
      <c r="B36" s="61"/>
      <c r="C36" s="61"/>
      <c r="D36" s="61"/>
      <c r="E36" s="61"/>
      <c r="F36" s="22"/>
      <c r="G36" s="22"/>
    </row>
    <row r="37" spans="1:7" x14ac:dyDescent="0.2">
      <c r="A37" s="2"/>
      <c r="B37" s="61"/>
      <c r="C37" s="61"/>
      <c r="D37" s="61"/>
      <c r="E37" s="61"/>
      <c r="F37" s="22"/>
      <c r="G37" s="22"/>
    </row>
    <row r="38" spans="1:7" x14ac:dyDescent="0.2">
      <c r="A38" s="2"/>
      <c r="B38" s="61"/>
      <c r="C38" s="61"/>
      <c r="D38" s="61"/>
      <c r="E38" s="61"/>
      <c r="F38" s="22"/>
      <c r="G38" s="22"/>
    </row>
    <row r="39" spans="1:7" x14ac:dyDescent="0.2">
      <c r="A39" s="2"/>
      <c r="B39" s="61"/>
      <c r="C39" s="61"/>
      <c r="D39" s="61"/>
      <c r="E39" s="61"/>
      <c r="F39" s="22"/>
      <c r="G39" s="22"/>
    </row>
    <row r="40" spans="1:7" x14ac:dyDescent="0.2">
      <c r="A40" s="2"/>
      <c r="B40" s="61"/>
      <c r="C40" s="61"/>
      <c r="D40" s="61"/>
      <c r="E40" s="61"/>
      <c r="F40" s="22"/>
      <c r="G40" s="22"/>
    </row>
  </sheetData>
  <sheetProtection algorithmName="SHA-512" hashValue="o/FC27UDhRpufui+X5ZIPgqrAbicMCviL73+d1YzxbGPBIIwX9mkTPf7teY+yU/01SerekoHg+T2axbDp2gl5Q==" saltValue="hpBRs43mluXUy3n8VPjm4g==" spinCount="100000" sheet="1" objects="1" scenarios="1"/>
  <mergeCells count="14">
    <mergeCell ref="B34:E34"/>
    <mergeCell ref="B38:E38"/>
    <mergeCell ref="B39:E39"/>
    <mergeCell ref="B40:E40"/>
    <mergeCell ref="B35:E35"/>
    <mergeCell ref="B36:E36"/>
    <mergeCell ref="B37:E37"/>
    <mergeCell ref="A2:B2"/>
    <mergeCell ref="C1:D1"/>
    <mergeCell ref="A1:B1"/>
    <mergeCell ref="A3:B3"/>
    <mergeCell ref="E30:F30"/>
    <mergeCell ref="F27:G27"/>
    <mergeCell ref="F26:G26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24" xr:uid="{00000000-0002-0000-0100-000000000000}">
      <formula1>IF(F6&gt;=0,ROUND(F6,2),0.01)</formula1>
    </dataValidation>
  </dataValidations>
  <pageMargins left="0.5" right="0.5" top="0.70874999999999999" bottom="0.75" header="0.25" footer="0.25"/>
  <pageSetup scale="81" fitToHeight="0" orientation="portrait" r:id="rId1"/>
  <headerFooter alignWithMargins="0">
    <oddHeader xml:space="preserve">&amp;LThe City of Winnipeg
Tender No.635-2025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Ekeoma-Uche, Eme</cp:lastModifiedBy>
  <cp:revision/>
  <cp:lastPrinted>2025-07-22T13:17:01Z</cp:lastPrinted>
  <dcterms:created xsi:type="dcterms:W3CDTF">1999-10-18T14:40:40Z</dcterms:created>
  <dcterms:modified xsi:type="dcterms:W3CDTF">2025-08-01T14:59:27Z</dcterms:modified>
  <cp:category/>
  <cp:contentStatus/>
</cp:coreProperties>
</file>