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codeName="ThisWorkbook" defaultThemeVersion="124226"/>
  <mc:AlternateContent xmlns:mc="http://schemas.openxmlformats.org/markup-compatibility/2006">
    <mc:Choice Requires="x15">
      <x15ac:absPath xmlns:x15ac="http://schemas.microsoft.com/office/spreadsheetml/2010/11/ac" url="U:\StMaint\10. Bid Opportunities\Material and Supplies\2025\65-2025_Cement Stabilization on Gravel Surface Backlanes\Tender\"/>
    </mc:Choice>
  </mc:AlternateContent>
  <xr:revisionPtr revIDLastSave="0" documentId="13_ncr:1_{03418813-C753-4E04-8AA5-3AD36A1FA2C9}" xr6:coauthVersionLast="36" xr6:coauthVersionMax="36" xr10:uidLastSave="{00000000-0000-0000-0000-000000000000}"/>
  <bookViews>
    <workbookView xWindow="0" yWindow="0" windowWidth="28800" windowHeight="12810" activeTab="1" xr2:uid="{00000000-000D-0000-FFFF-FFFF00000000}"/>
  </bookViews>
  <sheets>
    <sheet name="Instructions" sheetId="10" r:id="rId1"/>
    <sheet name="Unit prices" sheetId="2"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_xlnm._FilterDatabase" localSheetId="1" hidden="1">'Unit prices'!$A$5:$G$41</definedName>
    <definedName name="BClean">#REF!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'Unit prices'!$A$1:$G$49</definedName>
    <definedName name="Print_Area_1">'Unit prices'!$A$6:$G$69</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8"/>
</workbook>
</file>

<file path=xl/calcChain.xml><?xml version="1.0" encoding="utf-8"?>
<calcChain xmlns="http://schemas.openxmlformats.org/spreadsheetml/2006/main">
  <c r="G41" i="2" l="1"/>
  <c r="G9" i="2" l="1"/>
  <c r="G40" i="2" l="1"/>
  <c r="G39" i="2"/>
  <c r="G37" i="2"/>
  <c r="G36" i="2"/>
  <c r="G35" i="2"/>
  <c r="G33" i="2"/>
  <c r="G32" i="2"/>
  <c r="G31" i="2"/>
  <c r="G29" i="2"/>
  <c r="G28" i="2"/>
  <c r="G27" i="2"/>
  <c r="G25" i="2"/>
  <c r="G24" i="2"/>
  <c r="G23" i="2"/>
  <c r="G21" i="2"/>
  <c r="G20" i="2"/>
  <c r="G19" i="2"/>
  <c r="G17" i="2"/>
  <c r="G16" i="2"/>
  <c r="G15" i="2"/>
  <c r="G13" i="2"/>
  <c r="G12" i="2"/>
  <c r="G11" i="2"/>
  <c r="G7" i="2" l="1"/>
  <c r="G8" i="2"/>
  <c r="F44" i="2" l="1"/>
  <c r="A8" i="2"/>
  <c r="A9" i="2" s="1"/>
  <c r="A11" i="2" s="1"/>
  <c r="A12" i="2" l="1"/>
  <c r="A13" i="2" s="1"/>
  <c r="A15" i="2" s="1"/>
  <c r="A16" i="2" l="1"/>
  <c r="A17" i="2" s="1"/>
  <c r="A19" i="2" s="1"/>
  <c r="A20" i="2" l="1"/>
  <c r="A21" i="2" s="1"/>
  <c r="A23" i="2" s="1"/>
  <c r="A24" i="2" l="1"/>
  <c r="A25" i="2" s="1"/>
  <c r="A27" i="2" s="1"/>
  <c r="A28" i="2" l="1"/>
  <c r="A29" i="2" s="1"/>
  <c r="A31" i="2" s="1"/>
  <c r="A32" i="2" l="1"/>
  <c r="A33" i="2" s="1"/>
  <c r="A35" i="2" s="1"/>
  <c r="A36" i="2" l="1"/>
  <c r="A37" i="2" s="1"/>
  <c r="A39" i="2" s="1"/>
  <c r="A40" i="2" s="1"/>
  <c r="A41" i="2" s="1"/>
</calcChain>
</file>

<file path=xl/sharedStrings.xml><?xml version="1.0" encoding="utf-8"?>
<sst xmlns="http://schemas.openxmlformats.org/spreadsheetml/2006/main" count="146" uniqueCount="48">
  <si>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</si>
  <si>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</si>
  <si>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</si>
  <si>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</si>
  <si>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</si>
  <si>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</si>
  <si>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</si>
  <si>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</si>
  <si>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</si>
  <si>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</si>
  <si>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</si>
  <si>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</si>
  <si>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</si>
  <si>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</si>
  <si>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</si>
  <si>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</si>
  <si>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</si>
  <si>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UNIT PRICES</t>
  </si>
  <si>
    <t>Item</t>
  </si>
  <si>
    <t>Description</t>
  </si>
  <si>
    <t>Spec.
Ref</t>
  </si>
  <si>
    <t>Unit</t>
  </si>
  <si>
    <t>Approximate Quantity</t>
  </si>
  <si>
    <t>Unit Price</t>
  </si>
  <si>
    <t>Amount</t>
  </si>
  <si>
    <t>TOTAL BID PRICE (GST extra) (in numbers)</t>
  </si>
  <si>
    <t>Name of Bidder</t>
  </si>
  <si>
    <t xml:space="preserve">$   - </t>
  </si>
  <si>
    <t>tonne</t>
  </si>
  <si>
    <t>(See "B9" )</t>
  </si>
  <si>
    <t>Mobilization and Demobilization</t>
  </si>
  <si>
    <t>E2</t>
  </si>
  <si>
    <t>lump-sum</t>
  </si>
  <si>
    <r>
      <t>m</t>
    </r>
    <r>
      <rPr>
        <vertAlign val="superscript"/>
        <sz val="10"/>
        <rFont val="Arial"/>
        <family val="2"/>
      </rPr>
      <t>2</t>
    </r>
  </si>
  <si>
    <t>E9, E9.17</t>
  </si>
  <si>
    <t>Cement Stabilized Gravel Surface</t>
  </si>
  <si>
    <t>FORM B:PRICES</t>
  </si>
  <si>
    <t>Location 1 - St David Rd from Hull Ave to Fermor Ave - East Side of St David Rd</t>
  </si>
  <si>
    <t>Location 2 - Fernwood Ave from St David Rd to St George Rd - South Side of Fernwood Ave</t>
  </si>
  <si>
    <t>Location 6 - Kingston Row from Edinburgh St to Killarney St - South Side of Kingston Row</t>
  </si>
  <si>
    <t xml:space="preserve">Supply of Blended Cement </t>
  </si>
  <si>
    <t>Location 7 - Kingston Cr from Riverdale Ave to East Limit - South Side of Kingston Cr</t>
  </si>
  <si>
    <t>E9, E9.16</t>
  </si>
  <si>
    <t>Location 3 - Thorndale Ave from St Mary's Rd to St David Rd - South Side of Thorndale Ave (Include East Side of St Mary's Rd from Frederick Ave to Thorndale Ave)</t>
  </si>
  <si>
    <t>Location 4 - Havelock Ave from St Mary's Rd to Neepawa St - South Side of Havelock Ave (Include East Side of St Mary's Rd from Portland Ave to Havelock Ave)</t>
  </si>
  <si>
    <t>Location 5 - St Vital Rd from St Vital Rd to Tod Dr - North Side of St Vital Rd</t>
  </si>
  <si>
    <t>Location 8 - Kingston Cr from West Limit to Riverdale Ave - South Side of Kingston Cr</t>
  </si>
  <si>
    <t>Location 9 - Eldridge Ave from West Limit to Laxdal Rd - North Side of Eldridge 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</si>
</sst>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quot;$&quot;#,##0.00"/>
  </numFmts>
  <fonts count="49"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sz val="12"/>
      <color rgb="FFFF0000"/>
      <name val="Arial"/>
      <family val="2"/>
    </font>
    <font>
      <sz val="12"/>
      <name val="Arial"/>
      <family val="2"/>
    </font>
    <font>
      <vertAlign val="superscript"/>
      <sz val="10"/>
      <name val="Arial"/>
      <family val="2"/>
    </font>
    <font>
      <b/>
      <i/>
      <sz val="10"/>
      <name val="Arial"/>
      <family val="2"/>
    </font>
    <font>
      <sz val="10"/>
      <color rgb="FFFF000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1" fillId="0" borderId="0" applyNumberFormat="0" applyFill="0" applyBorder="0" applyAlignment="0" applyProtection="0"/>
    <xf numFmtId="0" fontId="43" fillId="24" borderId="0"/>
    <xf numFmtId="0" fontId="22" fillId="24" borderId="0"/>
    <xf numFmtId="0" fontId="22" fillId="23" borderId="7" applyNumberFormat="0" applyFont="0" applyAlignment="0" applyProtection="0"/>
    <xf numFmtId="0" fontId="22" fillId="24" borderId="0"/>
    <xf numFmtId="0" fontId="45" fillId="24" borderId="0"/>
    <xf numFmtId="0" fontId="3" fillId="0" borderId="0"/>
    <xf numFmtId="0" fontId="3" fillId="0" borderId="0"/>
  </cellStyleXfs>
  <cellXfs count="81">
    <xf numFmtId="0" fontId="0" fillId="0" borderId="0" xfId="0"/>
    <xf numFmtId="0" fontId="42" fillId="24" borderId="0" xfId="111" applyNumberFormat="1" applyFont="1" applyFill="1" applyAlignment="1">
      <alignment vertical="top" wrapText="1"/>
    </xf>
    <xf numFmtId="0" fontId="37" fillId="24" borderId="0" xfId="110" applyFont="1" applyAlignment="1">
      <alignment vertical="top" wrapText="1"/>
    </xf>
    <xf numFmtId="0" fontId="38" fillId="24" borderId="0" xfId="110" applyFont="1" applyAlignment="1">
      <alignment horizontal="center" vertical="top" wrapText="1"/>
    </xf>
    <xf numFmtId="0" fontId="23" fillId="24" borderId="0" xfId="110" applyAlignment="1">
      <alignment horizontal="left" vertical="top" wrapText="1"/>
    </xf>
    <xf numFmtId="0" fontId="23" fillId="24" borderId="0" xfId="110" applyAlignment="1">
      <alignment vertical="top" wrapText="1"/>
    </xf>
    <xf numFmtId="0" fontId="22" fillId="24" borderId="0" xfId="110" applyFont="1" applyAlignment="1">
      <alignment horizontal="left" vertical="top" wrapText="1"/>
    </xf>
    <xf numFmtId="0" fontId="22" fillId="24" borderId="0" xfId="110" applyFont="1" applyAlignment="1">
      <alignment vertical="top" wrapText="1"/>
    </xf>
    <xf numFmtId="0" fontId="37" fillId="25" borderId="0" xfId="110" applyFont="1" applyFill="1" applyAlignment="1">
      <alignment vertical="top" wrapText="1"/>
    </xf>
    <xf numFmtId="0" fontId="39" fillId="25" borderId="0" xfId="110" applyFont="1" applyFill="1" applyAlignment="1">
      <alignment vertical="top" wrapText="1"/>
    </xf>
    <xf numFmtId="4" fontId="0" fillId="0" borderId="0" xfId="0" applyNumberFormat="1" applyAlignment="1" applyProtection="1">
      <alignment horizontal="center"/>
    </xf>
    <xf numFmtId="175" fontId="0" fillId="0" borderId="0" xfId="0" applyNumberFormat="1" applyAlignment="1" applyProtection="1">
      <alignment horizontal="right"/>
    </xf>
    <xf numFmtId="0" fontId="0" fillId="0" borderId="0" xfId="0" applyProtection="1"/>
    <xf numFmtId="175" fontId="0" fillId="0" borderId="0" xfId="0" applyNumberFormat="1" applyAlignment="1" applyProtection="1">
      <alignment horizontal="left"/>
    </xf>
    <xf numFmtId="0" fontId="0" fillId="0" borderId="0" xfId="0" applyAlignment="1" applyProtection="1">
      <alignment horizontal="center"/>
    </xf>
    <xf numFmtId="164" fontId="0" fillId="0" borderId="0" xfId="0" applyNumberFormat="1" applyProtection="1"/>
    <xf numFmtId="0" fontId="36" fillId="24" borderId="17" xfId="1" applyFont="1" applyBorder="1" applyAlignment="1" applyProtection="1">
      <alignment horizontal="left"/>
    </xf>
    <xf numFmtId="0" fontId="36" fillId="24" borderId="18" xfId="1" applyFont="1" applyBorder="1" applyAlignment="1" applyProtection="1">
      <alignment horizontal="left"/>
    </xf>
    <xf numFmtId="0" fontId="36" fillId="24" borderId="18" xfId="1" applyFont="1" applyBorder="1" applyAlignment="1" applyProtection="1">
      <alignment horizontal="center"/>
    </xf>
    <xf numFmtId="4" fontId="36" fillId="24" borderId="18" xfId="1" applyNumberFormat="1" applyFont="1" applyBorder="1" applyAlignment="1" applyProtection="1">
      <alignment horizontal="center"/>
    </xf>
    <xf numFmtId="175" fontId="36" fillId="24" borderId="18" xfId="1" applyNumberFormat="1" applyFont="1" applyBorder="1" applyAlignment="1" applyProtection="1">
      <alignment horizontal="left"/>
    </xf>
    <xf numFmtId="175" fontId="36" fillId="24" borderId="24" xfId="1" applyNumberFormat="1" applyFont="1" applyBorder="1" applyAlignment="1" applyProtection="1">
      <alignment horizontal="left"/>
    </xf>
    <xf numFmtId="175" fontId="36" fillId="24" borderId="14" xfId="1" applyNumberFormat="1" applyFont="1" applyBorder="1" applyProtection="1"/>
    <xf numFmtId="164" fontId="0" fillId="0" borderId="20" xfId="0" applyNumberFormat="1" applyBorder="1" applyProtection="1"/>
    <xf numFmtId="164" fontId="0" fillId="0" borderId="16" xfId="0" applyNumberFormat="1" applyBorder="1" applyProtection="1"/>
    <xf numFmtId="164" fontId="0" fillId="0" borderId="15" xfId="0" applyNumberFormat="1" applyBorder="1" applyProtection="1"/>
    <xf numFmtId="0" fontId="2" fillId="0" borderId="0" xfId="0" applyFont="1" applyProtection="1"/>
    <xf numFmtId="175" fontId="0" fillId="0" borderId="0" xfId="0" applyNumberFormat="1" applyAlignment="1" applyProtection="1">
      <alignment wrapText="1"/>
    </xf>
    <xf numFmtId="175" fontId="36" fillId="24" borderId="25" xfId="1" applyNumberFormat="1" applyFont="1" applyBorder="1" applyProtection="1"/>
    <xf numFmtId="3" fontId="0" fillId="0" borderId="0" xfId="0" applyNumberFormat="1" applyProtection="1"/>
    <xf numFmtId="175" fontId="3" fillId="0" borderId="12" xfId="0" applyNumberFormat="1" applyFont="1" applyBorder="1" applyAlignment="1" applyProtection="1">
      <alignment horizontal="right"/>
      <protection locked="0"/>
    </xf>
    <xf numFmtId="175" fontId="3" fillId="0" borderId="12" xfId="0" applyNumberFormat="1" applyFont="1" applyBorder="1" applyAlignment="1" applyProtection="1">
      <alignment horizontal="right"/>
    </xf>
    <xf numFmtId="175" fontId="3" fillId="0" borderId="0" xfId="0" applyNumberFormat="1" applyFont="1" applyAlignment="1" applyProtection="1">
      <alignment horizontal="left"/>
    </xf>
    <xf numFmtId="164" fontId="3" fillId="0" borderId="12" xfId="0" applyNumberFormat="1" applyFont="1" applyBorder="1" applyProtection="1"/>
    <xf numFmtId="0" fontId="3" fillId="0" borderId="12" xfId="0" applyFont="1" applyBorder="1" applyAlignment="1" applyProtection="1">
      <alignment wrapText="1"/>
    </xf>
    <xf numFmtId="0" fontId="3" fillId="0" borderId="12" xfId="0" applyFont="1" applyBorder="1" applyAlignment="1" applyProtection="1">
      <alignment horizontal="center" wrapText="1"/>
    </xf>
    <xf numFmtId="0" fontId="3" fillId="0" borderId="0" xfId="0" applyFont="1" applyProtection="1"/>
    <xf numFmtId="4" fontId="3" fillId="0" borderId="0" xfId="0" applyNumberFormat="1" applyFont="1" applyAlignment="1" applyProtection="1">
      <alignment horizontal="center"/>
    </xf>
    <xf numFmtId="0" fontId="1" fillId="0" borderId="12" xfId="0" applyFont="1" applyBorder="1" applyAlignment="1" applyProtection="1">
      <alignment horizontal="center" wrapText="1"/>
    </xf>
    <xf numFmtId="4" fontId="1" fillId="0" borderId="12" xfId="0" applyNumberFormat="1" applyFont="1" applyBorder="1" applyAlignment="1" applyProtection="1">
      <alignment horizontal="center" wrapText="1"/>
    </xf>
    <xf numFmtId="3" fontId="3" fillId="0" borderId="12" xfId="0" applyNumberFormat="1" applyFont="1" applyFill="1" applyBorder="1" applyAlignment="1" applyProtection="1">
      <alignment horizontal="center"/>
    </xf>
    <xf numFmtId="0" fontId="3" fillId="0" borderId="12" xfId="0" applyFont="1" applyFill="1" applyBorder="1" applyAlignment="1" applyProtection="1">
      <alignment wrapText="1"/>
    </xf>
    <xf numFmtId="0" fontId="3" fillId="0" borderId="12" xfId="0" applyFont="1" applyFill="1" applyBorder="1" applyAlignment="1" applyProtection="1">
      <alignment horizontal="center" wrapText="1"/>
    </xf>
    <xf numFmtId="0" fontId="0" fillId="0" borderId="0" xfId="0" applyFill="1" applyProtection="1"/>
    <xf numFmtId="0" fontId="1" fillId="0" borderId="12" xfId="0" applyFont="1" applyBorder="1" applyAlignment="1" applyProtection="1">
      <alignment horizontal="center" vertical="center" wrapText="1"/>
    </xf>
    <xf numFmtId="175" fontId="1" fillId="0" borderId="12" xfId="0" applyNumberFormat="1" applyFont="1" applyBorder="1" applyAlignment="1" applyProtection="1">
      <alignment horizontal="center" vertical="center" wrapText="1"/>
    </xf>
    <xf numFmtId="0" fontId="48" fillId="0" borderId="0" xfId="0" applyFont="1" applyProtection="1"/>
    <xf numFmtId="0" fontId="3" fillId="0" borderId="0" xfId="0" applyFont="1" applyAlignment="1" applyProtection="1">
      <alignment horizontal="center"/>
    </xf>
    <xf numFmtId="0" fontId="36" fillId="24" borderId="16" xfId="1" applyFont="1" applyBorder="1" applyAlignment="1" applyProtection="1">
      <alignment horizontal="left"/>
    </xf>
    <xf numFmtId="0" fontId="36" fillId="24" borderId="0" xfId="1" applyFont="1" applyAlignment="1" applyProtection="1">
      <alignment horizontal="left"/>
    </xf>
    <xf numFmtId="0" fontId="36" fillId="24" borderId="0" xfId="1" applyFont="1" applyAlignment="1" applyProtection="1">
      <alignment horizontal="center"/>
    </xf>
    <xf numFmtId="4" fontId="36" fillId="24" borderId="0" xfId="1" applyNumberFormat="1" applyFont="1" applyAlignment="1" applyProtection="1">
      <alignment horizontal="center"/>
    </xf>
    <xf numFmtId="0" fontId="36" fillId="24" borderId="15" xfId="1" applyFont="1" applyBorder="1" applyProtection="1"/>
    <xf numFmtId="0" fontId="36" fillId="24" borderId="14" xfId="1" applyFont="1" applyBorder="1" applyProtection="1"/>
    <xf numFmtId="0" fontId="36" fillId="24" borderId="14" xfId="1" applyFont="1" applyBorder="1" applyAlignment="1" applyProtection="1">
      <alignment horizontal="center"/>
    </xf>
    <xf numFmtId="4" fontId="36" fillId="24" borderId="14" xfId="1" applyNumberFormat="1" applyFont="1" applyBorder="1" applyAlignment="1" applyProtection="1">
      <alignment horizontal="center"/>
    </xf>
    <xf numFmtId="0" fontId="0" fillId="0" borderId="0" xfId="0" applyAlignment="1" applyProtection="1">
      <alignment wrapText="1"/>
    </xf>
    <xf numFmtId="0" fontId="0" fillId="0" borderId="0" xfId="0" applyAlignment="1" applyProtection="1">
      <alignment horizontal="center" wrapText="1"/>
    </xf>
    <xf numFmtId="175" fontId="0" fillId="0" borderId="21" xfId="0" applyNumberFormat="1" applyBorder="1" applyAlignment="1" applyProtection="1">
      <alignment horizontal="right"/>
    </xf>
    <xf numFmtId="4" fontId="0" fillId="0" borderId="14" xfId="0" applyNumberFormat="1" applyBorder="1" applyAlignment="1" applyProtection="1">
      <alignment horizontal="center"/>
    </xf>
    <xf numFmtId="175" fontId="0" fillId="0" borderId="14" xfId="0" applyNumberFormat="1" applyBorder="1" applyAlignment="1" applyProtection="1">
      <alignment horizontal="right"/>
    </xf>
    <xf numFmtId="175" fontId="0" fillId="0" borderId="22" xfId="0" applyNumberFormat="1" applyBorder="1" applyAlignment="1" applyProtection="1">
      <alignment horizontal="right"/>
    </xf>
    <xf numFmtId="175" fontId="0" fillId="0" borderId="23" xfId="0" applyNumberFormat="1" applyBorder="1" applyAlignment="1" applyProtection="1">
      <alignment horizontal="right"/>
    </xf>
    <xf numFmtId="0" fontId="0" fillId="0" borderId="14" xfId="0" applyBorder="1" applyAlignment="1" applyProtection="1">
      <alignment wrapText="1"/>
    </xf>
    <xf numFmtId="0" fontId="0" fillId="0" borderId="14" xfId="0" applyBorder="1" applyAlignment="1" applyProtection="1">
      <alignment horizontal="center" wrapText="1"/>
    </xf>
    <xf numFmtId="0" fontId="0" fillId="0" borderId="0" xfId="0" applyAlignment="1" applyProtection="1">
      <alignment horizontal="left"/>
    </xf>
    <xf numFmtId="0" fontId="3" fillId="0" borderId="0" xfId="0" applyFont="1" applyAlignment="1" applyProtection="1">
      <alignment horizontal="center"/>
    </xf>
    <xf numFmtId="0" fontId="0" fillId="0" borderId="0" xfId="0" applyAlignment="1" applyProtection="1"/>
    <xf numFmtId="7" fontId="36" fillId="24" borderId="0" xfId="1" applyNumberFormat="1" applyFont="1" applyAlignment="1" applyProtection="1">
      <alignment horizontal="center"/>
    </xf>
    <xf numFmtId="0" fontId="36" fillId="24" borderId="23" xfId="1" applyFont="1" applyBorder="1" applyAlignment="1" applyProtection="1"/>
    <xf numFmtId="0" fontId="3" fillId="0" borderId="0" xfId="0" applyFont="1" applyAlignment="1" applyProtection="1">
      <alignment horizontal="left"/>
    </xf>
    <xf numFmtId="0" fontId="47" fillId="0" borderId="26" xfId="0" applyFont="1" applyFill="1" applyBorder="1" applyAlignment="1" applyProtection="1">
      <alignment horizontal="left" wrapText="1"/>
    </xf>
    <xf numFmtId="0" fontId="47" fillId="0" borderId="27" xfId="0" applyFont="1" applyFill="1" applyBorder="1" applyAlignment="1" applyProtection="1">
      <alignment horizontal="left" wrapText="1"/>
    </xf>
    <xf numFmtId="0" fontId="47" fillId="0" borderId="28" xfId="0" applyFont="1" applyFill="1" applyBorder="1" applyAlignment="1" applyProtection="1">
      <alignment horizontal="left" wrapText="1"/>
    </xf>
    <xf numFmtId="0" fontId="47" fillId="0" borderId="20" xfId="0" applyFont="1" applyFill="1" applyBorder="1" applyAlignment="1" applyProtection="1">
      <alignment horizontal="left" wrapText="1"/>
    </xf>
    <xf numFmtId="0" fontId="47" fillId="0" borderId="19" xfId="0" applyFont="1" applyFill="1" applyBorder="1" applyAlignment="1" applyProtection="1">
      <alignment horizontal="left" wrapText="1"/>
    </xf>
    <xf numFmtId="0" fontId="47" fillId="0" borderId="21" xfId="0" applyFont="1" applyFill="1" applyBorder="1" applyAlignment="1" applyProtection="1">
      <alignment horizontal="left" wrapText="1"/>
    </xf>
    <xf numFmtId="164" fontId="0" fillId="0" borderId="0" xfId="0" applyNumberFormat="1" applyAlignment="1" applyProtection="1">
      <alignment wrapText="1"/>
    </xf>
    <xf numFmtId="7" fontId="36" fillId="24" borderId="14" xfId="1" applyNumberFormat="1" applyFont="1" applyBorder="1" applyAlignment="1" applyProtection="1">
      <alignment horizontal="center"/>
    </xf>
    <xf numFmtId="0" fontId="36" fillId="24" borderId="22" xfId="1" applyFont="1" applyBorder="1" applyAlignment="1" applyProtection="1"/>
    <xf numFmtId="4" fontId="0" fillId="0" borderId="19" xfId="0" applyNumberFormat="1" applyBorder="1" applyAlignment="1" applyProtection="1">
      <alignment horizontal="left"/>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7" zoomScaleNormal="100" zoomScaleSheetLayoutView="85" zoomScalePageLayoutView="80" workbookViewId="0">
      <selection activeCell="A21" sqref="A21"/>
    </sheetView>
  </sheetViews>
  <sheetFormatPr defaultRowHeight="12.75" x14ac:dyDescent="0.2"/>
  <cols>
    <col min="1" max="1" width="107.85546875" customWidth="1"/>
  </cols>
  <sheetData>
    <row r="1" spans="1:1" ht="20.25" x14ac:dyDescent="0.2">
      <c r="A1" s="3" t="s">
        <v>0</v>
      </c>
    </row>
    <row r="2" spans="1:1" ht="13.5" customHeight="1" x14ac:dyDescent="0.2">
      <c r="A2" s="3"/>
    </row>
    <row r="3" spans="1:1" ht="69" customHeight="1" x14ac:dyDescent="0.2">
      <c r="A3" s="6" t="s">
        <v>1</v>
      </c>
    </row>
    <row r="4" spans="1:1" ht="15" x14ac:dyDescent="0.2">
      <c r="A4" s="4"/>
    </row>
    <row r="5" spans="1:1" ht="18" x14ac:dyDescent="0.2">
      <c r="A5" s="9" t="s">
        <v>2</v>
      </c>
    </row>
    <row r="6" spans="1:1" ht="15.75" x14ac:dyDescent="0.2">
      <c r="A6" s="2" t="s">
        <v>3</v>
      </c>
    </row>
    <row r="7" spans="1:1" ht="15" x14ac:dyDescent="0.2">
      <c r="A7" s="7" t="s">
        <v>4</v>
      </c>
    </row>
    <row r="9" spans="1:1" ht="51.75" customHeight="1" x14ac:dyDescent="0.2">
      <c r="A9" s="7" t="s">
        <v>5</v>
      </c>
    </row>
    <row r="11" spans="1:1" ht="75.75" customHeight="1" x14ac:dyDescent="0.2">
      <c r="A11" s="7" t="s">
        <v>6</v>
      </c>
    </row>
    <row r="12" spans="1:1" ht="12" customHeight="1" x14ac:dyDescent="0.2">
      <c r="A12" s="5"/>
    </row>
    <row r="13" spans="1:1" ht="38.25" customHeight="1" x14ac:dyDescent="0.2">
      <c r="A13" s="7" t="s">
        <v>7</v>
      </c>
    </row>
    <row r="14" spans="1:1" ht="8.25" customHeight="1" x14ac:dyDescent="0.2">
      <c r="A14" s="5"/>
    </row>
    <row r="15" spans="1:1" ht="15" x14ac:dyDescent="0.2">
      <c r="A15" s="5" t="s">
        <v>8</v>
      </c>
    </row>
    <row r="16" spans="1:1" ht="15" x14ac:dyDescent="0.2">
      <c r="A16" s="5"/>
    </row>
    <row r="17" spans="1:1" ht="15.75" x14ac:dyDescent="0.2">
      <c r="A17" s="8" t="s">
        <v>9</v>
      </c>
    </row>
    <row r="18" spans="1:1" ht="36" customHeight="1" x14ac:dyDescent="0.2">
      <c r="A18" s="7" t="s">
        <v>10</v>
      </c>
    </row>
    <row r="19" spans="1:1" ht="30" x14ac:dyDescent="0.2">
      <c r="A19" s="6" t="s">
        <v>11</v>
      </c>
    </row>
    <row r="20" spans="1:1" ht="15" x14ac:dyDescent="0.2">
      <c r="A20" s="6"/>
    </row>
    <row r="21" spans="1:1" ht="72" customHeight="1" x14ac:dyDescent="0.2">
      <c r="A21" s="7" t="s">
        <v>12</v>
      </c>
    </row>
    <row r="22" spans="1:1" ht="15" x14ac:dyDescent="0.2">
      <c r="A22" s="5"/>
    </row>
    <row r="23" spans="1:1" ht="15.75" x14ac:dyDescent="0.2">
      <c r="A23" s="2" t="s">
        <v>13</v>
      </c>
    </row>
    <row r="24" spans="1:1" ht="15" x14ac:dyDescent="0.2">
      <c r="A24" s="1" t="s">
        <v>14</v>
      </c>
    </row>
    <row r="25" spans="1:1" ht="15" x14ac:dyDescent="0.2">
      <c r="A25" s="5"/>
    </row>
    <row r="26" spans="1:1" ht="15.75" x14ac:dyDescent="0.2">
      <c r="A26" s="2" t="s">
        <v>15</v>
      </c>
    </row>
    <row r="27" spans="1:1" ht="25.5" customHeight="1" x14ac:dyDescent="0.2">
      <c r="A27" s="7" t="s">
        <v>16</v>
      </c>
    </row>
    <row r="28" spans="1:1" ht="15" x14ac:dyDescent="0.2">
      <c r="A28" s="5"/>
    </row>
    <row r="29" spans="1:1" ht="15" x14ac:dyDescent="0.2">
      <c r="A29" s="5"/>
    </row>
    <row r="30" spans="1:1" ht="15" x14ac:dyDescent="0.2">
      <c r="A30" s="5"/>
    </row>
    <row r="31" spans="1:1" ht="15" x14ac:dyDescent="0.2">
      <c r="A31" s="5"/>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69"/>
  <sheetViews>
    <sheetView showGridLines="0" tabSelected="1" zoomScale="115" zoomScaleNormal="115" zoomScaleSheetLayoutView="100" workbookViewId="0">
      <selection activeCell="F7" sqref="F7"/>
    </sheetView>
  </sheetViews>
  <sheetFormatPr defaultRowHeight="12.75" x14ac:dyDescent="0.2"/>
  <cols>
    <col min="1" max="1" width="8.7109375" style="12" customWidth="1"/>
    <col min="2" max="2" width="40.42578125" style="12" bestFit="1" customWidth="1"/>
    <col min="3" max="3" width="22.140625" style="12" customWidth="1"/>
    <col min="4" max="4" width="13.7109375" style="14" customWidth="1"/>
    <col min="5" max="5" width="10.7109375" style="10" customWidth="1"/>
    <col min="6" max="6" width="12.42578125" style="11" customWidth="1"/>
    <col min="7" max="7" width="13.85546875" style="11" customWidth="1"/>
    <col min="8" max="16384" width="9.140625" style="12"/>
  </cols>
  <sheetData>
    <row r="1" spans="1:9" x14ac:dyDescent="0.2">
      <c r="A1" s="67"/>
      <c r="B1" s="67"/>
      <c r="C1" s="66" t="s">
        <v>36</v>
      </c>
      <c r="D1" s="66"/>
    </row>
    <row r="2" spans="1:9" x14ac:dyDescent="0.2">
      <c r="A2" s="65"/>
      <c r="B2" s="65"/>
      <c r="C2" s="66" t="s">
        <v>29</v>
      </c>
      <c r="D2" s="66"/>
      <c r="F2" s="13"/>
      <c r="G2" s="13"/>
    </row>
    <row r="3" spans="1:9" x14ac:dyDescent="0.2">
      <c r="A3" s="70"/>
      <c r="B3" s="65"/>
      <c r="C3" s="47"/>
      <c r="F3" s="13"/>
      <c r="G3" s="13"/>
    </row>
    <row r="4" spans="1:9" x14ac:dyDescent="0.2">
      <c r="A4" s="36" t="s">
        <v>17</v>
      </c>
      <c r="B4" s="36"/>
      <c r="C4" s="36"/>
      <c r="D4" s="47"/>
      <c r="E4" s="37"/>
      <c r="F4" s="32"/>
      <c r="G4" s="32"/>
    </row>
    <row r="5" spans="1:9" ht="22.5" x14ac:dyDescent="0.2">
      <c r="A5" s="44" t="s">
        <v>18</v>
      </c>
      <c r="B5" s="44" t="s">
        <v>19</v>
      </c>
      <c r="C5" s="38" t="s">
        <v>20</v>
      </c>
      <c r="D5" s="44" t="s">
        <v>21</v>
      </c>
      <c r="E5" s="39" t="s">
        <v>22</v>
      </c>
      <c r="F5" s="45" t="s">
        <v>23</v>
      </c>
      <c r="G5" s="45" t="s">
        <v>24</v>
      </c>
    </row>
    <row r="6" spans="1:9" ht="15.95" customHeight="1" x14ac:dyDescent="0.2">
      <c r="A6" s="71" t="s">
        <v>37</v>
      </c>
      <c r="B6" s="72"/>
      <c r="C6" s="72"/>
      <c r="D6" s="72"/>
      <c r="E6" s="72"/>
      <c r="F6" s="72"/>
      <c r="G6" s="73"/>
    </row>
    <row r="7" spans="1:9" ht="15.95" customHeight="1" x14ac:dyDescent="0.2">
      <c r="A7" s="33">
        <v>1</v>
      </c>
      <c r="B7" s="34" t="s">
        <v>30</v>
      </c>
      <c r="C7" s="34" t="s">
        <v>31</v>
      </c>
      <c r="D7" s="35" t="s">
        <v>32</v>
      </c>
      <c r="E7" s="40">
        <v>1</v>
      </c>
      <c r="F7" s="30" t="s">
        <v>27</v>
      </c>
      <c r="G7" s="31" t="str">
        <f>IF(OR(ISTEXT(F7),ISBLANK(F7)), "$   - ",ROUND(E7*F7,2))</f>
        <v xml:space="preserve">$   - </v>
      </c>
    </row>
    <row r="8" spans="1:9" ht="15.95" customHeight="1" x14ac:dyDescent="0.2">
      <c r="A8" s="33">
        <f>A7+1</f>
        <v>2</v>
      </c>
      <c r="B8" s="34" t="s">
        <v>35</v>
      </c>
      <c r="C8" s="34" t="s">
        <v>42</v>
      </c>
      <c r="D8" s="35" t="s">
        <v>33</v>
      </c>
      <c r="E8" s="40">
        <v>860</v>
      </c>
      <c r="F8" s="30" t="s">
        <v>27</v>
      </c>
      <c r="G8" s="31" t="str">
        <f t="shared" ref="G8" si="0">IF(OR(ISTEXT(F8),ISBLANK(F8)), "$   - ",ROUND(E8*F8,2))</f>
        <v xml:space="preserve">$   - </v>
      </c>
      <c r="I8" s="29"/>
    </row>
    <row r="9" spans="1:9" ht="15.95" customHeight="1" x14ac:dyDescent="0.2">
      <c r="A9" s="33">
        <f t="shared" ref="A9" si="1">A8+1</f>
        <v>3</v>
      </c>
      <c r="B9" s="41" t="s">
        <v>40</v>
      </c>
      <c r="C9" s="34" t="s">
        <v>34</v>
      </c>
      <c r="D9" s="35" t="s">
        <v>28</v>
      </c>
      <c r="E9" s="40">
        <v>34.5</v>
      </c>
      <c r="F9" s="30" t="s">
        <v>27</v>
      </c>
      <c r="G9" s="31" t="str">
        <f t="shared" ref="G9" si="2">IF(OR(ISTEXT(F9),ISBLANK(F9)), "$   - ",ROUND(E9*F9,2))</f>
        <v xml:space="preserve">$   - </v>
      </c>
    </row>
    <row r="10" spans="1:9" ht="15.95" customHeight="1" x14ac:dyDescent="0.2">
      <c r="A10" s="74" t="s">
        <v>38</v>
      </c>
      <c r="B10" s="75"/>
      <c r="C10" s="75"/>
      <c r="D10" s="75"/>
      <c r="E10" s="75"/>
      <c r="F10" s="75"/>
      <c r="G10" s="76"/>
    </row>
    <row r="11" spans="1:9" ht="15.95" customHeight="1" x14ac:dyDescent="0.2">
      <c r="A11" s="33">
        <f>A9+1</f>
        <v>4</v>
      </c>
      <c r="B11" s="34" t="s">
        <v>30</v>
      </c>
      <c r="C11" s="34" t="s">
        <v>31</v>
      </c>
      <c r="D11" s="35" t="s">
        <v>32</v>
      </c>
      <c r="E11" s="40">
        <v>1</v>
      </c>
      <c r="F11" s="30" t="s">
        <v>27</v>
      </c>
      <c r="G11" s="31" t="str">
        <f>IF(OR(ISTEXT(F11),ISBLANK(F11)), "$   - ",ROUND(E11*F11,2))</f>
        <v xml:space="preserve">$   - </v>
      </c>
    </row>
    <row r="12" spans="1:9" ht="15.95" customHeight="1" x14ac:dyDescent="0.2">
      <c r="A12" s="33">
        <f>A11+1</f>
        <v>5</v>
      </c>
      <c r="B12" s="41" t="s">
        <v>35</v>
      </c>
      <c r="C12" s="34" t="s">
        <v>42</v>
      </c>
      <c r="D12" s="42" t="s">
        <v>33</v>
      </c>
      <c r="E12" s="40">
        <v>700</v>
      </c>
      <c r="F12" s="30" t="s">
        <v>27</v>
      </c>
      <c r="G12" s="31" t="str">
        <f t="shared" ref="G12:G13" si="3">IF(OR(ISTEXT(F12),ISBLANK(F12)), "$   - ",ROUND(E12*F12,2))</f>
        <v xml:space="preserve">$   - </v>
      </c>
    </row>
    <row r="13" spans="1:9" ht="15.95" customHeight="1" x14ac:dyDescent="0.2">
      <c r="A13" s="33">
        <f t="shared" ref="A13:A21" si="4">A12+1</f>
        <v>6</v>
      </c>
      <c r="B13" s="41" t="s">
        <v>40</v>
      </c>
      <c r="C13" s="34" t="s">
        <v>34</v>
      </c>
      <c r="D13" s="42" t="s">
        <v>28</v>
      </c>
      <c r="E13" s="40">
        <v>27.8</v>
      </c>
      <c r="F13" s="30" t="s">
        <v>27</v>
      </c>
      <c r="G13" s="31" t="str">
        <f t="shared" si="3"/>
        <v xml:space="preserve">$   - </v>
      </c>
    </row>
    <row r="14" spans="1:9" s="43" customFormat="1" ht="26.25" customHeight="1" x14ac:dyDescent="0.2">
      <c r="A14" s="74" t="s">
        <v>43</v>
      </c>
      <c r="B14" s="75"/>
      <c r="C14" s="75"/>
      <c r="D14" s="75"/>
      <c r="E14" s="75"/>
      <c r="F14" s="75"/>
      <c r="G14" s="76"/>
    </row>
    <row r="15" spans="1:9" ht="15.95" customHeight="1" x14ac:dyDescent="0.2">
      <c r="A15" s="33">
        <f>A13+1</f>
        <v>7</v>
      </c>
      <c r="B15" s="34" t="s">
        <v>30</v>
      </c>
      <c r="C15" s="34" t="s">
        <v>31</v>
      </c>
      <c r="D15" s="35" t="s">
        <v>32</v>
      </c>
      <c r="E15" s="40">
        <v>1</v>
      </c>
      <c r="F15" s="30" t="s">
        <v>27</v>
      </c>
      <c r="G15" s="31" t="str">
        <f>IF(OR(ISTEXT(F15),ISBLANK(F15)), "$   - ",ROUND(E15*F15,2))</f>
        <v xml:space="preserve">$   - </v>
      </c>
    </row>
    <row r="16" spans="1:9" ht="15.95" customHeight="1" x14ac:dyDescent="0.2">
      <c r="A16" s="33">
        <f>A15+1</f>
        <v>8</v>
      </c>
      <c r="B16" s="34" t="s">
        <v>35</v>
      </c>
      <c r="C16" s="34" t="s">
        <v>42</v>
      </c>
      <c r="D16" s="35" t="s">
        <v>33</v>
      </c>
      <c r="E16" s="40">
        <v>1860</v>
      </c>
      <c r="F16" s="30" t="s">
        <v>27</v>
      </c>
      <c r="G16" s="31" t="str">
        <f t="shared" ref="G16:G17" si="5">IF(OR(ISTEXT(F16),ISBLANK(F16)), "$   - ",ROUND(E16*F16,2))</f>
        <v xml:space="preserve">$   - </v>
      </c>
    </row>
    <row r="17" spans="1:7" ht="15.95" customHeight="1" x14ac:dyDescent="0.2">
      <c r="A17" s="33">
        <f t="shared" si="4"/>
        <v>9</v>
      </c>
      <c r="B17" s="41" t="s">
        <v>40</v>
      </c>
      <c r="C17" s="34" t="s">
        <v>34</v>
      </c>
      <c r="D17" s="35" t="s">
        <v>28</v>
      </c>
      <c r="E17" s="40">
        <v>72</v>
      </c>
      <c r="F17" s="30" t="s">
        <v>27</v>
      </c>
      <c r="G17" s="31" t="str">
        <f t="shared" si="5"/>
        <v xml:space="preserve">$   - </v>
      </c>
    </row>
    <row r="18" spans="1:7" ht="26.25" customHeight="1" x14ac:dyDescent="0.2">
      <c r="A18" s="74" t="s">
        <v>44</v>
      </c>
      <c r="B18" s="75"/>
      <c r="C18" s="75"/>
      <c r="D18" s="75"/>
      <c r="E18" s="75"/>
      <c r="F18" s="75"/>
      <c r="G18" s="76"/>
    </row>
    <row r="19" spans="1:7" ht="15.95" customHeight="1" x14ac:dyDescent="0.2">
      <c r="A19" s="33">
        <f>A17+1</f>
        <v>10</v>
      </c>
      <c r="B19" s="34" t="s">
        <v>30</v>
      </c>
      <c r="C19" s="34" t="s">
        <v>31</v>
      </c>
      <c r="D19" s="35" t="s">
        <v>32</v>
      </c>
      <c r="E19" s="40">
        <v>1</v>
      </c>
      <c r="F19" s="30" t="s">
        <v>27</v>
      </c>
      <c r="G19" s="31" t="str">
        <f>IF(OR(ISTEXT(F19),ISBLANK(F19)), "$   - ",ROUND(E19*F19,2))</f>
        <v xml:space="preserve">$   - </v>
      </c>
    </row>
    <row r="20" spans="1:7" ht="15.95" customHeight="1" x14ac:dyDescent="0.2">
      <c r="A20" s="33">
        <f>A19+1</f>
        <v>11</v>
      </c>
      <c r="B20" s="34" t="s">
        <v>35</v>
      </c>
      <c r="C20" s="34" t="s">
        <v>42</v>
      </c>
      <c r="D20" s="35" t="s">
        <v>33</v>
      </c>
      <c r="E20" s="40">
        <v>1280</v>
      </c>
      <c r="F20" s="30" t="s">
        <v>27</v>
      </c>
      <c r="G20" s="31" t="str">
        <f t="shared" ref="G20:G21" si="6">IF(OR(ISTEXT(F20),ISBLANK(F20)), "$   - ",ROUND(E20*F20,2))</f>
        <v xml:space="preserve">$   - </v>
      </c>
    </row>
    <row r="21" spans="1:7" ht="15.95" customHeight="1" x14ac:dyDescent="0.2">
      <c r="A21" s="33">
        <f t="shared" si="4"/>
        <v>12</v>
      </c>
      <c r="B21" s="41" t="s">
        <v>40</v>
      </c>
      <c r="C21" s="34" t="s">
        <v>34</v>
      </c>
      <c r="D21" s="35" t="s">
        <v>28</v>
      </c>
      <c r="E21" s="40">
        <v>51.4</v>
      </c>
      <c r="F21" s="30" t="s">
        <v>27</v>
      </c>
      <c r="G21" s="31" t="str">
        <f t="shared" si="6"/>
        <v xml:space="preserve">$   - </v>
      </c>
    </row>
    <row r="22" spans="1:7" ht="15.95" customHeight="1" x14ac:dyDescent="0.2">
      <c r="A22" s="74" t="s">
        <v>45</v>
      </c>
      <c r="B22" s="75"/>
      <c r="C22" s="75"/>
      <c r="D22" s="75"/>
      <c r="E22" s="75"/>
      <c r="F22" s="75"/>
      <c r="G22" s="76"/>
    </row>
    <row r="23" spans="1:7" ht="15.95" customHeight="1" x14ac:dyDescent="0.2">
      <c r="A23" s="33">
        <f>A21+1</f>
        <v>13</v>
      </c>
      <c r="B23" s="34" t="s">
        <v>30</v>
      </c>
      <c r="C23" s="34" t="s">
        <v>31</v>
      </c>
      <c r="D23" s="35" t="s">
        <v>32</v>
      </c>
      <c r="E23" s="40">
        <v>1</v>
      </c>
      <c r="F23" s="30" t="s">
        <v>27</v>
      </c>
      <c r="G23" s="31" t="str">
        <f>IF(OR(ISTEXT(F23),ISBLANK(F23)), "$   - ",ROUND(E23*F23,2))</f>
        <v xml:space="preserve">$   - </v>
      </c>
    </row>
    <row r="24" spans="1:7" ht="15.95" customHeight="1" x14ac:dyDescent="0.2">
      <c r="A24" s="33">
        <f>A23+1</f>
        <v>14</v>
      </c>
      <c r="B24" s="41" t="s">
        <v>35</v>
      </c>
      <c r="C24" s="34" t="s">
        <v>42</v>
      </c>
      <c r="D24" s="42" t="s">
        <v>33</v>
      </c>
      <c r="E24" s="40">
        <v>1040</v>
      </c>
      <c r="F24" s="30" t="s">
        <v>27</v>
      </c>
      <c r="G24" s="31" t="str">
        <f t="shared" ref="G24:G25" si="7">IF(OR(ISTEXT(F24),ISBLANK(F24)), "$   - ",ROUND(E24*F24,2))</f>
        <v xml:space="preserve">$   - </v>
      </c>
    </row>
    <row r="25" spans="1:7" ht="15.95" customHeight="1" x14ac:dyDescent="0.2">
      <c r="A25" s="33">
        <f>A24+1</f>
        <v>15</v>
      </c>
      <c r="B25" s="41" t="s">
        <v>40</v>
      </c>
      <c r="C25" s="34" t="s">
        <v>34</v>
      </c>
      <c r="D25" s="42" t="s">
        <v>28</v>
      </c>
      <c r="E25" s="40">
        <v>41.1</v>
      </c>
      <c r="F25" s="30" t="s">
        <v>27</v>
      </c>
      <c r="G25" s="31" t="str">
        <f t="shared" si="7"/>
        <v xml:space="preserve">$   - </v>
      </c>
    </row>
    <row r="26" spans="1:7" ht="15.95" customHeight="1" x14ac:dyDescent="0.2">
      <c r="A26" s="74" t="s">
        <v>39</v>
      </c>
      <c r="B26" s="75"/>
      <c r="C26" s="75"/>
      <c r="D26" s="75"/>
      <c r="E26" s="75"/>
      <c r="F26" s="75"/>
      <c r="G26" s="76"/>
    </row>
    <row r="27" spans="1:7" ht="15.95" customHeight="1" x14ac:dyDescent="0.2">
      <c r="A27" s="33">
        <f>A25+1</f>
        <v>16</v>
      </c>
      <c r="B27" s="34" t="s">
        <v>30</v>
      </c>
      <c r="C27" s="34" t="s">
        <v>31</v>
      </c>
      <c r="D27" s="35" t="s">
        <v>32</v>
      </c>
      <c r="E27" s="40">
        <v>1</v>
      </c>
      <c r="F27" s="30" t="s">
        <v>27</v>
      </c>
      <c r="G27" s="31" t="str">
        <f>IF(OR(ISTEXT(F27),ISBLANK(F27)), "$   - ",ROUND(E27*F27,2))</f>
        <v xml:space="preserve">$   - </v>
      </c>
    </row>
    <row r="28" spans="1:7" ht="15.95" customHeight="1" x14ac:dyDescent="0.2">
      <c r="A28" s="33">
        <f>A27+1</f>
        <v>17</v>
      </c>
      <c r="B28" s="34" t="s">
        <v>35</v>
      </c>
      <c r="C28" s="34" t="s">
        <v>42</v>
      </c>
      <c r="D28" s="35" t="s">
        <v>33</v>
      </c>
      <c r="E28" s="40">
        <v>1540</v>
      </c>
      <c r="F28" s="30" t="s">
        <v>27</v>
      </c>
      <c r="G28" s="31" t="str">
        <f t="shared" ref="G28:G29" si="8">IF(OR(ISTEXT(F28),ISBLANK(F28)), "$   - ",ROUND(E28*F28,2))</f>
        <v xml:space="preserve">$   - </v>
      </c>
    </row>
    <row r="29" spans="1:7" ht="15.95" customHeight="1" x14ac:dyDescent="0.2">
      <c r="A29" s="33">
        <f t="shared" ref="A29" si="9">A28+1</f>
        <v>18</v>
      </c>
      <c r="B29" s="41" t="s">
        <v>40</v>
      </c>
      <c r="C29" s="34" t="s">
        <v>34</v>
      </c>
      <c r="D29" s="35" t="s">
        <v>28</v>
      </c>
      <c r="E29" s="40">
        <v>61</v>
      </c>
      <c r="F29" s="30" t="s">
        <v>27</v>
      </c>
      <c r="G29" s="31" t="str">
        <f t="shared" si="8"/>
        <v xml:space="preserve">$   - </v>
      </c>
    </row>
    <row r="30" spans="1:7" ht="15.95" customHeight="1" x14ac:dyDescent="0.2">
      <c r="A30" s="74" t="s">
        <v>41</v>
      </c>
      <c r="B30" s="75"/>
      <c r="C30" s="75"/>
      <c r="D30" s="75"/>
      <c r="E30" s="75"/>
      <c r="F30" s="75"/>
      <c r="G30" s="76"/>
    </row>
    <row r="31" spans="1:7" ht="15.95" customHeight="1" x14ac:dyDescent="0.2">
      <c r="A31" s="33">
        <f>A29+1</f>
        <v>19</v>
      </c>
      <c r="B31" s="34" t="s">
        <v>30</v>
      </c>
      <c r="C31" s="34" t="s">
        <v>31</v>
      </c>
      <c r="D31" s="35" t="s">
        <v>32</v>
      </c>
      <c r="E31" s="40">
        <v>1</v>
      </c>
      <c r="F31" s="30" t="s">
        <v>27</v>
      </c>
      <c r="G31" s="31" t="str">
        <f>IF(OR(ISTEXT(F31),ISBLANK(F31)), "$   - ",ROUND(E31*F31,2))</f>
        <v xml:space="preserve">$   - </v>
      </c>
    </row>
    <row r="32" spans="1:7" ht="15.95" customHeight="1" x14ac:dyDescent="0.2">
      <c r="A32" s="33">
        <f>A31+1</f>
        <v>20</v>
      </c>
      <c r="B32" s="34" t="s">
        <v>35</v>
      </c>
      <c r="C32" s="34" t="s">
        <v>42</v>
      </c>
      <c r="D32" s="35" t="s">
        <v>33</v>
      </c>
      <c r="E32" s="40">
        <v>680</v>
      </c>
      <c r="F32" s="30" t="s">
        <v>27</v>
      </c>
      <c r="G32" s="31" t="str">
        <f t="shared" ref="G32:G33" si="10">IF(OR(ISTEXT(F32),ISBLANK(F32)), "$   - ",ROUND(E32*F32,2))</f>
        <v xml:space="preserve">$   - </v>
      </c>
    </row>
    <row r="33" spans="1:9" ht="15.95" customHeight="1" x14ac:dyDescent="0.2">
      <c r="A33" s="33">
        <f t="shared" ref="A33" si="11">A32+1</f>
        <v>21</v>
      </c>
      <c r="B33" s="41" t="s">
        <v>40</v>
      </c>
      <c r="C33" s="34" t="s">
        <v>34</v>
      </c>
      <c r="D33" s="35" t="s">
        <v>28</v>
      </c>
      <c r="E33" s="40">
        <v>25.9</v>
      </c>
      <c r="F33" s="30" t="s">
        <v>27</v>
      </c>
      <c r="G33" s="31" t="str">
        <f t="shared" si="10"/>
        <v xml:space="preserve">$   - </v>
      </c>
    </row>
    <row r="34" spans="1:9" ht="15.95" customHeight="1" x14ac:dyDescent="0.2">
      <c r="A34" s="74" t="s">
        <v>46</v>
      </c>
      <c r="B34" s="75"/>
      <c r="C34" s="75"/>
      <c r="D34" s="75"/>
      <c r="E34" s="75"/>
      <c r="F34" s="75"/>
      <c r="G34" s="76"/>
    </row>
    <row r="35" spans="1:9" ht="15.95" customHeight="1" x14ac:dyDescent="0.2">
      <c r="A35" s="33">
        <f>A33+1</f>
        <v>22</v>
      </c>
      <c r="B35" s="34" t="s">
        <v>30</v>
      </c>
      <c r="C35" s="34" t="s">
        <v>31</v>
      </c>
      <c r="D35" s="35" t="s">
        <v>32</v>
      </c>
      <c r="E35" s="40">
        <v>1</v>
      </c>
      <c r="F35" s="30" t="s">
        <v>27</v>
      </c>
      <c r="G35" s="31" t="str">
        <f>IF(OR(ISTEXT(F35),ISBLANK(F35)), "$   - ",ROUND(E35*F35,2))</f>
        <v xml:space="preserve">$   - </v>
      </c>
    </row>
    <row r="36" spans="1:9" ht="15.95" customHeight="1" x14ac:dyDescent="0.2">
      <c r="A36" s="33">
        <f>A35+1</f>
        <v>23</v>
      </c>
      <c r="B36" s="34" t="s">
        <v>35</v>
      </c>
      <c r="C36" s="34" t="s">
        <v>42</v>
      </c>
      <c r="D36" s="35" t="s">
        <v>33</v>
      </c>
      <c r="E36" s="40">
        <v>820</v>
      </c>
      <c r="F36" s="30" t="s">
        <v>27</v>
      </c>
      <c r="G36" s="31" t="str">
        <f t="shared" ref="G36:G37" si="12">IF(OR(ISTEXT(F36),ISBLANK(F36)), "$   - ",ROUND(E36*F36,2))</f>
        <v xml:space="preserve">$   - </v>
      </c>
    </row>
    <row r="37" spans="1:9" ht="15.95" customHeight="1" x14ac:dyDescent="0.2">
      <c r="A37" s="33">
        <f t="shared" ref="A37" si="13">A36+1</f>
        <v>24</v>
      </c>
      <c r="B37" s="41" t="s">
        <v>40</v>
      </c>
      <c r="C37" s="34" t="s">
        <v>34</v>
      </c>
      <c r="D37" s="35" t="s">
        <v>28</v>
      </c>
      <c r="E37" s="40">
        <v>30.4</v>
      </c>
      <c r="F37" s="30" t="s">
        <v>27</v>
      </c>
      <c r="G37" s="31" t="str">
        <f t="shared" si="12"/>
        <v xml:space="preserve">$   - </v>
      </c>
    </row>
    <row r="38" spans="1:9" ht="15.95" customHeight="1" x14ac:dyDescent="0.2">
      <c r="A38" s="71" t="s">
        <v>47</v>
      </c>
      <c r="B38" s="72"/>
      <c r="C38" s="72"/>
      <c r="D38" s="72"/>
      <c r="E38" s="72"/>
      <c r="F38" s="72"/>
      <c r="G38" s="73"/>
    </row>
    <row r="39" spans="1:9" ht="15.95" customHeight="1" x14ac:dyDescent="0.2">
      <c r="A39" s="33">
        <f>A37+1</f>
        <v>25</v>
      </c>
      <c r="B39" s="34" t="s">
        <v>30</v>
      </c>
      <c r="C39" s="34" t="s">
        <v>31</v>
      </c>
      <c r="D39" s="35" t="s">
        <v>32</v>
      </c>
      <c r="E39" s="40">
        <v>1</v>
      </c>
      <c r="F39" s="30" t="s">
        <v>27</v>
      </c>
      <c r="G39" s="31" t="str">
        <f>IF(OR(ISTEXT(F39),ISBLANK(F39)), "$   - ",ROUND(E39*F39,2))</f>
        <v xml:space="preserve">$   - </v>
      </c>
    </row>
    <row r="40" spans="1:9" ht="15.95" customHeight="1" x14ac:dyDescent="0.2">
      <c r="A40" s="33">
        <f>A39+1</f>
        <v>26</v>
      </c>
      <c r="B40" s="34" t="s">
        <v>35</v>
      </c>
      <c r="C40" s="34" t="s">
        <v>42</v>
      </c>
      <c r="D40" s="35" t="s">
        <v>33</v>
      </c>
      <c r="E40" s="40">
        <v>1020</v>
      </c>
      <c r="F40" s="30" t="s">
        <v>27</v>
      </c>
      <c r="G40" s="31" t="str">
        <f t="shared" ref="G40" si="14">IF(OR(ISTEXT(F40),ISBLANK(F40)), "$   - ",ROUND(E40*F40,2))</f>
        <v xml:space="preserve">$   - </v>
      </c>
      <c r="I40" s="46"/>
    </row>
    <row r="41" spans="1:9" ht="15.95" customHeight="1" thickBot="1" x14ac:dyDescent="0.25">
      <c r="A41" s="33">
        <f>A40+1</f>
        <v>27</v>
      </c>
      <c r="B41" s="41" t="s">
        <v>40</v>
      </c>
      <c r="C41" s="34" t="s">
        <v>34</v>
      </c>
      <c r="D41" s="35" t="s">
        <v>28</v>
      </c>
      <c r="E41" s="40">
        <v>41.1</v>
      </c>
      <c r="F41" s="30" t="s">
        <v>27</v>
      </c>
      <c r="G41" s="31" t="str">
        <f t="shared" ref="G41" si="15">IF(OR(ISTEXT(F41),ISBLANK(F41)), "$   - ",ROUND(E41*F41,2))</f>
        <v xml:space="preserve">$   - </v>
      </c>
    </row>
    <row r="42" spans="1:9" ht="15" thickTop="1" x14ac:dyDescent="0.2">
      <c r="A42" s="16"/>
      <c r="B42" s="17"/>
      <c r="C42" s="17"/>
      <c r="D42" s="18"/>
      <c r="E42" s="19"/>
      <c r="F42" s="20"/>
      <c r="G42" s="21"/>
    </row>
    <row r="43" spans="1:9" ht="14.25" x14ac:dyDescent="0.2">
      <c r="A43" s="48"/>
      <c r="B43" s="49"/>
      <c r="C43" s="49"/>
      <c r="D43" s="50"/>
      <c r="E43" s="51"/>
      <c r="F43" s="68"/>
      <c r="G43" s="69"/>
    </row>
    <row r="44" spans="1:9" ht="14.25" x14ac:dyDescent="0.2">
      <c r="A44" s="48" t="s">
        <v>25</v>
      </c>
      <c r="D44" s="50"/>
      <c r="E44" s="51"/>
      <c r="F44" s="78">
        <f>SUM(G6:G41)</f>
        <v>0</v>
      </c>
      <c r="G44" s="79"/>
    </row>
    <row r="45" spans="1:9" ht="14.25" x14ac:dyDescent="0.2">
      <c r="A45" s="52"/>
      <c r="B45" s="53"/>
      <c r="C45" s="53"/>
      <c r="D45" s="54"/>
      <c r="E45" s="55"/>
      <c r="F45" s="22"/>
      <c r="G45" s="28"/>
    </row>
    <row r="46" spans="1:9" x14ac:dyDescent="0.2">
      <c r="A46" s="23"/>
      <c r="B46" s="56"/>
      <c r="C46" s="56"/>
      <c r="D46" s="57"/>
      <c r="G46" s="58"/>
    </row>
    <row r="47" spans="1:9" x14ac:dyDescent="0.2">
      <c r="A47" s="24"/>
      <c r="B47" s="56"/>
      <c r="C47" s="56"/>
      <c r="D47" s="57"/>
      <c r="E47" s="59"/>
      <c r="F47" s="60"/>
      <c r="G47" s="61"/>
    </row>
    <row r="48" spans="1:9" x14ac:dyDescent="0.2">
      <c r="A48" s="24"/>
      <c r="B48" s="56"/>
      <c r="C48" s="56"/>
      <c r="D48" s="57"/>
      <c r="E48" s="80" t="s">
        <v>26</v>
      </c>
      <c r="F48" s="80"/>
      <c r="G48" s="62"/>
    </row>
    <row r="49" spans="1:7" x14ac:dyDescent="0.2">
      <c r="A49" s="25"/>
      <c r="B49" s="63"/>
      <c r="C49" s="63"/>
      <c r="D49" s="64"/>
      <c r="E49" s="59"/>
      <c r="F49" s="60"/>
      <c r="G49" s="61"/>
    </row>
    <row r="51" spans="1:7" x14ac:dyDescent="0.2">
      <c r="A51" s="26"/>
    </row>
    <row r="52" spans="1:7" x14ac:dyDescent="0.2">
      <c r="A52" s="15"/>
      <c r="B52" s="77"/>
      <c r="C52" s="77"/>
      <c r="D52" s="77"/>
      <c r="E52" s="77"/>
      <c r="F52" s="27"/>
      <c r="G52" s="27"/>
    </row>
    <row r="53" spans="1:7" x14ac:dyDescent="0.2">
      <c r="A53" s="15"/>
      <c r="B53" s="77"/>
      <c r="C53" s="77"/>
      <c r="D53" s="77"/>
      <c r="E53" s="77"/>
      <c r="F53" s="27"/>
      <c r="G53" s="27"/>
    </row>
    <row r="54" spans="1:7" x14ac:dyDescent="0.2">
      <c r="A54" s="15"/>
      <c r="B54" s="77"/>
      <c r="C54" s="77"/>
      <c r="D54" s="77"/>
      <c r="E54" s="77"/>
      <c r="F54" s="27"/>
      <c r="G54" s="27"/>
    </row>
    <row r="55" spans="1:7" x14ac:dyDescent="0.2">
      <c r="A55" s="15"/>
      <c r="B55" s="77"/>
      <c r="C55" s="77"/>
      <c r="D55" s="77"/>
      <c r="E55" s="77"/>
      <c r="F55" s="27"/>
      <c r="G55" s="27"/>
    </row>
    <row r="56" spans="1:7" x14ac:dyDescent="0.2">
      <c r="A56" s="15"/>
      <c r="B56" s="77"/>
      <c r="C56" s="77"/>
      <c r="D56" s="77"/>
      <c r="E56" s="77"/>
      <c r="F56" s="27"/>
      <c r="G56" s="27"/>
    </row>
    <row r="57" spans="1:7" x14ac:dyDescent="0.2">
      <c r="A57" s="15"/>
      <c r="B57" s="77"/>
      <c r="C57" s="77"/>
      <c r="D57" s="77"/>
      <c r="E57" s="77"/>
      <c r="F57" s="27"/>
      <c r="G57" s="27"/>
    </row>
    <row r="58" spans="1:7" x14ac:dyDescent="0.2">
      <c r="A58" s="15"/>
      <c r="B58" s="77"/>
      <c r="C58" s="77"/>
      <c r="D58" s="77"/>
      <c r="E58" s="77"/>
      <c r="F58" s="27"/>
      <c r="G58" s="27"/>
    </row>
    <row r="59" spans="1:7" x14ac:dyDescent="0.2">
      <c r="A59" s="15"/>
      <c r="B59" s="77"/>
      <c r="C59" s="77"/>
      <c r="D59" s="77"/>
      <c r="E59" s="77"/>
      <c r="F59" s="27"/>
      <c r="G59" s="27"/>
    </row>
    <row r="60" spans="1:7" x14ac:dyDescent="0.2">
      <c r="A60" s="15"/>
      <c r="B60" s="77"/>
      <c r="C60" s="77"/>
      <c r="D60" s="77"/>
      <c r="E60" s="77"/>
      <c r="F60" s="27"/>
      <c r="G60" s="27"/>
    </row>
    <row r="61" spans="1:7" x14ac:dyDescent="0.2">
      <c r="A61" s="15"/>
      <c r="B61" s="77"/>
      <c r="C61" s="77"/>
      <c r="D61" s="77"/>
      <c r="E61" s="77"/>
      <c r="F61" s="27"/>
      <c r="G61" s="27"/>
    </row>
    <row r="62" spans="1:7" x14ac:dyDescent="0.2">
      <c r="A62" s="15"/>
      <c r="B62" s="77"/>
      <c r="C62" s="77"/>
      <c r="D62" s="77"/>
      <c r="E62" s="77"/>
      <c r="F62" s="27"/>
      <c r="G62" s="27"/>
    </row>
    <row r="63" spans="1:7" x14ac:dyDescent="0.2">
      <c r="A63" s="15"/>
      <c r="B63" s="77"/>
      <c r="C63" s="77"/>
      <c r="D63" s="77"/>
      <c r="E63" s="77"/>
      <c r="F63" s="27"/>
      <c r="G63" s="27"/>
    </row>
    <row r="64" spans="1:7" x14ac:dyDescent="0.2">
      <c r="A64" s="15"/>
      <c r="B64" s="77"/>
      <c r="C64" s="77"/>
      <c r="D64" s="77"/>
      <c r="E64" s="77"/>
      <c r="F64" s="27"/>
      <c r="G64" s="27"/>
    </row>
    <row r="65" spans="1:7" x14ac:dyDescent="0.2">
      <c r="A65" s="15"/>
      <c r="B65" s="77"/>
      <c r="C65" s="77"/>
      <c r="D65" s="77"/>
      <c r="E65" s="77"/>
      <c r="F65" s="27"/>
      <c r="G65" s="27"/>
    </row>
    <row r="66" spans="1:7" x14ac:dyDescent="0.2">
      <c r="A66" s="15"/>
      <c r="B66" s="77"/>
      <c r="C66" s="77"/>
      <c r="D66" s="77"/>
      <c r="E66" s="77"/>
      <c r="F66" s="27"/>
      <c r="G66" s="27"/>
    </row>
    <row r="67" spans="1:7" x14ac:dyDescent="0.2">
      <c r="A67" s="15"/>
      <c r="B67" s="77"/>
      <c r="C67" s="77"/>
      <c r="D67" s="77"/>
      <c r="E67" s="77"/>
      <c r="F67" s="27"/>
      <c r="G67" s="27"/>
    </row>
    <row r="68" spans="1:7" x14ac:dyDescent="0.2">
      <c r="A68" s="15"/>
      <c r="B68" s="77"/>
      <c r="C68" s="77"/>
      <c r="D68" s="77"/>
      <c r="E68" s="77"/>
      <c r="F68" s="27"/>
      <c r="G68" s="27"/>
    </row>
    <row r="69" spans="1:7" x14ac:dyDescent="0.2">
      <c r="A69" s="15"/>
      <c r="B69" s="77"/>
      <c r="C69" s="77"/>
      <c r="D69" s="77"/>
      <c r="E69" s="77"/>
      <c r="F69" s="27"/>
      <c r="G69" s="27"/>
    </row>
  </sheetData>
  <sheetProtection algorithmName="SHA-512" hashValue="q+De8LuUTd9dKbukjtubgft1ZYWzxIuq3NeJNKt3cxBMRrTkVKnuW1YndchgFnTR1x6KpVieZk4g6F1AHvMjtg==" saltValue="Wgy281yP7e7CBisJ/Nawfg==" spinCount="100000" sheet="1" selectLockedCells="1"/>
  <mergeCells count="35">
    <mergeCell ref="F44:G44"/>
    <mergeCell ref="E48:F48"/>
    <mergeCell ref="B61:E61"/>
    <mergeCell ref="B56:E56"/>
    <mergeCell ref="B57:E57"/>
    <mergeCell ref="B58:E58"/>
    <mergeCell ref="B59:E59"/>
    <mergeCell ref="B52:E52"/>
    <mergeCell ref="B60:E60"/>
    <mergeCell ref="B53:E53"/>
    <mergeCell ref="B54:E54"/>
    <mergeCell ref="B55:E55"/>
    <mergeCell ref="B69:E69"/>
    <mergeCell ref="B62:E62"/>
    <mergeCell ref="B63:E63"/>
    <mergeCell ref="B66:E66"/>
    <mergeCell ref="B67:E67"/>
    <mergeCell ref="B65:E65"/>
    <mergeCell ref="B64:E64"/>
    <mergeCell ref="B68:E68"/>
    <mergeCell ref="A2:B2"/>
    <mergeCell ref="C1:D1"/>
    <mergeCell ref="A1:B1"/>
    <mergeCell ref="F43:G43"/>
    <mergeCell ref="A3:B3"/>
    <mergeCell ref="C2:D2"/>
    <mergeCell ref="A6:G6"/>
    <mergeCell ref="A10:G10"/>
    <mergeCell ref="A14:G14"/>
    <mergeCell ref="A18:G18"/>
    <mergeCell ref="A22:G22"/>
    <mergeCell ref="A26:G26"/>
    <mergeCell ref="A30:G30"/>
    <mergeCell ref="A34:G34"/>
    <mergeCell ref="A38:G38"/>
  </mergeCells>
  <phoneticPr fontId="0" type="noConversion"/>
  <dataValidations xWindow="848" yWindow="391"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7:F9 F11:F13 F15:F17 F19:F21 F23:F25 F27:F29 F31:F33 F35:F37 F39:F41" xr:uid="{00000000-0002-0000-0100-000000000000}">
      <formula1>IF(F7&gt;=0,ROUND(F7,2),0.01)</formula1>
    </dataValidation>
  </dataValidations>
  <pageMargins left="0.5" right="0.5" top="0.70874999999999999" bottom="0.75" header="0.25" footer="0.25"/>
  <pageSetup scale="80" fitToHeight="0" orientation="portrait" r:id="rId1"/>
  <headerFooter alignWithMargins="0">
    <oddHeader xml:space="preserve">&amp;LThe City of Winnipeg
Tender No.65-2025
&amp;C                     &amp;R Bid Submission
Page &amp;P           </oddHeader>
    <oddFooter xml:space="preserve">&amp;R____________________________
Name of Bidder                    </oddFooter>
  </headerFooter>
  <ignoredErrors>
    <ignoredError sqref="G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Unit prices</vt:lpstr>
      <vt:lpstr>Sheet1</vt:lpstr>
      <vt:lpstr>Instructions!Print_Area</vt:lpstr>
      <vt:lpstr>'Unit prices'!Print_Area</vt:lpstr>
      <vt:lpstr>Print_Area_1</vt:lpstr>
      <vt:lpstr>'Unit prices'!Print_Titles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Sjodin, Ralph</cp:lastModifiedBy>
  <cp:revision/>
  <cp:lastPrinted>2025-02-04T14:54:22Z</cp:lastPrinted>
  <dcterms:created xsi:type="dcterms:W3CDTF">1999-10-18T14:40:40Z</dcterms:created>
  <dcterms:modified xsi:type="dcterms:W3CDTF">2025-02-05T21:14:29Z</dcterms:modified>
  <cp:category/>
  <cp:contentStatus/>
</cp:coreProperties>
</file>