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.cityofwpg.org\wwddfs\Groupdata\PROJECTS\Water\W-1118_Shoal Lake Aqueduct Radio and Security Systems Upgrade\4.0 Contract Admin\4.1 Bid Opportunity Documents\"/>
    </mc:Choice>
  </mc:AlternateContent>
  <xr:revisionPtr revIDLastSave="0" documentId="13_ncr:1_{9D98C005-C2D6-48BB-B5B4-3F7144D538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prices'!$A$5:$F$20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prices'!$A$1:$F$20</definedName>
    <definedName name="Print_Area_1">'Unit prices'!$A$6:$F$20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8" i="2"/>
  <c r="F17" i="2"/>
  <c r="F16" i="2"/>
  <c r="F12" i="2"/>
  <c r="F10" i="2"/>
  <c r="F9" i="2"/>
  <c r="F8" i="2"/>
  <c r="F7" i="2"/>
  <c r="F6" i="2"/>
  <c r="F14" i="2" l="1"/>
  <c r="F20" i="2" s="1"/>
  <c r="A7" i="2" l="1"/>
  <c r="A8" i="2" l="1"/>
  <c r="A9" i="2" s="1"/>
  <c r="A10" i="2" s="1"/>
  <c r="A11" i="2" s="1"/>
  <c r="A12" i="2" s="1"/>
  <c r="A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<sst xmlns="http://schemas.openxmlformats.org/spreadsheetml/2006/main" count="39" uniqueCount="26">
  <si>
    <t>Item</t>
  </si>
  <si>
    <t>Description</t>
  </si>
  <si>
    <t>Unit</t>
  </si>
  <si>
    <t>UNIT PRICES</t>
  </si>
  <si>
    <t>Sub-Total</t>
  </si>
  <si>
    <t>allowance</t>
  </si>
  <si>
    <t>Fee Amount
(A)</t>
  </si>
  <si>
    <t>Allowable Disbursement
(B)</t>
  </si>
  <si>
    <t>Total Amount
(A)+(B)</t>
  </si>
  <si>
    <t>-</t>
  </si>
  <si>
    <t>(See Prices clause in RFP document)</t>
  </si>
  <si>
    <t>Post Construction Services</t>
  </si>
  <si>
    <t>FORM B(R1): FEES</t>
  </si>
  <si>
    <t>Fixed Fee</t>
  </si>
  <si>
    <t>Project Management</t>
  </si>
  <si>
    <t>Detailed Design and Tender</t>
  </si>
  <si>
    <t>Non-Resident Contract Administration</t>
  </si>
  <si>
    <t>Commissioning Services</t>
  </si>
  <si>
    <t>Resident Contract Services</t>
  </si>
  <si>
    <t>Additional Work Allowance</t>
  </si>
  <si>
    <t>Licensing Fees</t>
  </si>
  <si>
    <t>Time-based</t>
  </si>
  <si>
    <t>Material Testing Allowance</t>
  </si>
  <si>
    <t>Total Bid Price (MRST and GST extra) (in numbers)</t>
  </si>
  <si>
    <t>Name of Bidder</t>
  </si>
  <si>
    <t>As-built drawings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</si>
</sst>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9" fillId="24" borderId="0"/>
    <xf numFmtId="0" fontId="3" fillId="0" borderId="0"/>
    <xf numFmtId="0" fontId="3" fillId="0" borderId="0"/>
  </cellStyleXfs>
  <cellXfs count="43">
    <xf numFmtId="0" fontId="0" fillId="0" borderId="0" xfId="0"/>
    <xf numFmtId="4" fontId="0" fillId="0" borderId="16" xfId="0" applyNumberFormat="1" applyBorder="1" applyAlignment="1" applyProtection="1">
      <alignment horizontal="right"/>
      <protection locked="0"/>
    </xf>
    <xf numFmtId="164" fontId="0" fillId="0" borderId="16" xfId="0" applyNumberFormat="1" applyBorder="1"/>
    <xf numFmtId="0" fontId="0" fillId="0" borderId="16" xfId="0" applyBorder="1" applyAlignment="1">
      <alignment wrapText="1"/>
    </xf>
    <xf numFmtId="0" fontId="3" fillId="0" borderId="16" xfId="0" applyFont="1" applyBorder="1" applyAlignment="1">
      <alignment horizontal="center" wrapText="1"/>
    </xf>
    <xf numFmtId="3" fontId="0" fillId="0" borderId="17" xfId="0" applyNumberFormat="1" applyBorder="1" applyAlignment="1">
      <alignment horizontal="center"/>
    </xf>
    <xf numFmtId="4" fontId="0" fillId="0" borderId="17" xfId="0" applyNumberFormat="1" applyBorder="1" applyAlignment="1">
      <alignment horizontal="right"/>
    </xf>
    <xf numFmtId="4" fontId="0" fillId="0" borderId="16" xfId="0" applyNumberFormat="1" applyBorder="1" applyAlignment="1">
      <alignment horizontal="right"/>
    </xf>
    <xf numFmtId="0" fontId="2" fillId="0" borderId="16" xfId="0" applyFont="1" applyBorder="1" applyAlignment="1">
      <alignment wrapText="1"/>
    </xf>
    <xf numFmtId="3" fontId="0" fillId="0" borderId="16" xfId="0" applyNumberFormat="1" applyBorder="1" applyAlignment="1">
      <alignment horizontal="center"/>
    </xf>
    <xf numFmtId="4" fontId="3" fillId="0" borderId="16" xfId="0" applyNumberFormat="1" applyFont="1" applyBorder="1" applyAlignment="1">
      <alignment horizontal="right"/>
    </xf>
    <xf numFmtId="0" fontId="3" fillId="0" borderId="16" xfId="0" applyFont="1" applyBorder="1" applyAlignment="1">
      <alignment wrapText="1"/>
    </xf>
    <xf numFmtId="175" fontId="3" fillId="0" borderId="16" xfId="0" quotePrefix="1" applyNumberFormat="1" applyFont="1" applyBorder="1" applyAlignment="1">
      <alignment horizontal="center"/>
    </xf>
    <xf numFmtId="4" fontId="0" fillId="0" borderId="20" xfId="0" applyNumberFormat="1" applyBorder="1" applyAlignment="1">
      <alignment horizontal="right"/>
    </xf>
    <xf numFmtId="164" fontId="0" fillId="0" borderId="18" xfId="0" applyNumberFormat="1" applyBorder="1"/>
    <xf numFmtId="0" fontId="3" fillId="0" borderId="18" xfId="0" applyFont="1" applyBorder="1" applyAlignment="1">
      <alignment wrapText="1"/>
    </xf>
    <xf numFmtId="0" fontId="3" fillId="0" borderId="18" xfId="0" applyFont="1" applyBorder="1" applyAlignment="1">
      <alignment horizontal="center" wrapText="1"/>
    </xf>
    <xf numFmtId="175" fontId="3" fillId="0" borderId="18" xfId="0" quotePrefix="1" applyNumberFormat="1" applyFont="1" applyBorder="1" applyAlignment="1">
      <alignment horizontal="center"/>
    </xf>
    <xf numFmtId="4" fontId="0" fillId="0" borderId="18" xfId="0" applyNumberFormat="1" applyBorder="1" applyAlignment="1">
      <alignment horizontal="right"/>
    </xf>
    <xf numFmtId="0" fontId="0" fillId="0" borderId="18" xfId="0" applyBorder="1" applyAlignment="1">
      <alignment wrapText="1"/>
    </xf>
    <xf numFmtId="3" fontId="0" fillId="0" borderId="18" xfId="0" applyNumberFormat="1" applyBorder="1" applyAlignment="1">
      <alignment horizontal="center"/>
    </xf>
    <xf numFmtId="164" fontId="0" fillId="0" borderId="15" xfId="0" applyNumberFormat="1" applyBorder="1"/>
    <xf numFmtId="0" fontId="2" fillId="0" borderId="15" xfId="0" applyFont="1" applyBorder="1" applyAlignment="1">
      <alignment wrapText="1"/>
    </xf>
    <xf numFmtId="0" fontId="3" fillId="0" borderId="15" xfId="0" quotePrefix="1" applyFont="1" applyBorder="1" applyAlignment="1">
      <alignment horizontal="center" wrapText="1"/>
    </xf>
    <xf numFmtId="3" fontId="3" fillId="0" borderId="15" xfId="0" quotePrefix="1" applyNumberFormat="1" applyFont="1" applyBorder="1" applyAlignment="1">
      <alignment horizontal="center"/>
    </xf>
    <xf numFmtId="4" fontId="0" fillId="0" borderId="15" xfId="0" applyNumberFormat="1" applyBorder="1" applyAlignment="1">
      <alignment horizontal="right"/>
    </xf>
    <xf numFmtId="0" fontId="0" fillId="0" borderId="0" xfId="0" applyAlignment="1">
      <alignment horizontal="center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1" xfId="0" applyNumberFormat="1" applyBorder="1" applyAlignment="1">
      <alignment horizontal="right"/>
    </xf>
    <xf numFmtId="175" fontId="0" fillId="0" borderId="23" xfId="0" applyNumberFormat="1" applyBorder="1" applyAlignment="1">
      <alignment horizontal="right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3" fillId="0" borderId="19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4" fontId="0" fillId="0" borderId="0" xfId="0" applyNumberFormat="1" applyAlignment="1">
      <alignment horizontal="left"/>
    </xf>
    <xf numFmtId="0" fontId="1" fillId="0" borderId="16" xfId="0" applyFont="1" applyBorder="1" applyAlignment="1">
      <alignment horizontal="left" wrapText="1"/>
    </xf>
    <xf numFmtId="0" fontId="1" fillId="0" borderId="16" xfId="0" applyFont="1" applyBorder="1" applyAlignment="1">
      <alignment horizont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22" xfId="0" applyNumberFormat="1" applyBorder="1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24"/>
  <sheetViews>
    <sheetView showGridLines="0" tabSelected="1" zoomScaleNormal="100" zoomScaleSheetLayoutView="100" zoomScalePageLayoutView="90" workbookViewId="0">
      <selection activeCell="E12" sqref="E12"/>
    </sheetView>
  </sheetViews>
  <sheetFormatPr defaultColWidth="9.140625" defaultRowHeight="12.75" x14ac:dyDescent="0.2"/>
  <cols>
    <col min="1" max="1" width="4" customWidth="1"/>
    <col min="2" max="2" width="43.7109375" customWidth="1"/>
    <col min="3" max="3" width="10.28515625" style="26" customWidth="1"/>
    <col min="4" max="4" width="12.5703125" style="31" customWidth="1"/>
    <col min="5" max="6" width="12.7109375" style="32" customWidth="1"/>
  </cols>
  <sheetData>
    <row r="1" spans="1:6" x14ac:dyDescent="0.2">
      <c r="C1" s="34" t="s">
        <v>12</v>
      </c>
    </row>
    <row r="2" spans="1:6" s="26" customFormat="1" x14ac:dyDescent="0.2">
      <c r="C2" s="34" t="s">
        <v>10</v>
      </c>
      <c r="D2" s="31"/>
      <c r="E2" s="31"/>
      <c r="F2" s="31"/>
    </row>
    <row r="3" spans="1:6" x14ac:dyDescent="0.2">
      <c r="A3" s="40"/>
      <c r="B3" s="41"/>
      <c r="E3" s="35"/>
      <c r="F3" s="35"/>
    </row>
    <row r="4" spans="1:6" x14ac:dyDescent="0.2">
      <c r="A4" t="s">
        <v>3</v>
      </c>
      <c r="E4" s="35"/>
      <c r="F4" s="35"/>
    </row>
    <row r="5" spans="1:6" ht="33.75" x14ac:dyDescent="0.2">
      <c r="A5" s="36" t="s">
        <v>0</v>
      </c>
      <c r="B5" s="36" t="s">
        <v>1</v>
      </c>
      <c r="C5" s="37" t="s">
        <v>2</v>
      </c>
      <c r="D5" s="38" t="s">
        <v>6</v>
      </c>
      <c r="E5" s="38" t="s">
        <v>7</v>
      </c>
      <c r="F5" s="39" t="s">
        <v>8</v>
      </c>
    </row>
    <row r="6" spans="1:6" ht="14.25" customHeight="1" x14ac:dyDescent="0.2">
      <c r="A6" s="2">
        <v>1</v>
      </c>
      <c r="B6" s="11" t="s">
        <v>14</v>
      </c>
      <c r="C6" s="33" t="s">
        <v>13</v>
      </c>
      <c r="D6" s="1"/>
      <c r="E6" s="1"/>
      <c r="F6" s="13">
        <f>D6+E6</f>
        <v>0</v>
      </c>
    </row>
    <row r="7" spans="1:6" ht="14.25" customHeight="1" x14ac:dyDescent="0.2">
      <c r="A7" s="2">
        <f>A6+1</f>
        <v>2</v>
      </c>
      <c r="B7" s="11" t="s">
        <v>15</v>
      </c>
      <c r="C7" s="33" t="s">
        <v>13</v>
      </c>
      <c r="D7" s="1"/>
      <c r="E7" s="1"/>
      <c r="F7" s="13">
        <f>D7+E7</f>
        <v>0</v>
      </c>
    </row>
    <row r="8" spans="1:6" ht="14.25" customHeight="1" x14ac:dyDescent="0.2">
      <c r="A8" s="2">
        <f t="shared" ref="A8:A17" si="0">A7+1</f>
        <v>3</v>
      </c>
      <c r="B8" s="11" t="s">
        <v>16</v>
      </c>
      <c r="C8" s="33" t="s">
        <v>13</v>
      </c>
      <c r="D8" s="1"/>
      <c r="E8" s="1"/>
      <c r="F8" s="13">
        <f t="shared" ref="F8:F12" si="1">D8+E8</f>
        <v>0</v>
      </c>
    </row>
    <row r="9" spans="1:6" ht="14.25" customHeight="1" x14ac:dyDescent="0.2">
      <c r="A9" s="2">
        <f t="shared" si="0"/>
        <v>4</v>
      </c>
      <c r="B9" s="11" t="s">
        <v>17</v>
      </c>
      <c r="C9" s="33" t="s">
        <v>13</v>
      </c>
      <c r="D9" s="1"/>
      <c r="E9" s="1"/>
      <c r="F9" s="13">
        <f t="shared" si="1"/>
        <v>0</v>
      </c>
    </row>
    <row r="10" spans="1:6" ht="25.5" x14ac:dyDescent="0.2">
      <c r="A10" s="2">
        <f t="shared" si="0"/>
        <v>5</v>
      </c>
      <c r="B10" s="11" t="s">
        <v>18</v>
      </c>
      <c r="C10" s="33" t="s">
        <v>21</v>
      </c>
      <c r="D10" s="1"/>
      <c r="E10" s="1"/>
      <c r="F10" s="13">
        <f t="shared" si="1"/>
        <v>0</v>
      </c>
    </row>
    <row r="11" spans="1:6" ht="14.25" customHeight="1" x14ac:dyDescent="0.2">
      <c r="A11" s="2">
        <f t="shared" si="0"/>
        <v>6</v>
      </c>
      <c r="B11" s="11" t="s">
        <v>25</v>
      </c>
      <c r="C11" s="33" t="s">
        <v>13</v>
      </c>
      <c r="D11" s="7">
        <v>40000</v>
      </c>
      <c r="E11" s="10" t="s">
        <v>9</v>
      </c>
      <c r="F11" s="13">
        <f>D11</f>
        <v>40000</v>
      </c>
    </row>
    <row r="12" spans="1:6" ht="14.25" customHeight="1" x14ac:dyDescent="0.2">
      <c r="A12" s="2">
        <f t="shared" si="0"/>
        <v>7</v>
      </c>
      <c r="B12" s="11" t="s">
        <v>11</v>
      </c>
      <c r="C12" s="33" t="s">
        <v>13</v>
      </c>
      <c r="D12" s="1"/>
      <c r="E12" s="1"/>
      <c r="F12" s="13">
        <f t="shared" si="1"/>
        <v>0</v>
      </c>
    </row>
    <row r="13" spans="1:6" ht="14.25" customHeight="1" x14ac:dyDescent="0.2">
      <c r="A13" s="2"/>
      <c r="B13" s="3"/>
      <c r="C13" s="4"/>
      <c r="D13" s="5"/>
      <c r="E13" s="6"/>
      <c r="F13" s="7"/>
    </row>
    <row r="14" spans="1:6" ht="14.25" customHeight="1" x14ac:dyDescent="0.2">
      <c r="A14" s="2"/>
      <c r="B14" s="8" t="s">
        <v>4</v>
      </c>
      <c r="C14" s="4"/>
      <c r="D14" s="9"/>
      <c r="E14" s="7"/>
      <c r="F14" s="10">
        <f>SUM(F6:F12)</f>
        <v>40000</v>
      </c>
    </row>
    <row r="15" spans="1:6" ht="14.25" customHeight="1" x14ac:dyDescent="0.2">
      <c r="A15" s="2"/>
      <c r="B15" s="3"/>
      <c r="C15" s="4"/>
      <c r="D15" s="9"/>
      <c r="E15" s="7"/>
      <c r="F15" s="7"/>
    </row>
    <row r="16" spans="1:6" ht="14.25" customHeight="1" x14ac:dyDescent="0.2">
      <c r="A16" s="2">
        <v>8</v>
      </c>
      <c r="B16" s="11" t="s">
        <v>19</v>
      </c>
      <c r="C16" s="4" t="s">
        <v>5</v>
      </c>
      <c r="D16" s="12" t="s">
        <v>9</v>
      </c>
      <c r="E16" s="7">
        <v>30000</v>
      </c>
      <c r="F16" s="13">
        <f>E16</f>
        <v>30000</v>
      </c>
    </row>
    <row r="17" spans="1:6" ht="14.25" customHeight="1" x14ac:dyDescent="0.2">
      <c r="A17" s="2">
        <f t="shared" si="0"/>
        <v>9</v>
      </c>
      <c r="B17" s="11" t="s">
        <v>20</v>
      </c>
      <c r="C17" s="4" t="s">
        <v>5</v>
      </c>
      <c r="D17" s="12" t="s">
        <v>9</v>
      </c>
      <c r="E17" s="7">
        <v>20000</v>
      </c>
      <c r="F17" s="13">
        <f t="shared" ref="F17:F18" si="2">E17</f>
        <v>20000</v>
      </c>
    </row>
    <row r="18" spans="1:6" ht="14.25" customHeight="1" x14ac:dyDescent="0.2">
      <c r="A18" s="14">
        <v>10</v>
      </c>
      <c r="B18" s="15" t="s">
        <v>22</v>
      </c>
      <c r="C18" s="16" t="s">
        <v>5</v>
      </c>
      <c r="D18" s="17" t="s">
        <v>9</v>
      </c>
      <c r="E18" s="18">
        <v>10000</v>
      </c>
      <c r="F18" s="13">
        <f t="shared" si="2"/>
        <v>10000</v>
      </c>
    </row>
    <row r="19" spans="1:6" ht="14.25" customHeight="1" x14ac:dyDescent="0.2">
      <c r="A19" s="14"/>
      <c r="B19" s="19"/>
      <c r="C19" s="16"/>
      <c r="D19" s="20"/>
      <c r="E19" s="18"/>
      <c r="F19" s="18"/>
    </row>
    <row r="20" spans="1:6" ht="25.5" x14ac:dyDescent="0.2">
      <c r="A20" s="21"/>
      <c r="B20" s="22" t="s">
        <v>23</v>
      </c>
      <c r="C20" s="23" t="s">
        <v>9</v>
      </c>
      <c r="D20" s="24" t="s">
        <v>9</v>
      </c>
      <c r="E20" s="24" t="s">
        <v>9</v>
      </c>
      <c r="F20" s="25">
        <f>F14+F16+F17+F18</f>
        <v>100000</v>
      </c>
    </row>
    <row r="23" spans="1:6" x14ac:dyDescent="0.2">
      <c r="D23" s="27"/>
      <c r="E23" s="28"/>
      <c r="F23" s="29"/>
    </row>
    <row r="24" spans="1:6" x14ac:dyDescent="0.2">
      <c r="D24" s="42" t="s">
        <v>24</v>
      </c>
      <c r="E24" s="42"/>
      <c r="F24" s="30"/>
    </row>
  </sheetData>
  <sheetProtection algorithmName="SHA-512" hashValue="NXjMTRjUadNzrxJi9mF9Faa0FVxQo6GGABVpkS2CopK0HJ1t4CNqUgMDvKT8PZlsXHjKJ8PxTAEY22oBp0WHpQ==" saltValue="Qbzf+kUlCIEkkFTbG2iUMA==" spinCount="100000" sheet="1" objects="1" scenarios="1" selectLockedCells="1"/>
  <mergeCells count="2">
    <mergeCell ref="A3:B3"/>
    <mergeCell ref="D24:E24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E12:E19 D6:D12 E6:E10" xr:uid="{00000000-0002-0000-0100-000000000000}">
      <formula1>IF(D6&gt;=0.01,ROUND(D6,2),0.01)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RFP No. 722-2025
&amp;C    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Tabucal, Mikhail</cp:lastModifiedBy>
  <cp:lastPrinted>2019-07-17T15:52:54Z</cp:lastPrinted>
  <dcterms:created xsi:type="dcterms:W3CDTF">1999-10-18T14:40:40Z</dcterms:created>
  <dcterms:modified xsi:type="dcterms:W3CDTF">2025-10-01T15:56:21Z</dcterms:modified>
</cp:coreProperties>
</file>