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A0050-PPFSS01\shared_projects\133600064\08. Working\07. Tender\82-2025-SLA Manholes\Addendum 2\"/>
    </mc:Choice>
  </mc:AlternateContent>
  <xr:revisionPtr revIDLastSave="0" documentId="13_ncr:1_{A1D9B9F0-2957-4B29-B3EF-874EC5B57FD8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prices'!$A$1:$G$46</definedName>
    <definedName name="Print_Area_1">'Unit prices'!$A$6:$G$66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G10" i="2"/>
  <c r="G18" i="2" l="1"/>
  <c r="G19" i="2"/>
  <c r="G20" i="2"/>
  <c r="G23" i="2"/>
  <c r="G26" i="2"/>
  <c r="G27" i="2"/>
  <c r="G15" i="2"/>
  <c r="G14" i="2"/>
  <c r="G9" i="2"/>
  <c r="G6" i="2"/>
  <c r="G30" i="2" l="1"/>
  <c r="G31" i="2"/>
  <c r="G32" i="2"/>
  <c r="G33" i="2"/>
  <c r="G36" i="2"/>
  <c r="G38" i="2" l="1"/>
  <c r="F4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<sst xmlns="http://schemas.openxmlformats.org/spreadsheetml/2006/main" count="81" uniqueCount="50">
  <si>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</si>
  <si>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</si>
  <si>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</si>
  <si>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</si>
  <si>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</si>
  <si>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</si>
  <si>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</si>
  <si>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</si>
  <si>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</si>
  <si>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</si>
  <si>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>Subtotal:</t>
  </si>
  <si>
    <t>E19</t>
  </si>
  <si>
    <t>Mobilization and Demobilization</t>
  </si>
  <si>
    <t>a)</t>
  </si>
  <si>
    <t>b)</t>
  </si>
  <si>
    <t>c)</t>
  </si>
  <si>
    <t>L.S.</t>
  </si>
  <si>
    <t>d)</t>
  </si>
  <si>
    <r>
      <t>m</t>
    </r>
    <r>
      <rPr>
        <vertAlign val="superscript"/>
        <sz val="8"/>
        <rFont val="Arial"/>
        <family val="2"/>
      </rPr>
      <t>2</t>
    </r>
  </si>
  <si>
    <t>E18</t>
  </si>
  <si>
    <t>E8</t>
  </si>
  <si>
    <t>Working Pad Improvements</t>
  </si>
  <si>
    <t>E13</t>
  </si>
  <si>
    <t>Mile 93.69</t>
  </si>
  <si>
    <t>Mile 94.72</t>
  </si>
  <si>
    <t>Mile 93.69 Manhole</t>
  </si>
  <si>
    <t>Construct New Manhole</t>
  </si>
  <si>
    <t>Extend Existing Vent</t>
  </si>
  <si>
    <t>Mile 94.72 Manhole</t>
  </si>
  <si>
    <t>Repair Manhole</t>
  </si>
  <si>
    <t>Construct New Platform</t>
  </si>
  <si>
    <t>Remove Existing Platform</t>
  </si>
  <si>
    <t>SLA Excavation and Shoring</t>
  </si>
  <si>
    <t>Inflatable Dam Replacement</t>
  </si>
  <si>
    <t>E16</t>
  </si>
  <si>
    <t>Install and Remove Temporary Cofferdam</t>
  </si>
  <si>
    <t>Transport Inflatable Dam to Mile 93.69 within the SLA</t>
  </si>
  <si>
    <t>Replace Inflatable Dam</t>
  </si>
  <si>
    <t>Relocate Dam Controls</t>
  </si>
  <si>
    <t>Misc. Concrete Patching</t>
  </si>
  <si>
    <t>Abandon Existing Manhole</t>
  </si>
  <si>
    <t>Provisional Items</t>
  </si>
  <si>
    <t>E17</t>
  </si>
  <si>
    <t>E21</t>
  </si>
  <si>
    <t>E25</t>
  </si>
  <si>
    <t>Mile 93.69 SLA Footbridge and Access Platform</t>
  </si>
  <si>
    <t>FORM B(R1):PRICES</t>
  </si>
  <si>
    <t>(See B10)</t>
  </si>
  <si>
    <t>tonne</t>
  </si>
  <si>
    <t>Supply of Granular Material for Pad Upgrades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</si>
</sst>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6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vertAlign val="superscript"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7">
    <xf numFmtId="0" fontId="0" fillId="0" borderId="0" xfId="0"/>
    <xf numFmtId="176" fontId="0" fillId="0" borderId="25" xfId="0" applyNumberFormat="1" applyBorder="1" applyAlignment="1" applyProtection="1">
      <alignment horizontal="right"/>
      <protection locked="0"/>
    </xf>
    <xf numFmtId="176" fontId="0" fillId="0" borderId="25" xfId="0" applyNumberFormat="1" applyBorder="1" applyAlignment="1" applyProtection="1">
      <alignment horizontal="right" vertical="center"/>
      <protection locked="0"/>
    </xf>
    <xf numFmtId="164" fontId="0" fillId="0" borderId="27" xfId="0" applyNumberFormat="1" applyBorder="1" applyAlignment="1" applyProtection="1">
      <alignment horizontal="center" vertical="center"/>
    </xf>
    <xf numFmtId="0" fontId="0" fillId="0" borderId="28" xfId="0" applyBorder="1" applyAlignment="1" applyProtection="1">
      <alignment wrapText="1"/>
    </xf>
    <xf numFmtId="0" fontId="0" fillId="0" borderId="28" xfId="0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3" fontId="0" fillId="0" borderId="25" xfId="0" applyNumberFormat="1" applyBorder="1" applyAlignment="1" applyProtection="1">
      <alignment horizontal="center" vertical="center"/>
    </xf>
    <xf numFmtId="176" fontId="0" fillId="0" borderId="25" xfId="0" applyNumberFormat="1" applyBorder="1" applyAlignment="1" applyProtection="1">
      <alignment horizontal="right" vertical="center"/>
    </xf>
    <xf numFmtId="176" fontId="0" fillId="0" borderId="26" xfId="0" applyNumberFormat="1" applyBorder="1" applyAlignment="1" applyProtection="1">
      <alignment horizontal="right" vertical="center"/>
    </xf>
    <xf numFmtId="0" fontId="0" fillId="0" borderId="0" xfId="0" applyProtection="1"/>
    <xf numFmtId="164" fontId="0" fillId="0" borderId="27" xfId="0" applyNumberFormat="1" applyBorder="1" applyProtection="1"/>
    <xf numFmtId="0" fontId="2" fillId="0" borderId="28" xfId="0" applyFont="1" applyBorder="1" applyAlignment="1" applyProtection="1">
      <alignment wrapText="1"/>
    </xf>
    <xf numFmtId="0" fontId="2" fillId="0" borderId="25" xfId="0" applyFont="1" applyBorder="1" applyAlignment="1" applyProtection="1">
      <alignment horizontal="center" vertical="center" wrapText="1"/>
    </xf>
    <xf numFmtId="3" fontId="2" fillId="0" borderId="29" xfId="0" applyNumberFormat="1" applyFont="1" applyBorder="1" applyAlignment="1" applyProtection="1">
      <alignment horizontal="right" vertical="center"/>
    </xf>
    <xf numFmtId="3" fontId="2" fillId="0" borderId="30" xfId="0" applyNumberFormat="1" applyFont="1" applyBorder="1" applyAlignment="1" applyProtection="1">
      <alignment horizontal="right" vertical="center"/>
    </xf>
    <xf numFmtId="176" fontId="2" fillId="0" borderId="26" xfId="0" applyNumberFormat="1" applyFont="1" applyBorder="1" applyAlignment="1" applyProtection="1">
      <alignment horizontal="right" vertical="center"/>
    </xf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Protection="1"/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Protection="1"/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176" fontId="37" fillId="24" borderId="14" xfId="1" applyNumberFormat="1" applyFont="1" applyBorder="1" applyProtection="1"/>
    <xf numFmtId="164" fontId="0" fillId="0" borderId="20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176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Protection="1"/>
    <xf numFmtId="4" fontId="0" fillId="0" borderId="14" xfId="0" applyNumberFormat="1" applyBorder="1" applyAlignment="1" applyProtection="1">
      <alignment horizontal="center"/>
    </xf>
    <xf numFmtId="176" fontId="0" fillId="0" borderId="14" xfId="0" applyNumberFormat="1" applyBorder="1" applyAlignment="1" applyProtection="1">
      <alignment horizontal="right"/>
    </xf>
    <xf numFmtId="176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76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2" fillId="0" borderId="0" xfId="0" applyFont="1" applyProtection="1"/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164" fontId="0" fillId="0" borderId="0" xfId="0" applyNumberFormat="1" applyAlignment="1" applyProtection="1">
      <alignment wrapText="1"/>
    </xf>
    <xf numFmtId="176" fontId="0" fillId="0" borderId="0" xfId="0" applyNumberFormat="1" applyAlignment="1" applyProtection="1">
      <alignment wrapText="1"/>
    </xf>
    <xf numFmtId="0" fontId="3" fillId="0" borderId="28" xfId="0" applyFont="1" applyBorder="1" applyAlignment="1" applyProtection="1">
      <alignment wrapText="1"/>
    </xf>
    <xf numFmtId="0" fontId="3" fillId="0" borderId="28" xfId="0" applyFont="1" applyBorder="1" applyAlignment="1" applyProtection="1">
      <alignment horizontal="center" vertical="center" wrapText="1"/>
    </xf>
    <xf numFmtId="164" fontId="0" fillId="0" borderId="27" xfId="0" applyNumberFormat="1" applyBorder="1" applyAlignment="1" applyProtection="1">
      <alignment horizontal="right" vertical="center"/>
    </xf>
    <xf numFmtId="0" fontId="2" fillId="0" borderId="28" xfId="0" applyFont="1" applyBorder="1" applyAlignment="1" applyProtection="1">
      <alignment horizontal="center" vertical="center" wrapText="1"/>
    </xf>
    <xf numFmtId="164" fontId="2" fillId="0" borderId="27" xfId="0" applyNumberFormat="1" applyFont="1" applyBorder="1" applyAlignment="1" applyProtection="1">
      <alignment horizontal="left" vertical="center"/>
    </xf>
    <xf numFmtId="176" fontId="0" fillId="0" borderId="25" xfId="0" applyNumberFormat="1" applyBorder="1" applyAlignment="1" applyProtection="1">
      <alignment horizontal="right"/>
    </xf>
    <xf numFmtId="164" fontId="0" fillId="0" borderId="27" xfId="0" applyNumberFormat="1" applyBorder="1" applyAlignment="1" applyProtection="1">
      <alignment horizontal="left" vertical="center"/>
    </xf>
    <xf numFmtId="164" fontId="3" fillId="0" borderId="27" xfId="0" applyNumberFormat="1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wrapText="1"/>
    </xf>
    <xf numFmtId="3" fontId="0" fillId="0" borderId="25" xfId="0" applyNumberFormat="1" applyBorder="1" applyAlignment="1" applyProtection="1">
      <alignment horizontal="center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176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6" fontId="1" fillId="0" borderId="12" xfId="0" applyNumberFormat="1" applyFont="1" applyBorder="1" applyAlignment="1" applyProtection="1">
      <alignment horizontal="left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66"/>
  <sheetViews>
    <sheetView showGridLines="0" tabSelected="1" topLeftCell="A6" zoomScaleNormal="100" zoomScaleSheetLayoutView="100" zoomScalePageLayoutView="80" workbookViewId="0">
      <selection activeCell="F11" sqref="F11"/>
    </sheetView>
  </sheetViews>
  <sheetFormatPr defaultColWidth="9.1796875" defaultRowHeight="12.5" x14ac:dyDescent="0.25"/>
  <cols>
    <col min="1" max="1" width="5.81640625" style="10" customWidth="1"/>
    <col min="2" max="2" width="59.1796875" style="10" bestFit="1" customWidth="1"/>
    <col min="3" max="3" width="10.1796875" style="10" customWidth="1"/>
    <col min="4" max="4" width="13.81640625" style="52" customWidth="1"/>
    <col min="5" max="5" width="10.81640625" style="39" customWidth="1"/>
    <col min="6" max="6" width="12.453125" style="40" customWidth="1"/>
    <col min="7" max="7" width="13.81640625" style="40" customWidth="1"/>
    <col min="8" max="16384" width="9.1796875" style="10"/>
  </cols>
  <sheetData>
    <row r="1" spans="1:7" x14ac:dyDescent="0.25">
      <c r="A1" s="66"/>
      <c r="B1" s="66"/>
      <c r="C1" s="67" t="s">
        <v>46</v>
      </c>
      <c r="D1" s="67"/>
    </row>
    <row r="2" spans="1:7" x14ac:dyDescent="0.25">
      <c r="A2" s="68"/>
      <c r="B2" s="68"/>
      <c r="C2" s="69" t="s">
        <v>47</v>
      </c>
      <c r="D2" s="69"/>
      <c r="F2" s="70"/>
      <c r="G2" s="70"/>
    </row>
    <row r="3" spans="1:7" x14ac:dyDescent="0.25">
      <c r="A3" s="71"/>
      <c r="B3" s="68"/>
      <c r="C3" s="72"/>
      <c r="F3" s="70"/>
      <c r="G3" s="70"/>
    </row>
    <row r="4" spans="1:7" x14ac:dyDescent="0.25">
      <c r="A4" s="10" t="s">
        <v>0</v>
      </c>
      <c r="F4" s="70"/>
      <c r="G4" s="70"/>
    </row>
    <row r="5" spans="1:7" ht="20.5" x14ac:dyDescent="0.25">
      <c r="A5" s="73" t="s">
        <v>1</v>
      </c>
      <c r="B5" s="73" t="s">
        <v>2</v>
      </c>
      <c r="C5" s="74" t="s">
        <v>3</v>
      </c>
      <c r="D5" s="74" t="s">
        <v>4</v>
      </c>
      <c r="E5" s="75" t="s">
        <v>5</v>
      </c>
      <c r="F5" s="76" t="s">
        <v>6</v>
      </c>
      <c r="G5" s="76" t="s">
        <v>7</v>
      </c>
    </row>
    <row r="6" spans="1:7" ht="13" x14ac:dyDescent="0.3">
      <c r="A6" s="60">
        <v>1</v>
      </c>
      <c r="B6" s="12" t="s">
        <v>12</v>
      </c>
      <c r="C6" s="5" t="s">
        <v>20</v>
      </c>
      <c r="D6" s="64" t="s">
        <v>16</v>
      </c>
      <c r="E6" s="65">
        <v>1</v>
      </c>
      <c r="F6" s="1"/>
      <c r="G6" s="9" t="str">
        <f t="shared" ref="G6:G36" si="0">IF(OR(ISTEXT(F6),ISBLANK(F6)), "$   - ",ROUND(E6*F6,2))</f>
        <v xml:space="preserve">$   - </v>
      </c>
    </row>
    <row r="7" spans="1:7" x14ac:dyDescent="0.25">
      <c r="A7" s="3"/>
      <c r="B7" s="4"/>
      <c r="C7" s="5"/>
      <c r="D7" s="6"/>
      <c r="E7" s="7"/>
      <c r="F7" s="8"/>
      <c r="G7" s="9"/>
    </row>
    <row r="8" spans="1:7" ht="13" x14ac:dyDescent="0.3">
      <c r="A8" s="60">
        <v>2</v>
      </c>
      <c r="B8" s="12" t="s">
        <v>21</v>
      </c>
      <c r="C8" s="57" t="s">
        <v>34</v>
      </c>
      <c r="D8" s="6"/>
      <c r="E8" s="7"/>
      <c r="F8" s="8"/>
      <c r="G8" s="9"/>
    </row>
    <row r="9" spans="1:7" x14ac:dyDescent="0.25">
      <c r="A9" s="3" t="s">
        <v>13</v>
      </c>
      <c r="B9" s="4" t="s">
        <v>23</v>
      </c>
      <c r="C9" s="5"/>
      <c r="D9" s="6" t="s">
        <v>16</v>
      </c>
      <c r="E9" s="7">
        <v>1</v>
      </c>
      <c r="F9" s="2"/>
      <c r="G9" s="9" t="str">
        <f t="shared" ref="G9" si="1">IF(OR(ISTEXT(F9),ISBLANK(F9)), "$   - ",ROUND(E9*F9,2))</f>
        <v xml:space="preserve">$   - </v>
      </c>
    </row>
    <row r="10" spans="1:7" x14ac:dyDescent="0.25">
      <c r="A10" s="3" t="s">
        <v>14</v>
      </c>
      <c r="B10" s="4" t="s">
        <v>24</v>
      </c>
      <c r="C10" s="5"/>
      <c r="D10" s="6" t="s">
        <v>16</v>
      </c>
      <c r="E10" s="7">
        <v>1</v>
      </c>
      <c r="F10" s="2"/>
      <c r="G10" s="9" t="str">
        <f>IF(OR(ISTEXT(F10),ISBLANK(F10)), "$   - ",ROUND(E10*F10,2))</f>
        <v xml:space="preserve">$   - </v>
      </c>
    </row>
    <row r="11" spans="1:7" x14ac:dyDescent="0.25">
      <c r="A11" s="3" t="s">
        <v>15</v>
      </c>
      <c r="B11" s="56" t="s">
        <v>49</v>
      </c>
      <c r="C11" s="5"/>
      <c r="D11" s="6" t="s">
        <v>48</v>
      </c>
      <c r="E11" s="7">
        <v>240</v>
      </c>
      <c r="F11" s="2"/>
      <c r="G11" s="9" t="str">
        <f>IF(OR(ISTEXT(F11),ISBLANK(F11)), "$   - ",ROUND(E11*F11,2))</f>
        <v xml:space="preserve">$   - </v>
      </c>
    </row>
    <row r="12" spans="1:7" ht="13" x14ac:dyDescent="0.3">
      <c r="A12" s="60"/>
      <c r="B12" s="12"/>
      <c r="C12" s="57"/>
      <c r="D12" s="6"/>
      <c r="E12" s="7"/>
      <c r="F12" s="8"/>
      <c r="G12" s="9"/>
    </row>
    <row r="13" spans="1:7" ht="13" x14ac:dyDescent="0.3">
      <c r="A13" s="60">
        <v>3</v>
      </c>
      <c r="B13" s="12" t="s">
        <v>32</v>
      </c>
      <c r="C13" s="57" t="s">
        <v>22</v>
      </c>
      <c r="D13" s="6"/>
      <c r="E13" s="7"/>
      <c r="F13" s="8"/>
      <c r="G13" s="9"/>
    </row>
    <row r="14" spans="1:7" x14ac:dyDescent="0.25">
      <c r="A14" s="3" t="s">
        <v>13</v>
      </c>
      <c r="B14" s="4" t="s">
        <v>23</v>
      </c>
      <c r="C14" s="5"/>
      <c r="D14" s="6" t="s">
        <v>16</v>
      </c>
      <c r="E14" s="7">
        <v>1</v>
      </c>
      <c r="F14" s="1"/>
      <c r="G14" s="9" t="str">
        <f t="shared" ref="G14:G15" si="2">IF(OR(ISTEXT(F14),ISBLANK(F14)), "$   - ",ROUND(E14*F14,2))</f>
        <v xml:space="preserve">$   - </v>
      </c>
    </row>
    <row r="15" spans="1:7" x14ac:dyDescent="0.25">
      <c r="A15" s="3" t="s">
        <v>14</v>
      </c>
      <c r="B15" s="4" t="s">
        <v>24</v>
      </c>
      <c r="C15" s="5"/>
      <c r="D15" s="6" t="s">
        <v>16</v>
      </c>
      <c r="E15" s="7">
        <v>1</v>
      </c>
      <c r="F15" s="2"/>
      <c r="G15" s="9" t="str">
        <f t="shared" si="2"/>
        <v xml:space="preserve">$   - </v>
      </c>
    </row>
    <row r="16" spans="1:7" ht="13" x14ac:dyDescent="0.3">
      <c r="A16" s="3"/>
      <c r="B16" s="12"/>
      <c r="C16" s="5"/>
      <c r="D16" s="6"/>
      <c r="E16" s="7"/>
      <c r="F16" s="8"/>
      <c r="G16" s="9"/>
    </row>
    <row r="17" spans="1:7" ht="13" x14ac:dyDescent="0.3">
      <c r="A17" s="60">
        <v>4</v>
      </c>
      <c r="B17" s="12" t="s">
        <v>25</v>
      </c>
      <c r="C17" s="57" t="s">
        <v>42</v>
      </c>
      <c r="D17" s="6"/>
      <c r="E17" s="7"/>
      <c r="F17" s="8"/>
      <c r="G17" s="9"/>
    </row>
    <row r="18" spans="1:7" x14ac:dyDescent="0.25">
      <c r="A18" s="3" t="s">
        <v>13</v>
      </c>
      <c r="B18" s="4" t="s">
        <v>26</v>
      </c>
      <c r="C18" s="5"/>
      <c r="D18" s="6" t="s">
        <v>16</v>
      </c>
      <c r="E18" s="7">
        <v>1</v>
      </c>
      <c r="F18" s="1"/>
      <c r="G18" s="9" t="str">
        <f t="shared" ref="G18:G20" si="3">IF(OR(ISTEXT(F18),ISBLANK(F18)), "$   - ",ROUND(E18*F18,2))</f>
        <v xml:space="preserve">$   - </v>
      </c>
    </row>
    <row r="19" spans="1:7" x14ac:dyDescent="0.25">
      <c r="A19" s="3" t="s">
        <v>14</v>
      </c>
      <c r="B19" s="56" t="s">
        <v>40</v>
      </c>
      <c r="C19" s="5"/>
      <c r="D19" s="6" t="s">
        <v>16</v>
      </c>
      <c r="E19" s="7">
        <v>1</v>
      </c>
      <c r="F19" s="2"/>
      <c r="G19" s="9" t="str">
        <f t="shared" si="3"/>
        <v xml:space="preserve">$   - </v>
      </c>
    </row>
    <row r="20" spans="1:7" x14ac:dyDescent="0.25">
      <c r="A20" s="3" t="s">
        <v>15</v>
      </c>
      <c r="B20" s="4" t="s">
        <v>27</v>
      </c>
      <c r="C20" s="5"/>
      <c r="D20" s="6" t="s">
        <v>16</v>
      </c>
      <c r="E20" s="7">
        <v>1</v>
      </c>
      <c r="F20" s="2"/>
      <c r="G20" s="9" t="str">
        <f t="shared" si="3"/>
        <v xml:space="preserve">$   - </v>
      </c>
    </row>
    <row r="21" spans="1:7" x14ac:dyDescent="0.25">
      <c r="A21" s="3"/>
      <c r="B21" s="4"/>
      <c r="C21" s="5"/>
      <c r="D21" s="6"/>
      <c r="E21" s="7"/>
      <c r="F21" s="8"/>
      <c r="G21" s="9"/>
    </row>
    <row r="22" spans="1:7" ht="13" x14ac:dyDescent="0.3">
      <c r="A22" s="60">
        <v>5</v>
      </c>
      <c r="B22" s="12" t="s">
        <v>28</v>
      </c>
      <c r="C22" s="57" t="s">
        <v>42</v>
      </c>
      <c r="D22" s="6"/>
      <c r="E22" s="7"/>
      <c r="F22" s="8"/>
      <c r="G22" s="9"/>
    </row>
    <row r="23" spans="1:7" x14ac:dyDescent="0.25">
      <c r="A23" s="63" t="s">
        <v>13</v>
      </c>
      <c r="B23" s="4" t="s">
        <v>29</v>
      </c>
      <c r="C23" s="5"/>
      <c r="D23" s="6" t="s">
        <v>16</v>
      </c>
      <c r="E23" s="7">
        <v>1</v>
      </c>
      <c r="F23" s="2"/>
      <c r="G23" s="9" t="str">
        <f t="shared" ref="G23" si="4">IF(OR(ISTEXT(F23),ISBLANK(F23)), "$   - ",ROUND(E23*F23,2))</f>
        <v xml:space="preserve">$   - </v>
      </c>
    </row>
    <row r="24" spans="1:7" x14ac:dyDescent="0.25">
      <c r="A24" s="62"/>
      <c r="B24" s="4"/>
      <c r="C24" s="5"/>
      <c r="D24" s="6"/>
      <c r="E24" s="7"/>
      <c r="F24" s="8"/>
      <c r="G24" s="9"/>
    </row>
    <row r="25" spans="1:7" ht="13" x14ac:dyDescent="0.3">
      <c r="A25" s="60">
        <v>6</v>
      </c>
      <c r="B25" s="12" t="s">
        <v>45</v>
      </c>
      <c r="C25" s="57" t="s">
        <v>43</v>
      </c>
      <c r="D25" s="6"/>
      <c r="E25" s="7"/>
      <c r="F25" s="8"/>
      <c r="G25" s="9"/>
    </row>
    <row r="26" spans="1:7" x14ac:dyDescent="0.25">
      <c r="A26" s="3" t="s">
        <v>13</v>
      </c>
      <c r="B26" s="4" t="s">
        <v>30</v>
      </c>
      <c r="C26" s="5"/>
      <c r="D26" s="6" t="s">
        <v>16</v>
      </c>
      <c r="E26" s="7">
        <v>1</v>
      </c>
      <c r="F26" s="2"/>
      <c r="G26" s="9" t="str">
        <f t="shared" si="0"/>
        <v xml:space="preserve">$   - </v>
      </c>
    </row>
    <row r="27" spans="1:7" x14ac:dyDescent="0.25">
      <c r="A27" s="3" t="s">
        <v>14</v>
      </c>
      <c r="B27" s="56" t="s">
        <v>31</v>
      </c>
      <c r="C27" s="57"/>
      <c r="D27" s="6" t="s">
        <v>16</v>
      </c>
      <c r="E27" s="7">
        <v>1</v>
      </c>
      <c r="F27" s="2"/>
      <c r="G27" s="9" t="str">
        <f t="shared" si="0"/>
        <v xml:space="preserve">$   - </v>
      </c>
    </row>
    <row r="28" spans="1:7" x14ac:dyDescent="0.25">
      <c r="A28" s="3"/>
      <c r="B28" s="4"/>
      <c r="C28" s="5"/>
      <c r="D28" s="6"/>
      <c r="E28" s="7"/>
      <c r="F28" s="8"/>
      <c r="G28" s="9"/>
    </row>
    <row r="29" spans="1:7" ht="13" x14ac:dyDescent="0.3">
      <c r="A29" s="60">
        <v>7</v>
      </c>
      <c r="B29" s="12" t="s">
        <v>33</v>
      </c>
      <c r="C29" s="57"/>
      <c r="D29" s="6"/>
      <c r="E29" s="7"/>
      <c r="F29" s="61"/>
      <c r="G29" s="9"/>
    </row>
    <row r="30" spans="1:7" x14ac:dyDescent="0.25">
      <c r="A30" s="3" t="s">
        <v>13</v>
      </c>
      <c r="B30" s="56" t="s">
        <v>35</v>
      </c>
      <c r="C30" s="57" t="s">
        <v>11</v>
      </c>
      <c r="D30" s="6" t="s">
        <v>16</v>
      </c>
      <c r="E30" s="7">
        <v>1</v>
      </c>
      <c r="F30" s="2"/>
      <c r="G30" s="9" t="str">
        <f t="shared" si="0"/>
        <v xml:space="preserve">$   - </v>
      </c>
    </row>
    <row r="31" spans="1:7" x14ac:dyDescent="0.25">
      <c r="A31" s="3" t="s">
        <v>14</v>
      </c>
      <c r="B31" s="56" t="s">
        <v>36</v>
      </c>
      <c r="C31" s="57" t="s">
        <v>19</v>
      </c>
      <c r="D31" s="6" t="s">
        <v>16</v>
      </c>
      <c r="E31" s="7">
        <v>1</v>
      </c>
      <c r="F31" s="2"/>
      <c r="G31" s="9" t="str">
        <f t="shared" si="0"/>
        <v xml:space="preserve">$   - </v>
      </c>
    </row>
    <row r="32" spans="1:7" x14ac:dyDescent="0.25">
      <c r="A32" s="3" t="s">
        <v>15</v>
      </c>
      <c r="B32" s="56" t="s">
        <v>37</v>
      </c>
      <c r="C32" s="57" t="s">
        <v>19</v>
      </c>
      <c r="D32" s="6" t="s">
        <v>16</v>
      </c>
      <c r="E32" s="7">
        <v>1</v>
      </c>
      <c r="F32" s="2"/>
      <c r="G32" s="9" t="str">
        <f t="shared" si="0"/>
        <v xml:space="preserve">$   - </v>
      </c>
    </row>
    <row r="33" spans="1:7" x14ac:dyDescent="0.25">
      <c r="A33" s="3" t="s">
        <v>17</v>
      </c>
      <c r="B33" s="56" t="s">
        <v>38</v>
      </c>
      <c r="C33" s="57" t="s">
        <v>19</v>
      </c>
      <c r="D33" s="6" t="s">
        <v>16</v>
      </c>
      <c r="E33" s="7">
        <v>1</v>
      </c>
      <c r="F33" s="2"/>
      <c r="G33" s="9" t="str">
        <f t="shared" si="0"/>
        <v xml:space="preserve">$   - </v>
      </c>
    </row>
    <row r="34" spans="1:7" ht="13" x14ac:dyDescent="0.3">
      <c r="A34" s="58"/>
      <c r="B34" s="12"/>
      <c r="C34" s="59"/>
      <c r="D34" s="13"/>
      <c r="E34" s="14"/>
      <c r="F34" s="15"/>
      <c r="G34" s="16"/>
    </row>
    <row r="35" spans="1:7" ht="13" x14ac:dyDescent="0.3">
      <c r="A35" s="60">
        <v>8</v>
      </c>
      <c r="B35" s="12" t="s">
        <v>41</v>
      </c>
      <c r="C35" s="5"/>
      <c r="D35" s="6"/>
      <c r="E35" s="7"/>
      <c r="F35" s="8"/>
      <c r="G35" s="9"/>
    </row>
    <row r="36" spans="1:7" x14ac:dyDescent="0.25">
      <c r="A36" s="3" t="s">
        <v>13</v>
      </c>
      <c r="B36" s="56" t="s">
        <v>39</v>
      </c>
      <c r="C36" s="57" t="s">
        <v>44</v>
      </c>
      <c r="D36" s="6" t="s">
        <v>18</v>
      </c>
      <c r="E36" s="7">
        <v>2</v>
      </c>
      <c r="F36" s="2"/>
      <c r="G36" s="9" t="str">
        <f t="shared" si="0"/>
        <v xml:space="preserve">$   - </v>
      </c>
    </row>
    <row r="37" spans="1:7" x14ac:dyDescent="0.25">
      <c r="A37" s="3"/>
      <c r="B37" s="4"/>
      <c r="C37" s="5"/>
      <c r="D37" s="6"/>
      <c r="E37" s="7"/>
      <c r="F37" s="8"/>
      <c r="G37" s="9"/>
    </row>
    <row r="38" spans="1:7" ht="13.5" thickBot="1" x14ac:dyDescent="0.35">
      <c r="A38" s="11"/>
      <c r="B38" s="12"/>
      <c r="C38" s="12"/>
      <c r="D38" s="13"/>
      <c r="E38" s="14" t="s">
        <v>10</v>
      </c>
      <c r="F38" s="15"/>
      <c r="G38" s="16">
        <f>SUM(G6:G37)</f>
        <v>0</v>
      </c>
    </row>
    <row r="39" spans="1:7" ht="14.5" thickTop="1" x14ac:dyDescent="0.3">
      <c r="A39" s="17"/>
      <c r="B39" s="18"/>
      <c r="C39" s="18"/>
      <c r="D39" s="19"/>
      <c r="E39" s="20"/>
      <c r="F39" s="21"/>
      <c r="G39" s="22"/>
    </row>
    <row r="40" spans="1:7" ht="14" x14ac:dyDescent="0.3">
      <c r="A40" s="23"/>
      <c r="B40" s="24"/>
      <c r="C40" s="24"/>
      <c r="D40" s="25"/>
      <c r="E40" s="26"/>
      <c r="F40" s="27"/>
      <c r="G40" s="28"/>
    </row>
    <row r="41" spans="1:7" ht="14" x14ac:dyDescent="0.3">
      <c r="A41" s="23" t="s">
        <v>8</v>
      </c>
      <c r="D41" s="25"/>
      <c r="E41" s="26"/>
      <c r="F41" s="29">
        <f>SUM(G38)</f>
        <v>0</v>
      </c>
      <c r="G41" s="30"/>
    </row>
    <row r="42" spans="1:7" ht="14" x14ac:dyDescent="0.3">
      <c r="A42" s="31"/>
      <c r="B42" s="32"/>
      <c r="C42" s="32"/>
      <c r="D42" s="33"/>
      <c r="E42" s="34"/>
      <c r="F42" s="35"/>
      <c r="G42" s="35"/>
    </row>
    <row r="43" spans="1:7" x14ac:dyDescent="0.25">
      <c r="A43" s="36"/>
      <c r="B43" s="37"/>
      <c r="C43" s="37"/>
      <c r="D43" s="38"/>
      <c r="G43" s="41"/>
    </row>
    <row r="44" spans="1:7" x14ac:dyDescent="0.25">
      <c r="A44" s="42"/>
      <c r="B44" s="37"/>
      <c r="C44" s="37"/>
      <c r="D44" s="38"/>
      <c r="E44" s="43"/>
      <c r="F44" s="44"/>
      <c r="G44" s="45"/>
    </row>
    <row r="45" spans="1:7" x14ac:dyDescent="0.25">
      <c r="A45" s="42"/>
      <c r="B45" s="37"/>
      <c r="C45" s="37"/>
      <c r="D45" s="38"/>
      <c r="E45" s="46" t="s">
        <v>9</v>
      </c>
      <c r="F45" s="46"/>
      <c r="G45" s="47"/>
    </row>
    <row r="46" spans="1:7" x14ac:dyDescent="0.25">
      <c r="A46" s="48"/>
      <c r="B46" s="49"/>
      <c r="C46" s="49"/>
      <c r="D46" s="50"/>
      <c r="E46" s="43"/>
      <c r="F46" s="44"/>
      <c r="G46" s="45"/>
    </row>
    <row r="48" spans="1:7" ht="13" x14ac:dyDescent="0.3">
      <c r="A48" s="51"/>
    </row>
    <row r="49" spans="1:7" x14ac:dyDescent="0.25">
      <c r="A49" s="53"/>
      <c r="B49" s="54"/>
      <c r="C49" s="54"/>
      <c r="D49" s="54"/>
      <c r="E49" s="54"/>
      <c r="F49" s="55"/>
      <c r="G49" s="55"/>
    </row>
    <row r="50" spans="1:7" x14ac:dyDescent="0.25">
      <c r="A50" s="53"/>
      <c r="B50" s="54"/>
      <c r="C50" s="54"/>
      <c r="D50" s="54"/>
      <c r="E50" s="54"/>
      <c r="F50" s="55"/>
      <c r="G50" s="55"/>
    </row>
    <row r="51" spans="1:7" x14ac:dyDescent="0.25">
      <c r="A51" s="53"/>
      <c r="B51" s="54"/>
      <c r="C51" s="54"/>
      <c r="D51" s="54"/>
      <c r="E51" s="54"/>
      <c r="F51" s="55"/>
      <c r="G51" s="55"/>
    </row>
    <row r="52" spans="1:7" x14ac:dyDescent="0.25">
      <c r="A52" s="53"/>
      <c r="B52" s="54"/>
      <c r="C52" s="54"/>
      <c r="D52" s="54"/>
      <c r="E52" s="54"/>
      <c r="F52" s="55"/>
      <c r="G52" s="55"/>
    </row>
    <row r="53" spans="1:7" x14ac:dyDescent="0.25">
      <c r="A53" s="53"/>
      <c r="B53" s="54"/>
      <c r="C53" s="54"/>
      <c r="D53" s="54"/>
      <c r="E53" s="54"/>
      <c r="F53" s="55"/>
      <c r="G53" s="55"/>
    </row>
    <row r="54" spans="1:7" x14ac:dyDescent="0.25">
      <c r="A54" s="53"/>
      <c r="B54" s="54"/>
      <c r="C54" s="54"/>
      <c r="D54" s="54"/>
      <c r="E54" s="54"/>
      <c r="F54" s="55"/>
      <c r="G54" s="55"/>
    </row>
    <row r="55" spans="1:7" x14ac:dyDescent="0.25">
      <c r="A55" s="53"/>
      <c r="B55" s="54"/>
      <c r="C55" s="54"/>
      <c r="D55" s="54"/>
      <c r="E55" s="54"/>
      <c r="F55" s="55"/>
      <c r="G55" s="55"/>
    </row>
    <row r="56" spans="1:7" x14ac:dyDescent="0.25">
      <c r="A56" s="53"/>
      <c r="B56" s="54"/>
      <c r="C56" s="54"/>
      <c r="D56" s="54"/>
      <c r="E56" s="54"/>
      <c r="F56" s="55"/>
      <c r="G56" s="55"/>
    </row>
    <row r="57" spans="1:7" x14ac:dyDescent="0.25">
      <c r="A57" s="53"/>
      <c r="B57" s="54"/>
      <c r="C57" s="54"/>
      <c r="D57" s="54"/>
      <c r="E57" s="54"/>
      <c r="F57" s="55"/>
      <c r="G57" s="55"/>
    </row>
    <row r="58" spans="1:7" x14ac:dyDescent="0.25">
      <c r="A58" s="53"/>
      <c r="B58" s="54"/>
      <c r="C58" s="54"/>
      <c r="D58" s="54"/>
      <c r="E58" s="54"/>
      <c r="F58" s="55"/>
      <c r="G58" s="55"/>
    </row>
    <row r="59" spans="1:7" x14ac:dyDescent="0.25">
      <c r="A59" s="53"/>
      <c r="B59" s="54"/>
      <c r="C59" s="54"/>
      <c r="D59" s="54"/>
      <c r="E59" s="54"/>
      <c r="F59" s="55"/>
      <c r="G59" s="55"/>
    </row>
    <row r="60" spans="1:7" x14ac:dyDescent="0.25">
      <c r="A60" s="53"/>
      <c r="B60" s="54"/>
      <c r="C60" s="54"/>
      <c r="D60" s="54"/>
      <c r="E60" s="54"/>
      <c r="F60" s="55"/>
      <c r="G60" s="55"/>
    </row>
    <row r="61" spans="1:7" x14ac:dyDescent="0.25">
      <c r="A61" s="53"/>
      <c r="B61" s="54"/>
      <c r="C61" s="54"/>
      <c r="D61" s="54"/>
      <c r="E61" s="54"/>
      <c r="F61" s="55"/>
      <c r="G61" s="55"/>
    </row>
    <row r="62" spans="1:7" x14ac:dyDescent="0.25">
      <c r="A62" s="53"/>
      <c r="B62" s="54"/>
      <c r="C62" s="54"/>
      <c r="D62" s="54"/>
      <c r="E62" s="54"/>
      <c r="F62" s="55"/>
      <c r="G62" s="55"/>
    </row>
    <row r="63" spans="1:7" x14ac:dyDescent="0.25">
      <c r="A63" s="53"/>
      <c r="B63" s="54"/>
      <c r="C63" s="54"/>
      <c r="D63" s="54"/>
      <c r="E63" s="54"/>
      <c r="F63" s="55"/>
      <c r="G63" s="55"/>
    </row>
    <row r="64" spans="1:7" x14ac:dyDescent="0.25">
      <c r="A64" s="53"/>
      <c r="B64" s="54"/>
      <c r="C64" s="54"/>
      <c r="D64" s="54"/>
      <c r="E64" s="54"/>
      <c r="F64" s="55"/>
      <c r="G64" s="55"/>
    </row>
    <row r="65" spans="1:7" x14ac:dyDescent="0.25">
      <c r="A65" s="53"/>
      <c r="B65" s="54"/>
      <c r="C65" s="54"/>
      <c r="D65" s="54"/>
      <c r="E65" s="54"/>
      <c r="F65" s="55"/>
      <c r="G65" s="55"/>
    </row>
    <row r="66" spans="1:7" x14ac:dyDescent="0.25">
      <c r="A66" s="53"/>
      <c r="B66" s="54"/>
      <c r="C66" s="54"/>
      <c r="D66" s="54"/>
      <c r="E66" s="54"/>
      <c r="F66" s="55"/>
      <c r="G66" s="55"/>
    </row>
  </sheetData>
  <sheetProtection algorithmName="SHA-512" hashValue="nKLY9vrLAa7Kc0KVd5mpuSnl+Y5iR8YmS6TpUZ76EUcSMNGcYpaqVY4tON/If2/Llly7dHtBk4j/vZFGqOKorg==" saltValue="20dDQAmAH6uj+yjMAco3ug==" spinCount="100000" sheet="1" objects="1" scenarios="1" selectLockedCells="1"/>
  <mergeCells count="27">
    <mergeCell ref="B66:E66"/>
    <mergeCell ref="B59:E59"/>
    <mergeCell ref="B60:E60"/>
    <mergeCell ref="B63:E63"/>
    <mergeCell ref="B64:E64"/>
    <mergeCell ref="B62:E62"/>
    <mergeCell ref="B61:E61"/>
    <mergeCell ref="F41:G41"/>
    <mergeCell ref="E45:F45"/>
    <mergeCell ref="B49:E49"/>
    <mergeCell ref="B57:E57"/>
    <mergeCell ref="B65:E65"/>
    <mergeCell ref="B58:E58"/>
    <mergeCell ref="B53:E53"/>
    <mergeCell ref="B54:E54"/>
    <mergeCell ref="B55:E55"/>
    <mergeCell ref="B56:E56"/>
    <mergeCell ref="B50:E50"/>
    <mergeCell ref="B51:E51"/>
    <mergeCell ref="B52:E52"/>
    <mergeCell ref="A2:B2"/>
    <mergeCell ref="C1:D1"/>
    <mergeCell ref="A1:B1"/>
    <mergeCell ref="F40:G40"/>
    <mergeCell ref="A3:B3"/>
    <mergeCell ref="E34:F34"/>
    <mergeCell ref="E38:F38"/>
  </mergeCells>
  <phoneticPr fontId="0" type="noConversion"/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4 F35 F12 F18 F6:F8 F29" xr:uid="{00000000-0002-0000-0100-000000000000}">
      <formula1>IF(F6&gt;=0,ROUND(F6,2),0.01)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9:F11 F30:F33 F36 F13 F15:F17 F19:F28 F37" xr:uid="{DDD68DB3-4A7C-41A4-95E7-CF7815C1CAE5}">
      <formula1>IF(F9&gt;=0.01,ROUND(F9,2),0.01)</formula1>
    </dataValidation>
  </dataValidations>
  <pageMargins left="0.5" right="0.5" top="0.70874999999999999" bottom="0.75" header="0.25" footer="0.25"/>
  <pageSetup scale="76" fitToHeight="0" orientation="portrait" r:id="rId1"/>
  <headerFooter alignWithMargins="0">
    <oddHeader xml:space="preserve">&amp;LThe City of Winnipeg
Tender No.82-2025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Braun, Adam</cp:lastModifiedBy>
  <cp:revision/>
  <dcterms:created xsi:type="dcterms:W3CDTF">1999-10-18T14:40:40Z</dcterms:created>
  <dcterms:modified xsi:type="dcterms:W3CDTF">2025-05-30T20:03:01Z</dcterms:modified>
  <cp:category/>
  <cp:contentStatus/>
</cp:coreProperties>
</file>