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36-2026 Dillon - Local Streets\Addendum 3\"/>
    </mc:Choice>
  </mc:AlternateContent>
  <xr:revisionPtr revIDLastSave="0" documentId="13_ncr:1_{687CD3F6-724C-47B9-9805-D6470EE83992}" xr6:coauthVersionLast="47" xr6:coauthVersionMax="47" xr10:uidLastSave="{00000000-0000-0000-0000-000000000000}"/>
  <bookViews>
    <workbookView xWindow="-28920" yWindow="-1680" windowWidth="29040" windowHeight="15720" xr2:uid="{00000000-000D-0000-FFFF-FFFF00000000}"/>
  </bookViews>
  <sheets>
    <sheet name="FORM B - PRICES" sheetId="10" r:id="rId1"/>
  </sheets>
  <externalReferences>
    <externalReference r:id="rId2"/>
  </externalReferences>
  <definedNames>
    <definedName name="_10PAGE_1_OF_13">'[1]FORM B; PRICES'!#REF!</definedName>
    <definedName name="_12TENDER_SUBMISSI" localSheetId="0">'FORM B - PRICES'!#REF!</definedName>
    <definedName name="_12TENDER_SUBMISSI">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#REF!</definedName>
    <definedName name="_8TENDER_NO._181" localSheetId="0">'FORM B - PRICES'!#REF!</definedName>
    <definedName name="_8TENDER_NO._181">#REF!</definedName>
    <definedName name="_xlnm._FilterDatabase" localSheetId="0" hidden="1">'FORM B - PRICES'!$D$1:$D$1117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PRICES'!$B$1:$H$1117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PRICES'!$B$1:$IT$962</definedName>
    <definedName name="XEVERYTHING">#REF!</definedName>
    <definedName name="XITEMS" localSheetId="0">'FORM B - PRICES'!$B$7:$IT$962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8" i="10" l="1"/>
  <c r="B1109" i="10"/>
  <c r="H1046" i="10"/>
  <c r="H1032" i="10"/>
  <c r="H1042" i="10" l="1"/>
  <c r="H1028" i="10"/>
  <c r="H1044" i="10"/>
  <c r="H1030" i="10"/>
  <c r="H510" i="10"/>
  <c r="H999" i="10"/>
  <c r="H995" i="10"/>
  <c r="H992" i="10"/>
  <c r="H989" i="10"/>
  <c r="H985" i="10"/>
  <c r="H981" i="10"/>
  <c r="H476" i="10"/>
  <c r="H474" i="10"/>
  <c r="H471" i="10"/>
  <c r="H426" i="10"/>
  <c r="H423" i="10"/>
  <c r="H420" i="10"/>
  <c r="H644" i="10"/>
  <c r="H350" i="10"/>
  <c r="H193" i="10"/>
  <c r="H859" i="10" l="1"/>
  <c r="H836" i="10"/>
  <c r="H785" i="10"/>
  <c r="H1016" i="10" l="1"/>
  <c r="H424" i="10"/>
  <c r="H1039" i="10"/>
  <c r="H1036" i="10"/>
  <c r="H1025" i="10"/>
  <c r="H1022" i="10"/>
  <c r="H1047" i="10" s="1"/>
  <c r="H1107" i="10" s="1"/>
  <c r="C1047" i="10"/>
  <c r="C1107" i="10" s="1"/>
  <c r="H979" i="10"/>
  <c r="H980" i="10"/>
  <c r="H984" i="10"/>
  <c r="H988" i="10"/>
  <c r="H991" i="10"/>
  <c r="H994" i="10"/>
  <c r="H998" i="10"/>
  <c r="H1015" i="10" l="1"/>
  <c r="H1013" i="10"/>
  <c r="H1012" i="10"/>
  <c r="H1010" i="10"/>
  <c r="H1009" i="10"/>
  <c r="H1007" i="10"/>
  <c r="H1005" i="10"/>
  <c r="H1003" i="10"/>
  <c r="H477" i="10"/>
  <c r="H751" i="10" l="1"/>
  <c r="H37" i="10" l="1"/>
  <c r="H9" i="10" l="1"/>
  <c r="H10" i="10"/>
  <c r="H12" i="10"/>
  <c r="H14" i="10"/>
  <c r="H15" i="10"/>
  <c r="H17" i="10"/>
  <c r="H19" i="10"/>
  <c r="H22" i="10"/>
  <c r="H24" i="10"/>
  <c r="H26" i="10"/>
  <c r="H29" i="10"/>
  <c r="H30" i="10"/>
  <c r="H31" i="10"/>
  <c r="H32" i="10"/>
  <c r="H35" i="10"/>
  <c r="H36" i="10"/>
  <c r="H39" i="10"/>
  <c r="H42" i="10"/>
  <c r="H43" i="10"/>
  <c r="H46" i="10"/>
  <c r="H47" i="10"/>
  <c r="H49" i="10"/>
  <c r="H50" i="10"/>
  <c r="H52" i="10"/>
  <c r="H55" i="10"/>
  <c r="H58" i="10"/>
  <c r="H60" i="10"/>
  <c r="H61" i="10"/>
  <c r="H63" i="10"/>
  <c r="H64" i="10"/>
  <c r="H65" i="10"/>
  <c r="H66" i="10"/>
  <c r="H69" i="10"/>
  <c r="B70" i="10"/>
  <c r="C70" i="10"/>
  <c r="H73" i="10"/>
  <c r="H74" i="10"/>
  <c r="H76" i="10"/>
  <c r="H78" i="10"/>
  <c r="H79" i="10"/>
  <c r="H81" i="10"/>
  <c r="H83" i="10"/>
  <c r="H86" i="10"/>
  <c r="H88" i="10"/>
  <c r="H91" i="10"/>
  <c r="H92" i="10"/>
  <c r="H93" i="10"/>
  <c r="H96" i="10"/>
  <c r="H97" i="10"/>
  <c r="H98" i="10"/>
  <c r="H100" i="10"/>
  <c r="H103" i="10"/>
  <c r="H106" i="10"/>
  <c r="H107" i="10"/>
  <c r="H108" i="10"/>
  <c r="H111" i="10"/>
  <c r="H112" i="10"/>
  <c r="H114" i="10"/>
  <c r="H115" i="10"/>
  <c r="H117" i="10"/>
  <c r="H120" i="10"/>
  <c r="H123" i="10"/>
  <c r="H125" i="10"/>
  <c r="H126" i="10"/>
  <c r="H128" i="10"/>
  <c r="H129" i="10"/>
  <c r="H131" i="10"/>
  <c r="H133" i="10"/>
  <c r="H135" i="10"/>
  <c r="H136" i="10"/>
  <c r="H139" i="10"/>
  <c r="B140" i="10"/>
  <c r="C140" i="10"/>
  <c r="H143" i="10"/>
  <c r="H144" i="10"/>
  <c r="H146" i="10"/>
  <c r="H148" i="10"/>
  <c r="H149" i="10"/>
  <c r="H151" i="10"/>
  <c r="H153" i="10"/>
  <c r="H156" i="10"/>
  <c r="H159" i="10"/>
  <c r="H160" i="10"/>
  <c r="H161" i="10"/>
  <c r="H162" i="10"/>
  <c r="H163" i="10"/>
  <c r="H164" i="10"/>
  <c r="H165" i="10"/>
  <c r="H167" i="10"/>
  <c r="H170" i="10"/>
  <c r="H171" i="10"/>
  <c r="H173" i="10"/>
  <c r="H174" i="10"/>
  <c r="H175" i="10"/>
  <c r="H178" i="10"/>
  <c r="H179" i="10"/>
  <c r="H181" i="10"/>
  <c r="H182" i="10"/>
  <c r="H184" i="10"/>
  <c r="H187" i="10"/>
  <c r="H190" i="10"/>
  <c r="H195" i="10"/>
  <c r="H196" i="10"/>
  <c r="H199" i="10"/>
  <c r="H200" i="10"/>
  <c r="H201" i="10"/>
  <c r="H202" i="10"/>
  <c r="H203" i="10"/>
  <c r="H204" i="10"/>
  <c r="H205" i="10"/>
  <c r="H207" i="10"/>
  <c r="H209" i="10"/>
  <c r="H211" i="10"/>
  <c r="H212" i="10"/>
  <c r="H213" i="10"/>
  <c r="H214" i="10"/>
  <c r="H215" i="10"/>
  <c r="H218" i="10"/>
  <c r="H220" i="10"/>
  <c r="B221" i="10"/>
  <c r="C221" i="10"/>
  <c r="H224" i="10"/>
  <c r="H225" i="10"/>
  <c r="H227" i="10"/>
  <c r="H229" i="10"/>
  <c r="H230" i="10"/>
  <c r="H232" i="10"/>
  <c r="H234" i="10"/>
  <c r="H237" i="10"/>
  <c r="H239" i="10"/>
  <c r="H241" i="10"/>
  <c r="H244" i="10"/>
  <c r="H245" i="10"/>
  <c r="H246" i="10"/>
  <c r="H247" i="10"/>
  <c r="H249" i="10"/>
  <c r="H250" i="10"/>
  <c r="H253" i="10"/>
  <c r="H254" i="10"/>
  <c r="H256" i="10"/>
  <c r="H257" i="10"/>
  <c r="H258" i="10"/>
  <c r="H259" i="10"/>
  <c r="H260" i="10"/>
  <c r="H263" i="10"/>
  <c r="H264" i="10"/>
  <c r="H266" i="10"/>
  <c r="H267" i="10"/>
  <c r="H269" i="10"/>
  <c r="H272" i="10"/>
  <c r="H275" i="10"/>
  <c r="H278" i="10"/>
  <c r="H279" i="10"/>
  <c r="H280" i="10"/>
  <c r="H281" i="10"/>
  <c r="H282" i="10"/>
  <c r="H284" i="10"/>
  <c r="H286" i="10"/>
  <c r="H288" i="10"/>
  <c r="H291" i="10"/>
  <c r="B292" i="10"/>
  <c r="C292" i="10"/>
  <c r="H295" i="10"/>
  <c r="H296" i="10"/>
  <c r="H298" i="10"/>
  <c r="H300" i="10"/>
  <c r="H301" i="10"/>
  <c r="H303" i="10"/>
  <c r="H305" i="10"/>
  <c r="H308" i="10"/>
  <c r="H310" i="10"/>
  <c r="H312" i="10"/>
  <c r="H315" i="10"/>
  <c r="H316" i="10"/>
  <c r="H317" i="10"/>
  <c r="H319" i="10"/>
  <c r="H320" i="10"/>
  <c r="H322" i="10"/>
  <c r="H323" i="10"/>
  <c r="H326" i="10"/>
  <c r="H328" i="10"/>
  <c r="H329" i="10"/>
  <c r="H330" i="10"/>
  <c r="H331" i="10"/>
  <c r="H332" i="10"/>
  <c r="H335" i="10"/>
  <c r="H336" i="10"/>
  <c r="H338" i="10"/>
  <c r="H339" i="10"/>
  <c r="H341" i="10"/>
  <c r="H344" i="10"/>
  <c r="H347" i="10"/>
  <c r="H352" i="10"/>
  <c r="H353" i="10"/>
  <c r="H356" i="10"/>
  <c r="H357" i="10"/>
  <c r="H358" i="10"/>
  <c r="H359" i="10"/>
  <c r="H361" i="10"/>
  <c r="H363" i="10"/>
  <c r="H365" i="10"/>
  <c r="H366" i="10"/>
  <c r="H367" i="10"/>
  <c r="H368" i="10"/>
  <c r="H369" i="10"/>
  <c r="H372" i="10"/>
  <c r="B373" i="10"/>
  <c r="C373" i="10"/>
  <c r="C1096" i="10" s="1"/>
  <c r="H376" i="10"/>
  <c r="H377" i="10"/>
  <c r="H379" i="10"/>
  <c r="H381" i="10"/>
  <c r="H382" i="10"/>
  <c r="H384" i="10"/>
  <c r="H386" i="10"/>
  <c r="H388" i="10"/>
  <c r="H391" i="10"/>
  <c r="H392" i="10"/>
  <c r="H394" i="10"/>
  <c r="H397" i="10"/>
  <c r="H398" i="10"/>
  <c r="H401" i="10"/>
  <c r="H402" i="10"/>
  <c r="H404" i="10"/>
  <c r="H432" i="10" s="1"/>
  <c r="H405" i="10"/>
  <c r="H406" i="10"/>
  <c r="H409" i="10"/>
  <c r="H410" i="10"/>
  <c r="H412" i="10"/>
  <c r="H414" i="10"/>
  <c r="H417" i="10"/>
  <c r="H427" i="10"/>
  <c r="H428" i="10"/>
  <c r="H431" i="10"/>
  <c r="B432" i="10"/>
  <c r="C432" i="10"/>
  <c r="C1097" i="10" s="1"/>
  <c r="H435" i="10"/>
  <c r="H436" i="10"/>
  <c r="H438" i="10"/>
  <c r="H440" i="10"/>
  <c r="H441" i="10"/>
  <c r="H443" i="10"/>
  <c r="H445" i="10"/>
  <c r="H447" i="10"/>
  <c r="H450" i="10"/>
  <c r="H451" i="10"/>
  <c r="H452" i="10"/>
  <c r="H455" i="10"/>
  <c r="H457" i="10"/>
  <c r="H460" i="10"/>
  <c r="H461" i="10"/>
  <c r="H463" i="10"/>
  <c r="H465" i="10"/>
  <c r="H468" i="10"/>
  <c r="H478" i="10"/>
  <c r="H481" i="10"/>
  <c r="B482" i="10"/>
  <c r="C482" i="10"/>
  <c r="C1098" i="10" s="1"/>
  <c r="H485" i="10"/>
  <c r="H486" i="10"/>
  <c r="H488" i="10"/>
  <c r="H490" i="10"/>
  <c r="H491" i="10"/>
  <c r="H493" i="10"/>
  <c r="H495" i="10"/>
  <c r="H498" i="10"/>
  <c r="H499" i="10"/>
  <c r="H501" i="10"/>
  <c r="H504" i="10"/>
  <c r="H506" i="10"/>
  <c r="H507" i="10"/>
  <c r="H511" i="10"/>
  <c r="H513" i="10"/>
  <c r="H514" i="10"/>
  <c r="H517" i="10"/>
  <c r="H518" i="10"/>
  <c r="H520" i="10"/>
  <c r="H522" i="10"/>
  <c r="H525" i="10"/>
  <c r="H527" i="10"/>
  <c r="B528" i="10"/>
  <c r="C528" i="10"/>
  <c r="C1099" i="10" s="1"/>
  <c r="H531" i="10"/>
  <c r="H532" i="10"/>
  <c r="H534" i="10"/>
  <c r="H536" i="10"/>
  <c r="H537" i="10"/>
  <c r="H539" i="10"/>
  <c r="H541" i="10"/>
  <c r="H543" i="10"/>
  <c r="H546" i="10"/>
  <c r="H547" i="10"/>
  <c r="H550" i="10"/>
  <c r="H551" i="10"/>
  <c r="H553" i="10"/>
  <c r="H556" i="10"/>
  <c r="H557" i="10"/>
  <c r="H558" i="10"/>
  <c r="H560" i="10"/>
  <c r="H563" i="10"/>
  <c r="H564" i="10"/>
  <c r="H566" i="10"/>
  <c r="H567" i="10"/>
  <c r="H568" i="10"/>
  <c r="H571" i="10"/>
  <c r="H572" i="10"/>
  <c r="H574" i="10"/>
  <c r="H576" i="10"/>
  <c r="H579" i="10"/>
  <c r="H581" i="10"/>
  <c r="H584" i="10"/>
  <c r="B585" i="10"/>
  <c r="C585" i="10"/>
  <c r="C1100" i="10" s="1"/>
  <c r="H588" i="10"/>
  <c r="H591" i="10"/>
  <c r="H593" i="10"/>
  <c r="H594" i="10"/>
  <c r="H595" i="10"/>
  <c r="H596" i="10"/>
  <c r="H598" i="10"/>
  <c r="H600" i="10"/>
  <c r="H601" i="10"/>
  <c r="H603" i="10"/>
  <c r="H605" i="10"/>
  <c r="H608" i="10"/>
  <c r="H609" i="10"/>
  <c r="H610" i="10"/>
  <c r="H611" i="10"/>
  <c r="H613" i="10"/>
  <c r="H614" i="10"/>
  <c r="H616" i="10"/>
  <c r="H617" i="10"/>
  <c r="H618" i="10"/>
  <c r="H621" i="10"/>
  <c r="H622" i="10"/>
  <c r="H623" i="10"/>
  <c r="H624" i="10"/>
  <c r="H627" i="10"/>
  <c r="H629" i="10"/>
  <c r="H631" i="10"/>
  <c r="H633" i="10"/>
  <c r="H635" i="10"/>
  <c r="H638" i="10"/>
  <c r="H641" i="10"/>
  <c r="H646" i="10"/>
  <c r="H649" i="10"/>
  <c r="H651" i="10"/>
  <c r="H652" i="10"/>
  <c r="H654" i="10"/>
  <c r="H656" i="10"/>
  <c r="H658" i="10"/>
  <c r="H659" i="10"/>
  <c r="H660" i="10"/>
  <c r="H661" i="10"/>
  <c r="H662" i="10"/>
  <c r="H665" i="10"/>
  <c r="B666" i="10"/>
  <c r="C666" i="10"/>
  <c r="C1101" i="10" s="1"/>
  <c r="H669" i="10"/>
  <c r="H672" i="10"/>
  <c r="H674" i="10"/>
  <c r="H675" i="10"/>
  <c r="H676" i="10"/>
  <c r="H677" i="10"/>
  <c r="H679" i="10"/>
  <c r="H681" i="10"/>
  <c r="H682" i="10"/>
  <c r="H685" i="10"/>
  <c r="H686" i="10"/>
  <c r="H688" i="10"/>
  <c r="H689" i="10"/>
  <c r="H691" i="10"/>
  <c r="H692" i="10"/>
  <c r="H694" i="10"/>
  <c r="H697" i="10"/>
  <c r="B698" i="10"/>
  <c r="C698" i="10"/>
  <c r="C1102" i="10" s="1"/>
  <c r="H701" i="10"/>
  <c r="H703" i="10"/>
  <c r="H704" i="10"/>
  <c r="H706" i="10"/>
  <c r="H709" i="10"/>
  <c r="H711" i="10"/>
  <c r="H712" i="10"/>
  <c r="H714" i="10"/>
  <c r="H716" i="10"/>
  <c r="H718" i="10"/>
  <c r="H719" i="10"/>
  <c r="H721" i="10"/>
  <c r="H724" i="10"/>
  <c r="H725" i="10"/>
  <c r="H727" i="10"/>
  <c r="C728" i="10"/>
  <c r="C1103" i="10" s="1"/>
  <c r="H731" i="10"/>
  <c r="H732" i="10"/>
  <c r="H734" i="10"/>
  <c r="H736" i="10"/>
  <c r="H737" i="10"/>
  <c r="H739" i="10"/>
  <c r="H741" i="10"/>
  <c r="H744" i="10"/>
  <c r="H746" i="10"/>
  <c r="H748" i="10"/>
  <c r="H749" i="10"/>
  <c r="H750" i="10"/>
  <c r="H754" i="10"/>
  <c r="H755" i="10"/>
  <c r="H756" i="10"/>
  <c r="H758" i="10"/>
  <c r="H760" i="10"/>
  <c r="H761" i="10"/>
  <c r="H763" i="10"/>
  <c r="H764" i="10"/>
  <c r="H765" i="10"/>
  <c r="H768" i="10"/>
  <c r="H769" i="10"/>
  <c r="H772" i="10"/>
  <c r="H774" i="10"/>
  <c r="H775" i="10"/>
  <c r="H778" i="10"/>
  <c r="C779" i="10"/>
  <c r="C1104" i="10" s="1"/>
  <c r="H783" i="10"/>
  <c r="H786" i="10"/>
  <c r="H789" i="10"/>
  <c r="H791" i="10"/>
  <c r="H794" i="10"/>
  <c r="H795" i="10"/>
  <c r="H797" i="10"/>
  <c r="H798" i="10"/>
  <c r="H801" i="10"/>
  <c r="H802" i="10"/>
  <c r="H804" i="10"/>
  <c r="H805" i="10"/>
  <c r="H806" i="10"/>
  <c r="H807" i="10"/>
  <c r="H810" i="10"/>
  <c r="H811" i="10"/>
  <c r="H813" i="10"/>
  <c r="H814" i="10"/>
  <c r="H817" i="10"/>
  <c r="H820" i="10"/>
  <c r="H824" i="10"/>
  <c r="H825" i="10"/>
  <c r="H827" i="10"/>
  <c r="H828" i="10"/>
  <c r="H831" i="10"/>
  <c r="H834" i="10"/>
  <c r="H837" i="10"/>
  <c r="H840" i="10"/>
  <c r="H842" i="10"/>
  <c r="H845" i="10"/>
  <c r="H846" i="10"/>
  <c r="H848" i="10"/>
  <c r="H851" i="10"/>
  <c r="H854" i="10"/>
  <c r="H857" i="10"/>
  <c r="H860" i="10"/>
  <c r="H863" i="10"/>
  <c r="H865" i="10"/>
  <c r="H868" i="10"/>
  <c r="H869" i="10"/>
  <c r="H870" i="10"/>
  <c r="H872" i="10"/>
  <c r="H873" i="10"/>
  <c r="H875" i="10"/>
  <c r="H877" i="10"/>
  <c r="H878" i="10"/>
  <c r="H879" i="10"/>
  <c r="H882" i="10"/>
  <c r="H883" i="10"/>
  <c r="H885" i="10"/>
  <c r="H886" i="10"/>
  <c r="H889" i="10"/>
  <c r="H892" i="10"/>
  <c r="H895" i="10"/>
  <c r="H898" i="10"/>
  <c r="H899" i="10"/>
  <c r="H900" i="10"/>
  <c r="H902" i="10"/>
  <c r="H903" i="10"/>
  <c r="H904" i="10"/>
  <c r="H907" i="10"/>
  <c r="H908" i="10"/>
  <c r="H910" i="10"/>
  <c r="H911" i="10"/>
  <c r="H914" i="10"/>
  <c r="H917" i="10"/>
  <c r="H920" i="10"/>
  <c r="H923" i="10"/>
  <c r="H924" i="10"/>
  <c r="H925" i="10"/>
  <c r="H927" i="10"/>
  <c r="H928" i="10"/>
  <c r="H930" i="10"/>
  <c r="H931" i="10"/>
  <c r="H934" i="10"/>
  <c r="H936" i="10"/>
  <c r="H939" i="10"/>
  <c r="H942" i="10"/>
  <c r="H945" i="10"/>
  <c r="H946" i="10"/>
  <c r="H947" i="10"/>
  <c r="H949" i="10"/>
  <c r="H951" i="10"/>
  <c r="H952" i="10"/>
  <c r="H953" i="10"/>
  <c r="H954" i="10"/>
  <c r="H956" i="10"/>
  <c r="H957" i="10"/>
  <c r="H960" i="10"/>
  <c r="B961" i="10"/>
  <c r="C961" i="10"/>
  <c r="H965" i="10"/>
  <c r="H968" i="10"/>
  <c r="H971" i="10"/>
  <c r="H974" i="10"/>
  <c r="H977" i="10"/>
  <c r="C1017" i="10"/>
  <c r="H1050" i="10"/>
  <c r="H1054" i="10" s="1"/>
  <c r="H1051" i="10"/>
  <c r="H1052" i="10"/>
  <c r="H1053" i="10"/>
  <c r="C1054" i="10"/>
  <c r="H1056" i="10"/>
  <c r="H1057" i="10"/>
  <c r="H1058" i="10"/>
  <c r="H1059" i="10"/>
  <c r="H1060" i="10"/>
  <c r="H1061" i="10"/>
  <c r="H1062" i="10"/>
  <c r="H1063" i="10"/>
  <c r="H1064" i="10"/>
  <c r="B1065" i="10"/>
  <c r="C1065" i="10"/>
  <c r="H1067" i="10"/>
  <c r="H1068" i="10"/>
  <c r="H1069" i="10"/>
  <c r="H1070" i="10"/>
  <c r="H1071" i="10"/>
  <c r="H1072" i="10"/>
  <c r="H1073" i="10"/>
  <c r="H1074" i="10"/>
  <c r="B1075" i="10"/>
  <c r="C1075" i="10"/>
  <c r="H1077" i="10"/>
  <c r="H1078" i="10"/>
  <c r="H1079" i="10"/>
  <c r="H1080" i="10"/>
  <c r="H1081" i="10"/>
  <c r="H1082" i="10"/>
  <c r="H1083" i="10"/>
  <c r="H1084" i="10"/>
  <c r="H1085" i="10"/>
  <c r="B1086" i="10"/>
  <c r="C1086" i="10"/>
  <c r="H1089" i="10"/>
  <c r="H1115" i="10" s="1"/>
  <c r="C1089" i="10"/>
  <c r="B1091" i="10"/>
  <c r="B1092" i="10"/>
  <c r="C1092" i="10"/>
  <c r="B1093" i="10"/>
  <c r="C1093" i="10"/>
  <c r="B1094" i="10"/>
  <c r="C1094" i="10"/>
  <c r="C1095" i="10"/>
  <c r="C1105" i="10"/>
  <c r="C1106" i="10"/>
  <c r="C1110" i="10"/>
  <c r="C1111" i="10"/>
  <c r="C1112" i="10"/>
  <c r="C1113" i="10"/>
  <c r="C1115" i="10"/>
  <c r="H482" i="10" l="1"/>
  <c r="H1098" i="10" s="1"/>
  <c r="H698" i="10"/>
  <c r="H373" i="10"/>
  <c r="H1065" i="10"/>
  <c r="H221" i="10"/>
  <c r="H1094" i="10" s="1"/>
  <c r="H1017" i="10"/>
  <c r="H528" i="10"/>
  <c r="H728" i="10"/>
  <c r="H1075" i="10"/>
  <c r="H585" i="10"/>
  <c r="H1100" i="10" s="1"/>
  <c r="H1086" i="10"/>
  <c r="H1113" i="10" s="1"/>
  <c r="H292" i="10"/>
  <c r="H1095" i="10" s="1"/>
  <c r="H140" i="10"/>
  <c r="H1093" i="10" s="1"/>
  <c r="H666" i="10"/>
  <c r="H961" i="10"/>
  <c r="H70" i="10"/>
  <c r="H1092" i="10" s="1"/>
  <c r="H1106" i="10"/>
  <c r="H1103" i="10"/>
  <c r="H1110" i="10"/>
  <c r="H1099" i="10"/>
  <c r="H1096" i="10"/>
  <c r="H1112" i="10"/>
  <c r="H1102" i="10"/>
  <c r="H1105" i="10"/>
  <c r="H1111" i="10"/>
  <c r="H1101" i="10"/>
  <c r="H1097" i="10"/>
  <c r="H779" i="10"/>
  <c r="H1104" i="10" s="1"/>
  <c r="H1108" i="10" l="1"/>
  <c r="H1114" i="10"/>
  <c r="G111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B1048" authorId="0" shapeId="0" xr:uid="{E3D6FF7B-EC01-4245-BC47-9F2EF4FBA0C8}">
      <text>
        <r>
          <rPr>
            <sz val="9"/>
            <color indexed="81"/>
            <rFont val="Tahoma"/>
            <family val="2"/>
          </rPr>
          <t xml:space="preserve">Verify clause numbering corresponds with the finalized Tender Document
Eg. If you deleted B3 Site Investigation and D3 Definitions then the references will need to be revised. </t>
        </r>
      </text>
    </comment>
  </commentList>
</comments>
</file>

<file path=xl/sharedStrings.xml><?xml version="1.0" encoding="utf-8"?>
<sst xmlns="http://schemas.openxmlformats.org/spreadsheetml/2006/main" count="4199" uniqueCount="951">
  <si>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</si>
  <si>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</si>
  <si>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</si>
  <si>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</si>
  <si>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</si>
  <si>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</si>
  <si>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</si>
  <si>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</si>
  <si>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</si>
  <si>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</si>
  <si>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</si>
  <si>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</si>
  <si>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</si>
  <si>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</si>
  <si>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</si>
  <si>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</si>
  <si>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</si>
  <si>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</si>
  <si>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</si>
  <si>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</si>
  <si>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</si>
  <si>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</si>
  <si>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</si>
  <si>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</si>
  <si>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</si>
  <si>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</si>
  <si>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</si>
  <si>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</si>
  <si>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</si>
  <si>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</si>
  <si>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</si>
  <si>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</si>
  <si>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</si>
  <si>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</si>
  <si>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</si>
  <si>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</si>
  <si>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</si>
  <si>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</si>
  <si>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</si>
  <si>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</si>
  <si>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</si>
  <si>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</si>
  <si>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</si>
  <si>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</si>
  <si>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</si>
  <si>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</si>
  <si>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</si>
  <si>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</si>
  <si>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</si>
  <si>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</si>
  <si>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</si>
  <si>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</si>
  <si>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</si>
  <si>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</si>
  <si>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</si>
  <si>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</si>
  <si>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</si>
  <si>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</si>
  <si>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</si>
  <si>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</si>
  <si>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</si>
  <si>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</si>
  <si>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</si>
  <si>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</si>
  <si>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</si>
  <si>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</si>
  <si>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</si>
  <si>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</si>
  <si>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</si>
  <si>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</si>
  <si>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</si>
  <si>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</si>
  <si>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</si>
  <si>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</si>
  <si>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</si>
  <si>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</si>
  <si>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</si>
  <si>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</si>
  <si>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</si>
  <si>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</si>
  <si>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</si>
  <si>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</si>
  <si>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</si>
  <si>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</si>
  <si>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</si>
  <si>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</si>
  <si>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</si>
  <si>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</si>
  <si>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</si>
  <si>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</si>
  <si>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</si>
  <si>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</si>
  <si>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</si>
  <si>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</si>
  <si>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</si>
  <si>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</si>
  <si>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</si>
  <si>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</si>
  <si>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</si>
  <si>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</si>
  <si>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</si>
  <si>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</si>
  <si>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</si>
  <si>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</si>
  <si>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</si>
  <si>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</si>
  <si>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</si>
  <si>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</si>
  <si>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</si>
  <si>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</si>
  <si>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</si>
  <si>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</si>
  <si>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</si>
  <si>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</si>
  <si>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</si>
  <si>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</si>
  <si>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</si>
  <si>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</si>
  <si>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</si>
  <si>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</si>
  <si>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</si>
  <si>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</si>
  <si>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</si>
  <si>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</si>
  <si>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</si>
  <si>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</si>
  <si>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</si>
  <si>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</si>
  <si>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</si>
  <si>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</si>
  <si>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</si>
  <si>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</si>
  <si>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</si>
  <si>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</si>
  <si>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</si>
  <si>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</si>
  <si>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</si>
  <si>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</si>
  <si>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</si>
  <si>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</si>
  <si>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</si>
  <si>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</si>
  <si>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</si>
  <si>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</si>
  <si>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</si>
  <si>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</si>
  <si>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</si>
  <si>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</si>
  <si>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</si>
  <si>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 xml:space="preserve"> width &gt; or = 600 mm</t>
  </si>
  <si>
    <t>B100r</t>
  </si>
  <si>
    <t>Miscellaneous Concrete Slab Removal</t>
  </si>
  <si>
    <t>B104r</t>
  </si>
  <si>
    <t>E039</t>
  </si>
  <si>
    <t>(SEE B9)</t>
  </si>
  <si>
    <t>A.1</t>
  </si>
  <si>
    <t>E15</t>
  </si>
  <si>
    <t>ROADWORK - REMOVALS/RENEWALS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</si>
  <si>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</si>
  <si>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</si>
  <si>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</si>
  <si>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</si>
  <si>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</si>
  <si>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</si>
  <si>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</si>
  <si>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</si>
  <si>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</si>
  <si>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</si>
  <si>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</si>
  <si>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</si>
  <si>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</si>
  <si>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ROADWORK - NEW CONSTRUCTION</t>
  </si>
  <si>
    <t>SD-227C</t>
  </si>
  <si>
    <t>C046A</t>
  </si>
  <si>
    <t>Interlocking Paving Stones</t>
  </si>
  <si>
    <t>E032</t>
  </si>
  <si>
    <t>Connecting to Existing Manhole</t>
  </si>
  <si>
    <t>E046</t>
  </si>
  <si>
    <t>Removal of Existing Catch Basins</t>
  </si>
  <si>
    <t>E047</t>
  </si>
  <si>
    <t>Removal of Existing Catch Pit</t>
  </si>
  <si>
    <t>Abandoning Existing Sewer Services Under Pavement</t>
  </si>
  <si>
    <t>E072</t>
  </si>
  <si>
    <t>Watermain and Water Service Insulation</t>
  </si>
  <si>
    <t>E073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</si>
  <si>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</si>
  <si>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</si>
  <si>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</si>
  <si>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</si>
  <si>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</si>
  <si>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</si>
  <si>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</si>
  <si>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</si>
  <si>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</si>
  <si>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</si>
  <si>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</si>
  <si>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</si>
  <si>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</si>
  <si>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</si>
  <si>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</si>
  <si>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</si>
  <si>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</si>
  <si>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</si>
  <si>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</si>
  <si>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</si>
  <si>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</si>
  <si>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</si>
  <si>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</si>
  <si>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</si>
  <si>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</si>
  <si>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</si>
  <si>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</si>
  <si>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</si>
  <si>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</si>
  <si>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B203</t>
  </si>
  <si>
    <t>1 - 50 mm Depth (Concrete)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</si>
  <si>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</si>
  <si>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</si>
  <si>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</si>
  <si>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</si>
  <si>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</si>
  <si>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</si>
  <si>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</si>
  <si>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</si>
  <si>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</si>
  <si>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</si>
  <si>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</si>
  <si>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</si>
  <si>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</si>
  <si>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</si>
  <si>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</si>
  <si>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</si>
  <si>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</si>
  <si>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</si>
  <si>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</si>
  <si>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</si>
  <si>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</si>
  <si>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</si>
  <si>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</si>
  <si>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</si>
  <si>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</si>
  <si>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</si>
  <si>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</si>
  <si>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</si>
  <si>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</si>
  <si>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</si>
  <si>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</si>
  <si>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</si>
  <si>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</si>
  <si>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</si>
  <si>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</si>
  <si>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</si>
  <si>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</si>
  <si>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</si>
  <si>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</si>
  <si>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</si>
  <si>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</si>
  <si>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</si>
  <si>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</si>
  <si>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</si>
  <si>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</si>
  <si>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</si>
  <si>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</si>
  <si>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</si>
  <si>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</si>
  <si>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</si>
  <si>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</si>
  <si>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</si>
  <si>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</si>
  <si>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</si>
  <si>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</si>
  <si>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</si>
  <si>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</si>
  <si>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</si>
  <si>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</si>
  <si>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</si>
  <si>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</si>
  <si>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</si>
  <si>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</si>
  <si>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</si>
  <si>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</si>
  <si>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</si>
  <si>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</si>
  <si>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</si>
  <si>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</si>
  <si>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</si>
  <si>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</si>
  <si>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</si>
  <si>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</si>
  <si>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</si>
  <si>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</si>
  <si>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</si>
  <si>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E14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</si>
  <si>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</si>
  <si>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</si>
  <si>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</si>
  <si>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</si>
  <si>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</si>
  <si>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</si>
  <si>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</si>
  <si>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>C.26</t>
  </si>
  <si>
    <t>C.27</t>
  </si>
  <si>
    <t>C.28</t>
  </si>
  <si>
    <t>C.29</t>
  </si>
  <si>
    <t>C.30</t>
  </si>
  <si>
    <t>C.31</t>
  </si>
  <si>
    <t>C.32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</si>
  <si>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</si>
  <si>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</si>
  <si>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</si>
  <si>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</si>
  <si>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</si>
  <si>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</si>
  <si>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</si>
  <si>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</si>
  <si>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Type 2 Concrete Barrier (150 mm reveal ht, Dowelled)</t>
  </si>
  <si>
    <t>Type 2 Concrete Modified Barrier (150 mm reveal ht, Dowelled)</t>
  </si>
  <si>
    <t>Type 2 Concrete Curb Ramp (8-12 mm reveal ht, Monolithic)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</si>
  <si>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</si>
  <si>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</si>
  <si>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</si>
  <si>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</si>
  <si>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</si>
  <si>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</si>
  <si>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</si>
  <si>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</si>
  <si>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Construction of 200 mm Type 2 Concrete Pavement - (Reinforced)</t>
  </si>
  <si>
    <t>Construction of  Curb Ramp (8-12 mm ht, Type 2, Monolithic)</t>
  </si>
  <si>
    <t>A022A1</t>
  </si>
  <si>
    <t>Separation Fabric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</si>
  <si>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</si>
  <si>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</si>
  <si>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</si>
  <si>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</si>
  <si>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</si>
  <si>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</si>
  <si>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</si>
  <si>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E2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</si>
  <si>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</si>
  <si>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</si>
  <si>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</si>
  <si>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</si>
  <si>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</si>
  <si>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</si>
  <si>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</si>
  <si>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</si>
  <si>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</si>
  <si>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r>
      <t>CW 3110-R22</t>
    </r>
    <r>
      <rPr>
        <sz val="11"/>
        <color theme="1"/>
        <rFont val="Calibri"/>
        <family val="2"/>
        <scheme val="minor"/>
      </rPr>
      <t/>
    </r>
  </si>
  <si>
    <t>B107i</t>
  </si>
  <si>
    <t xml:space="preserve">Miscellaneous Concrete Slab Installation </t>
  </si>
  <si>
    <t>CW 3235-R9</t>
  </si>
  <si>
    <t>B111i</t>
  </si>
  <si>
    <t>B113i</t>
  </si>
  <si>
    <t>SD-228B</t>
  </si>
  <si>
    <t>B114A</t>
  </si>
  <si>
    <t>B121rlA</t>
  </si>
  <si>
    <t>B121rlC</t>
  </si>
  <si>
    <t>B121rlD</t>
  </si>
  <si>
    <t>B122rl</t>
  </si>
  <si>
    <t>B127rB</t>
  </si>
  <si>
    <t>Barrier Separate</t>
  </si>
  <si>
    <t>B132r</t>
  </si>
  <si>
    <t>Curb Ramp</t>
  </si>
  <si>
    <t>Brock Street</t>
  </si>
  <si>
    <t>Weatherdon Avenue</t>
  </si>
  <si>
    <t xml:space="preserve">E </t>
  </si>
  <si>
    <t xml:space="preserve">F </t>
  </si>
  <si>
    <t>H</t>
  </si>
  <si>
    <t>I</t>
  </si>
  <si>
    <t>J</t>
  </si>
  <si>
    <t>L</t>
  </si>
  <si>
    <t>M</t>
  </si>
  <si>
    <t>B004</t>
  </si>
  <si>
    <t>Slab Replacement</t>
  </si>
  <si>
    <t>B016</t>
  </si>
  <si>
    <t>B017</t>
  </si>
  <si>
    <t>Partial Slab Patches</t>
  </si>
  <si>
    <t>B030</t>
  </si>
  <si>
    <t>B031</t>
  </si>
  <si>
    <t>B032</t>
  </si>
  <si>
    <t>B033</t>
  </si>
  <si>
    <t>B139iA</t>
  </si>
  <si>
    <t>3 m to 30 m</t>
  </si>
  <si>
    <t xml:space="preserve">c) </t>
  </si>
  <si>
    <t xml:space="preserve"> Greater than 30 m</t>
  </si>
  <si>
    <t>B184rl</t>
  </si>
  <si>
    <t>K</t>
  </si>
  <si>
    <t>B206</t>
  </si>
  <si>
    <t>Supply and Install Pavement Repair Fabric</t>
  </si>
  <si>
    <t>CW 3140-R1</t>
  </si>
  <si>
    <t>B206A</t>
  </si>
  <si>
    <t>Type A</t>
  </si>
  <si>
    <t>Construction of Concrete Barrier Curb and Reversed Gutter for Asphalt Pavement (180 mm reveal ht, Integral, 450 mm width, 150 mm Plain Type 2 Concrete Pavement, Slip Form Paving)</t>
  </si>
  <si>
    <t>In a Trench, Class B Type 3 Bedding, Class 3 Backfill</t>
  </si>
  <si>
    <t>E.11</t>
  </si>
  <si>
    <t>E.12</t>
  </si>
  <si>
    <t>E.16</t>
  </si>
  <si>
    <t>250 mm PVC Connecting Pipe</t>
  </si>
  <si>
    <t>E041B</t>
  </si>
  <si>
    <t>E.26</t>
  </si>
  <si>
    <t>F.2</t>
  </si>
  <si>
    <t>F.3</t>
  </si>
  <si>
    <t>F.4</t>
  </si>
  <si>
    <t>F.5</t>
  </si>
  <si>
    <t>F.6</t>
  </si>
  <si>
    <t>F.7</t>
  </si>
  <si>
    <t>E.20</t>
  </si>
  <si>
    <t>E.21</t>
  </si>
  <si>
    <t>E034</t>
  </si>
  <si>
    <t>E.13</t>
  </si>
  <si>
    <t>Connecting to Existing Catch Basin</t>
  </si>
  <si>
    <t>E035</t>
  </si>
  <si>
    <t>250 mm Drainage Connection Pipe</t>
  </si>
  <si>
    <t>B150iA</t>
  </si>
  <si>
    <t>SD-229A,B,C</t>
  </si>
  <si>
    <t>O</t>
  </si>
  <si>
    <t>M.13</t>
  </si>
  <si>
    <t>Transit Shelter Foundations (3.6 m x 1.8 m)</t>
  </si>
  <si>
    <t>Grant/Kenaston</t>
  </si>
  <si>
    <t>Academy/Harrow</t>
  </si>
  <si>
    <t>N</t>
  </si>
  <si>
    <t>Q</t>
  </si>
  <si>
    <t>R</t>
  </si>
  <si>
    <t>S</t>
  </si>
  <si>
    <t>P</t>
  </si>
  <si>
    <t>T</t>
  </si>
  <si>
    <t>Grant Service Road North</t>
  </si>
  <si>
    <t>Grant Service Road South</t>
  </si>
  <si>
    <t>E20</t>
  </si>
  <si>
    <t>Pipe Under Roadway Excavation</t>
  </si>
  <si>
    <t>SD-018</t>
  </si>
  <si>
    <t>B136iA</t>
  </si>
  <si>
    <t>Adjustment of Precast Sidewalk Blocks</t>
  </si>
  <si>
    <t>Type 2 Concrete Bullnose</t>
  </si>
  <si>
    <t>Construction of Type 2 Concrete Modified Barrier Curb for Asphalt Pavement (180 mm ht, 20M vertical Tie Bar with 2-10M longitudinal Deformed Bars and 2-19.1mm Dowels)</t>
  </si>
  <si>
    <t>Construction of Type 2 Concrete Curb Ramp for Asphalt Pavement (8-12mm ht, 20M vertical Tie Bar with 10M longitudinal Deformed Bar and 19.1mm Dowel)</t>
  </si>
  <si>
    <t>C037B</t>
  </si>
  <si>
    <t>E.24</t>
  </si>
  <si>
    <t>Construction of  Modified Barrier  (180 mm ht, Type 2, Integral)</t>
  </si>
  <si>
    <t>Construction of  Curb Ramp (8-12 mm ht, Type 2, Integral)</t>
  </si>
  <si>
    <t>A024</t>
  </si>
  <si>
    <t>Surfacing Material</t>
  </si>
  <si>
    <t>CW 3150-R4</t>
  </si>
  <si>
    <t>A025</t>
  </si>
  <si>
    <t>Granular</t>
  </si>
  <si>
    <t>Type 5 Concrete 100 mm Sidewalk</t>
  </si>
  <si>
    <t>150 mm Type 5 Concrete Reinforced Sidewalk</t>
  </si>
  <si>
    <t>Construction of Type 2 Concrete Lip Curb for Asphalt Pavement (40 mm ht, 20M vertical Tie Bar with 10M longitudinal Deformed Bar and 19.1mm Dowel, Slip Form Paving)</t>
  </si>
  <si>
    <t>Type 2 Concrete Curb Ramp (8-12 mm reveal ht, Integral)</t>
  </si>
  <si>
    <t>Type 2 Concrete Monolithic Curb and Sidewalk</t>
  </si>
  <si>
    <t>150 mm Type 2 Concrete Pavement (Plain-Dowelled)</t>
  </si>
  <si>
    <t>150 mm Type 2 Concrete Pavement (Type A)</t>
  </si>
  <si>
    <t>150 mm Type 2 Concrete Pavement (Type B)</t>
  </si>
  <si>
    <t>150 mm Type 2 Concrete Pavement (Type C)</t>
  </si>
  <si>
    <t>150 mm Type 2 Concrete Pavement (Type D)</t>
  </si>
  <si>
    <t>B026</t>
  </si>
  <si>
    <t>B027</t>
  </si>
  <si>
    <t>B028</t>
  </si>
  <si>
    <t>B029</t>
  </si>
  <si>
    <t>200 mm Type 2 Concrete Pavement (Type A)</t>
  </si>
  <si>
    <t>200 mm Type 2 Concrete Pavement (Type B)</t>
  </si>
  <si>
    <t>200 mm Type 2 Concrete Pavement (Type C)</t>
  </si>
  <si>
    <t>200 mm Type 2 Concrete Pavement (Type D)</t>
  </si>
  <si>
    <t>B013</t>
  </si>
  <si>
    <t>200 mm Type 2 Concrete Pavement (Plain-Dowelled)</t>
  </si>
  <si>
    <t>E007A</t>
  </si>
  <si>
    <t xml:space="preserve">Remove and Replace Existing Catch Basin  </t>
  </si>
  <si>
    <t>E007B</t>
  </si>
  <si>
    <t>SD-024</t>
  </si>
  <si>
    <t>Line Painting</t>
  </si>
  <si>
    <t>A007B2</t>
  </si>
  <si>
    <t>50 mm Granular B  Recycled Concrete</t>
  </si>
  <si>
    <t>Nassau Street South</t>
  </si>
  <si>
    <t>E.9</t>
  </si>
  <si>
    <t>Hauling and Placing Sub-base Material</t>
  </si>
  <si>
    <t>C052</t>
  </si>
  <si>
    <t>L.6</t>
  </si>
  <si>
    <t xml:space="preserve">Installation of 50 mm conduit(s) by boring method complete with cable insertion (#4 AL C/N or 1/0 AL Triplex).  </t>
  </si>
  <si>
    <t>lin.m</t>
  </si>
  <si>
    <t>L.15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</si>
  <si>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</si>
  <si>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</si>
  <si>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</si>
  <si>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L.2</t>
  </si>
  <si>
    <t xml:space="preserve">Removal of 25'/35' street light pole and precast, poured in place concrete, steel power installed base or direct buried including davit arm, luminaire and appurtenances  </t>
  </si>
  <si>
    <t>L.9</t>
  </si>
  <si>
    <t xml:space="preserve">Installation of 25'/35' pole, davit arm and precast concrete base including luminaire and appurtenances. </t>
  </si>
  <si>
    <t>Install fused disconnect for temporary feed and maintain during construction.</t>
  </si>
  <si>
    <t>Terminate 2/C #12 copper conductor to street light cables per Standard CD310-4, CD310-9 or CD310-10.</t>
  </si>
  <si>
    <t>set</t>
  </si>
  <si>
    <t xml:space="preserve">Splicing #4 Al C/N or 2 single conductor street light cables. </t>
  </si>
  <si>
    <t>Expose underground cable entrance of existing streetlight pole and install new streetlight cable.</t>
  </si>
  <si>
    <t>C033A</t>
  </si>
  <si>
    <t>Construction of  Barrier (150 mm ht, Type 2, Dowelled)</t>
  </si>
  <si>
    <t>B134rA</t>
  </si>
  <si>
    <t>Splash Strip Monolithic</t>
  </si>
  <si>
    <t>Construction of 200 mm Type 2 Concrete Pavement - (Plain-Dowelled)</t>
  </si>
  <si>
    <t>D.18</t>
  </si>
  <si>
    <t xml:space="preserve">B.2 </t>
  </si>
  <si>
    <t xml:space="preserve">B.3 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</si>
  <si>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</si>
  <si>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</si>
  <si>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</si>
  <si>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</si>
  <si>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</si>
  <si>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</si>
  <si>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</si>
  <si>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</si>
  <si>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</si>
  <si>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</si>
  <si>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</si>
  <si>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</si>
  <si>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</si>
  <si>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</si>
  <si>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</si>
  <si>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</si>
  <si>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</si>
  <si>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</si>
  <si>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</si>
  <si>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</si>
  <si>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E.10</t>
  </si>
  <si>
    <t>E.14</t>
  </si>
  <si>
    <t>E.15</t>
  </si>
  <si>
    <t>E.17</t>
  </si>
  <si>
    <t>E.18</t>
  </si>
  <si>
    <t>E.19</t>
  </si>
  <si>
    <t>E.22</t>
  </si>
  <si>
    <t>E.23</t>
  </si>
  <si>
    <t>E.25</t>
  </si>
  <si>
    <t>E.27</t>
  </si>
  <si>
    <t>E.28</t>
  </si>
  <si>
    <t>E.29</t>
  </si>
  <si>
    <t>E.30</t>
  </si>
  <si>
    <t>E.31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</si>
  <si>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</si>
  <si>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</si>
  <si>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</si>
  <si>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</si>
  <si>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</si>
  <si>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</si>
  <si>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</si>
  <si>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</si>
  <si>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</si>
  <si>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</si>
  <si>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</si>
  <si>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F.20</t>
  </si>
  <si>
    <t>F.21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</si>
  <si>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</si>
  <si>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</si>
  <si>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</si>
  <si>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</si>
  <si>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</si>
  <si>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</si>
  <si>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</si>
  <si>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</si>
  <si>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</si>
  <si>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</si>
  <si>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</si>
  <si>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</si>
  <si>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</si>
  <si>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</si>
  <si>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</si>
  <si>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</si>
  <si>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G.19</t>
  </si>
  <si>
    <t>H.1</t>
  </si>
  <si>
    <t>H.2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</si>
  <si>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</si>
  <si>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</si>
  <si>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</si>
  <si>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</si>
  <si>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</si>
  <si>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</si>
  <si>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</si>
  <si>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</si>
  <si>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</si>
  <si>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</si>
  <si>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</si>
  <si>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</si>
  <si>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</si>
  <si>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</si>
  <si>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</si>
  <si>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</si>
  <si>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</si>
  <si>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</si>
  <si>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</si>
  <si>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</si>
  <si>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</si>
  <si>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</si>
  <si>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</si>
  <si>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</si>
  <si>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</si>
  <si>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</si>
  <si>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</si>
  <si>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</si>
  <si>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</si>
  <si>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</si>
  <si>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</si>
  <si>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</si>
  <si>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</si>
  <si>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</si>
  <si>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</si>
  <si>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</si>
  <si>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</si>
  <si>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</si>
  <si>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</si>
  <si>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</si>
  <si>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</si>
  <si>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</si>
  <si>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</si>
  <si>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</si>
  <si>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</si>
  <si>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</si>
  <si>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</si>
  <si>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</si>
  <si>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</si>
  <si>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</si>
  <si>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J.20</t>
  </si>
  <si>
    <t>J.21</t>
  </si>
  <si>
    <t>J.22</t>
  </si>
  <si>
    <t>J.23</t>
  </si>
  <si>
    <t>J.24</t>
  </si>
  <si>
    <t>J.25</t>
  </si>
  <si>
    <t>J.26</t>
  </si>
  <si>
    <t>J.27</t>
  </si>
  <si>
    <t>J.28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</si>
  <si>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</si>
  <si>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</si>
  <si>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</si>
  <si>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</si>
  <si>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</si>
  <si>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</si>
  <si>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</si>
  <si>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</si>
  <si>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</si>
  <si>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</si>
  <si>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L.1</t>
  </si>
  <si>
    <t>L.3</t>
  </si>
  <si>
    <t>L.4</t>
  </si>
  <si>
    <t>L.5</t>
  </si>
  <si>
    <t>L.7</t>
  </si>
  <si>
    <t>L.8</t>
  </si>
  <si>
    <t>L.10</t>
  </si>
  <si>
    <t>L.11</t>
  </si>
  <si>
    <t>L.12</t>
  </si>
  <si>
    <t>L.13</t>
  </si>
  <si>
    <t>L.14</t>
  </si>
  <si>
    <t>M.1</t>
  </si>
  <si>
    <t>M.2</t>
  </si>
  <si>
    <t>M.3</t>
  </si>
  <si>
    <t>M.4</t>
  </si>
  <si>
    <t>M.5</t>
  </si>
  <si>
    <t>M.6</t>
  </si>
  <si>
    <t>M.7</t>
  </si>
  <si>
    <t>M.8</t>
  </si>
  <si>
    <t>M.9</t>
  </si>
  <si>
    <t>M.10</t>
  </si>
  <si>
    <t>M.11</t>
  </si>
  <si>
    <t>M.12</t>
  </si>
  <si>
    <t>M.14</t>
  </si>
  <si>
    <t>M.15</t>
  </si>
  <si>
    <t>M.16</t>
  </si>
  <si>
    <t>M.17</t>
  </si>
  <si>
    <t>M.18</t>
  </si>
  <si>
    <t>M.20</t>
  </si>
  <si>
    <t>M.21</t>
  </si>
  <si>
    <t>M.22</t>
  </si>
  <si>
    <t>N.1</t>
  </si>
  <si>
    <t>O.1</t>
  </si>
  <si>
    <t>N.2</t>
  </si>
  <si>
    <t>N.3</t>
  </si>
  <si>
    <t>N.4</t>
  </si>
  <si>
    <t>N.5</t>
  </si>
  <si>
    <t>N.6</t>
  </si>
  <si>
    <t>N.7</t>
  </si>
  <si>
    <t>N.8</t>
  </si>
  <si>
    <t>N.9</t>
  </si>
  <si>
    <t>N.10</t>
  </si>
  <si>
    <t>N.11</t>
  </si>
  <si>
    <t>N.12</t>
  </si>
  <si>
    <t>N.13</t>
  </si>
  <si>
    <t>N.14</t>
  </si>
  <si>
    <t>N.15</t>
  </si>
  <si>
    <t>N.16</t>
  </si>
  <si>
    <t>O.2</t>
  </si>
  <si>
    <t>O.3</t>
  </si>
  <si>
    <t>O.4</t>
  </si>
  <si>
    <t>S.1</t>
  </si>
  <si>
    <t>S.2</t>
  </si>
  <si>
    <t>S.3</t>
  </si>
  <si>
    <t>S.4</t>
  </si>
  <si>
    <t>S.5</t>
  </si>
  <si>
    <t>S.6</t>
  </si>
  <si>
    <t>S.8</t>
  </si>
  <si>
    <t>P.1</t>
  </si>
  <si>
    <t>P.2</t>
  </si>
  <si>
    <t>P.3</t>
  </si>
  <si>
    <t>P.4</t>
  </si>
  <si>
    <t>R.1</t>
  </si>
  <si>
    <t>R.2</t>
  </si>
  <si>
    <t>R.3</t>
  </si>
  <si>
    <t>R.4</t>
  </si>
  <si>
    <t>R.5</t>
  </si>
  <si>
    <t>R.6</t>
  </si>
  <si>
    <t>R.7</t>
  </si>
  <si>
    <t>R.8</t>
  </si>
  <si>
    <t>N.17</t>
  </si>
  <si>
    <t>N.18</t>
  </si>
  <si>
    <t>N.19</t>
  </si>
  <si>
    <t>Q.1</t>
  </si>
  <si>
    <t>Q.2</t>
  </si>
  <si>
    <t>Q.3</t>
  </si>
  <si>
    <t>Q.4</t>
  </si>
  <si>
    <t>T.1</t>
  </si>
  <si>
    <t>Brandon Avenue</t>
  </si>
  <si>
    <t>Scotland Avenue</t>
  </si>
  <si>
    <t>Dudly Avenue</t>
  </si>
  <si>
    <t xml:space="preserve">Lindsay Street </t>
  </si>
  <si>
    <t>Centennial Street</t>
  </si>
  <si>
    <t>Campbell Street</t>
  </si>
  <si>
    <t>Darling Street</t>
  </si>
  <si>
    <t>C.33</t>
  </si>
  <si>
    <t>Construction of Asphalt Speed Humps</t>
  </si>
  <si>
    <t>H.16</t>
  </si>
  <si>
    <t>Connecting to Existing Sewer</t>
  </si>
  <si>
    <t>J.29</t>
  </si>
  <si>
    <t>N.20</t>
  </si>
  <si>
    <t>N.22</t>
  </si>
  <si>
    <t>N.23</t>
  </si>
  <si>
    <t>N.24</t>
  </si>
  <si>
    <t>N.25</t>
  </si>
  <si>
    <t>N.26</t>
  </si>
  <si>
    <t>N.27</t>
  </si>
  <si>
    <t>N.32</t>
  </si>
  <si>
    <t>N.37</t>
  </si>
  <si>
    <t>N.38</t>
  </si>
  <si>
    <t>N.39</t>
  </si>
  <si>
    <t>N.40</t>
  </si>
  <si>
    <t>N.41</t>
  </si>
  <si>
    <t>N.42</t>
  </si>
  <si>
    <t>N.43</t>
  </si>
  <si>
    <t>N.44</t>
  </si>
  <si>
    <t>N.45</t>
  </si>
  <si>
    <t>N.46</t>
  </si>
  <si>
    <t>N.47</t>
  </si>
  <si>
    <t>N.48</t>
  </si>
  <si>
    <t>N.49</t>
  </si>
  <si>
    <t>N.50</t>
  </si>
  <si>
    <t>N.51</t>
  </si>
  <si>
    <t>N.52</t>
  </si>
  <si>
    <t>N.53</t>
  </si>
  <si>
    <t>N.54</t>
  </si>
  <si>
    <t>N.55</t>
  </si>
  <si>
    <t>N.56</t>
  </si>
  <si>
    <t>N.57</t>
  </si>
  <si>
    <t>N.58</t>
  </si>
  <si>
    <t>N.59</t>
  </si>
  <si>
    <t>N.60</t>
  </si>
  <si>
    <t>N.61</t>
  </si>
  <si>
    <t>N.62</t>
  </si>
  <si>
    <t>N.63</t>
  </si>
  <si>
    <t>N.64</t>
  </si>
  <si>
    <t>N.65</t>
  </si>
  <si>
    <t>N.66</t>
  </si>
  <si>
    <t>N.67</t>
  </si>
  <si>
    <t>N.68</t>
  </si>
  <si>
    <t>N.69</t>
  </si>
  <si>
    <t>N.70</t>
  </si>
  <si>
    <t>O.5</t>
  </si>
  <si>
    <t>C.34</t>
  </si>
  <si>
    <t>Type 2 Concrete Mountable Lip Curb (75 mm reveal ht, 300mm Wide)</t>
  </si>
  <si>
    <t>Connecting to 375 mm  (Type Concrete ) Sewer</t>
  </si>
  <si>
    <t>Connecting to 450 mm  (Type Concrete ) Sewer</t>
  </si>
  <si>
    <t>Connecting to 600 mm  (Type Concrete ) Sewer</t>
  </si>
  <si>
    <t>Connecting to 300 mm (Type VC) Sewer</t>
  </si>
  <si>
    <t>Connecting to 300 mm (Type Concrete) Sewer</t>
  </si>
  <si>
    <t>Connecting to 600 mm (Type Concrete) Sewer</t>
  </si>
  <si>
    <t>Connecting to 900 mm (Type Concrete) Sewer</t>
  </si>
  <si>
    <t>Connecting to 375 mm (Type VC) Sewer</t>
  </si>
  <si>
    <t>Water and Waste Work</t>
  </si>
  <si>
    <t>C.35</t>
  </si>
  <si>
    <t>H.3</t>
  </si>
  <si>
    <t>H.17</t>
  </si>
  <si>
    <t>E17</t>
  </si>
  <si>
    <t>CW 3410-R12, E16</t>
  </si>
  <si>
    <t>E25</t>
  </si>
  <si>
    <t>Removal of Steam Manhole Frame and Covers</t>
  </si>
  <si>
    <t>E31</t>
  </si>
  <si>
    <t>Winnipeg Transit Work - Bus Stop Upgrades</t>
  </si>
  <si>
    <t>D.29</t>
  </si>
  <si>
    <t>M.19</t>
  </si>
  <si>
    <t>S.7</t>
  </si>
  <si>
    <t>Type 5 Concrete 100 mm Sidewalk with Block Outs</t>
  </si>
  <si>
    <t>Type 5 Concrete 100 mm Sidewalk with Block Outs for Asphalt Pavement</t>
  </si>
  <si>
    <t>Grant Ave Service Road North From Harrow Street to Wilton Street (Reconstruction)</t>
  </si>
  <si>
    <t>Grant Ave Service Road South from Wilton Street to Harrow Street (Reconstruction)</t>
  </si>
  <si>
    <t>Brock Street From Grant Avenue to Mathers Avenue (Reconstruction)</t>
  </si>
  <si>
    <t>Weatherdon Avenue From Stafford Street to Harrow Street (Reconstruction)</t>
  </si>
  <si>
    <t>Nassau Street South From Brandon Avenue to Morley Avenue (Reconstruction)</t>
  </si>
  <si>
    <t>Ash Street/Academy Road/Oak Street/Kingsway Alley (Reconstruction)</t>
  </si>
  <si>
    <t>Grosvenor Avenue/Campbell Street/Cordova Street/Corydon Avenue Alley (Reconstruction)</t>
  </si>
  <si>
    <t>Roslyn Avenue/Nassau Street North/Osborne Street/River Avenue Alley (Reconstruction)</t>
  </si>
  <si>
    <t>Cockburn Street/McMillan Avenue/Hugo Street/Corydon Avenue Alley (Reconstruction)</t>
  </si>
  <si>
    <t>Carlaw Ave from Nassau Street South to Daly Street South (Rehabilitation)</t>
  </si>
  <si>
    <t>Lindsay Street/Kingsway/Renfrew Street/Grosvenor Avenue Alley (Rehabilitation)</t>
  </si>
  <si>
    <t>Winnipeg Transit Work - Selkirk AT Path (New Pathway Construction)</t>
  </si>
  <si>
    <t>Sidewalk Renewals (Various Locations)</t>
  </si>
  <si>
    <t>CW 3110-R22
E21</t>
  </si>
  <si>
    <t>E29</t>
  </si>
  <si>
    <t>Nassau Street South from Brandon Avenue to Morley Avenue (Street Lighting)</t>
  </si>
  <si>
    <t>Weatherdon Avenue From Stafford Street to Harrow Street (Street Lighting)</t>
  </si>
  <si>
    <t>Brock Street From Grant Avenue to Mathers Avenue (Street Lighting)</t>
  </si>
  <si>
    <t>Grant Avenue Service Road North/South From Harrow Street to Wilton Street (Street Lighting)</t>
  </si>
  <si>
    <t>E30</t>
  </si>
  <si>
    <t>CW 3140-R1,
E13</t>
  </si>
  <si>
    <t>CW 2130-R13</t>
  </si>
  <si>
    <t>F.19</t>
  </si>
  <si>
    <t>G.18</t>
  </si>
  <si>
    <t>I.11</t>
  </si>
  <si>
    <t>N.21</t>
  </si>
  <si>
    <t>N.28</t>
  </si>
  <si>
    <t>N.29</t>
  </si>
  <si>
    <t>N.30</t>
  </si>
  <si>
    <t>N.31</t>
  </si>
  <si>
    <t>N.33</t>
  </si>
  <si>
    <t>N.34</t>
  </si>
  <si>
    <t>N.35</t>
  </si>
  <si>
    <t>N.36</t>
  </si>
  <si>
    <t>E038</t>
  </si>
  <si>
    <t>E040</t>
  </si>
  <si>
    <t>E041A</t>
  </si>
  <si>
    <t>B112i</t>
  </si>
  <si>
    <t>CW 2130-R12</t>
  </si>
  <si>
    <t>F.22</t>
  </si>
  <si>
    <t>Connecting to 1900 mm  (Type Concrete) Sewer</t>
  </si>
  <si>
    <t>Connecting to 2750 mm  (Type Concrete) Sewer</t>
  </si>
  <si>
    <t>G.20</t>
  </si>
  <si>
    <t>Nassau Street South Water Service Replacement</t>
  </si>
  <si>
    <t>Water Services</t>
  </si>
  <si>
    <t>CW-2110</t>
  </si>
  <si>
    <t>19mm</t>
  </si>
  <si>
    <t>O.6</t>
  </si>
  <si>
    <t>Corporation Stops</t>
  </si>
  <si>
    <t>O.7</t>
  </si>
  <si>
    <t>19mm with saddle</t>
  </si>
  <si>
    <t>O.8</t>
  </si>
  <si>
    <t>O.9</t>
  </si>
  <si>
    <t>Curb Stops - Replace Existing</t>
  </si>
  <si>
    <t>Curb Stop Boxes - Replace Existing</t>
  </si>
  <si>
    <t>O.10</t>
  </si>
  <si>
    <t>O.11</t>
  </si>
  <si>
    <t>Excavation at Water main</t>
  </si>
  <si>
    <t>O.12</t>
  </si>
  <si>
    <t>Connecting New Copper Water Services to Existing Water Main</t>
  </si>
  <si>
    <t>O.13</t>
  </si>
  <si>
    <t>Connecting New Copper Water Services to Existing Water Services</t>
  </si>
  <si>
    <t>O.14</t>
  </si>
  <si>
    <t>10.9 Kilogram Sacrificial Zinc Anodes</t>
  </si>
  <si>
    <t xml:space="preserve">CW 2110  </t>
  </si>
  <si>
    <t>On Water Services</t>
  </si>
  <si>
    <t>200mm CI Watermain</t>
  </si>
  <si>
    <t>Replace Manhole Benching</t>
  </si>
  <si>
    <t>S-MH60007700</t>
  </si>
  <si>
    <t>S-MH60007728</t>
  </si>
  <si>
    <t>Patching Existing Manholes</t>
  </si>
  <si>
    <t>S-MH60007727</t>
  </si>
  <si>
    <t>S-MH70002422</t>
  </si>
  <si>
    <t>S-MH70002412</t>
  </si>
  <si>
    <t>S-MH60007677</t>
  </si>
  <si>
    <t>O.15</t>
  </si>
  <si>
    <t>O.16</t>
  </si>
  <si>
    <t>O.17</t>
  </si>
  <si>
    <t>O.18</t>
  </si>
  <si>
    <t>O.19</t>
  </si>
  <si>
    <t>O.20</t>
  </si>
  <si>
    <t>O.21</t>
  </si>
  <si>
    <t>R.9</t>
  </si>
  <si>
    <t>T.2</t>
  </si>
  <si>
    <t>T.3</t>
  </si>
  <si>
    <t>T.4</t>
  </si>
  <si>
    <t>T.5</t>
  </si>
  <si>
    <t>T.6</t>
  </si>
  <si>
    <t>T.7</t>
  </si>
  <si>
    <t>T.8</t>
  </si>
  <si>
    <t>T.9</t>
  </si>
  <si>
    <t>U</t>
  </si>
  <si>
    <t>U.1</t>
  </si>
  <si>
    <t>Grosvenor Avenue/Campbell Street/Cordova Street/Corydon Avenue Alley</t>
  </si>
  <si>
    <t>Ash Street/Academy Road/Oak Street/Kingsway Alley</t>
  </si>
  <si>
    <t>Temporary Remove and Restore Fence</t>
  </si>
  <si>
    <t>O.22</t>
  </si>
  <si>
    <t>N.71</t>
  </si>
  <si>
    <t>N.72</t>
  </si>
  <si>
    <t>N.73</t>
  </si>
  <si>
    <t>Water and Waste Work - Land Drainage Sewer</t>
  </si>
  <si>
    <t>E013</t>
  </si>
  <si>
    <t>Sewer Service Risers</t>
  </si>
  <si>
    <t>E014</t>
  </si>
  <si>
    <t>E015</t>
  </si>
  <si>
    <t>SD-014</t>
  </si>
  <si>
    <t>C.36</t>
  </si>
  <si>
    <t xml:space="preserve">250 mm </t>
  </si>
  <si>
    <t>J.30</t>
  </si>
  <si>
    <t>E017</t>
  </si>
  <si>
    <t>Sewer Repair - Up to 3.0 Meters Long</t>
  </si>
  <si>
    <t>E017E</t>
  </si>
  <si>
    <t>E017F</t>
  </si>
  <si>
    <t>Class 3 Backfill</t>
  </si>
  <si>
    <t>E020</t>
  </si>
  <si>
    <t xml:space="preserve">Sewer Repair - In Addition to First 3.0 Meters </t>
  </si>
  <si>
    <t>E020E</t>
  </si>
  <si>
    <t>250 mm</t>
  </si>
  <si>
    <t>E020F</t>
  </si>
  <si>
    <t>F.23</t>
  </si>
  <si>
    <t>E022A</t>
  </si>
  <si>
    <t>Sewer Inspection ( following repair)</t>
  </si>
  <si>
    <t>CW 2145-R5</t>
  </si>
  <si>
    <t>E022D</t>
  </si>
  <si>
    <t>F.24</t>
  </si>
  <si>
    <t>G.21</t>
  </si>
  <si>
    <t>Manhole Inspection</t>
  </si>
  <si>
    <t>O.23</t>
  </si>
  <si>
    <t>O.24</t>
  </si>
  <si>
    <t>O.25</t>
  </si>
  <si>
    <t>O.26</t>
  </si>
  <si>
    <t>O.27</t>
  </si>
  <si>
    <t>E32</t>
  </si>
  <si>
    <t>E33</t>
  </si>
  <si>
    <t>CW 2110, E36</t>
  </si>
  <si>
    <t>CW-2110, E35</t>
  </si>
  <si>
    <t>E34</t>
  </si>
  <si>
    <t>300 mm, PVC</t>
  </si>
  <si>
    <t>300 mm PVC Connecting Pipe</t>
  </si>
  <si>
    <t>Sewer Inspection</t>
  </si>
  <si>
    <t>CW 2145-R4</t>
  </si>
  <si>
    <t>P.5</t>
  </si>
  <si>
    <t>P.6</t>
  </si>
  <si>
    <t xml:space="preserve">300 mm </t>
  </si>
  <si>
    <t>P.7</t>
  </si>
  <si>
    <t>P.8</t>
  </si>
  <si>
    <t>P.9</t>
  </si>
  <si>
    <t>P.10</t>
  </si>
  <si>
    <t>L.S.</t>
  </si>
  <si>
    <t>Land Drainage Sewers</t>
  </si>
  <si>
    <t>Trenchless Installation, Class B Sand Bedding, Class 3 Backfill</t>
  </si>
  <si>
    <t>E.32</t>
  </si>
  <si>
    <t>Trenchless installation, Class B sand bedding, Class 3 backfill</t>
  </si>
  <si>
    <t>B155rl1</t>
  </si>
  <si>
    <t>B155rl2</t>
  </si>
  <si>
    <t>B155rl3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</si>
  <si>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B9.6, B18.2.1, B19.6, D2.1, D13.2-3, D15.4)</t>
    </r>
  </si>
  <si>
    <t>FORM B(R2):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</si>
</sst>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#,##0.0\ "/>
  </numFmts>
  <fonts count="61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0"/>
      <name val="MS Sans Serif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</borders>
  <cellStyleXfs count="113">
    <xf numFmtId="0" fontId="0" fillId="2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28" fillId="4" borderId="0" applyNumberFormat="0" applyBorder="0" applyAlignment="0" applyProtection="0"/>
    <xf numFmtId="0" fontId="12" fillId="0" borderId="0" applyFill="0">
      <alignment horizontal="right" vertical="top"/>
    </xf>
    <xf numFmtId="0" fontId="41" fillId="0" borderId="0" applyFill="0">
      <alignment horizontal="right" vertical="top"/>
    </xf>
    <xf numFmtId="0" fontId="13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69" fontId="13" fillId="0" borderId="2" applyFill="0">
      <alignment horizontal="right" vertical="top"/>
    </xf>
    <xf numFmtId="169" fontId="42" fillId="0" borderId="2" applyFill="0">
      <alignment horizontal="right" vertical="top"/>
    </xf>
    <xf numFmtId="0" fontId="13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4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3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5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4" fontId="16" fillId="0" borderId="4" applyFill="0">
      <alignment horizontal="centerContinuous" wrapText="1"/>
    </xf>
    <xf numFmtId="164" fontId="45" fillId="0" borderId="4" applyFill="0">
      <alignment horizontal="centerContinuous" wrapText="1"/>
    </xf>
    <xf numFmtId="164" fontId="13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0" fontId="13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4" fontId="13" fillId="0" borderId="1" applyFill="0"/>
    <xf numFmtId="174" fontId="42" fillId="0" borderId="1" applyFill="0"/>
    <xf numFmtId="174" fontId="42" fillId="0" borderId="1" applyFill="0"/>
    <xf numFmtId="170" fontId="13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68" fontId="13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13" fillId="0" borderId="1" applyFill="0"/>
    <xf numFmtId="168" fontId="42" fillId="0" borderId="1" applyFill="0"/>
    <xf numFmtId="168" fontId="42" fillId="0" borderId="1" applyFill="0"/>
    <xf numFmtId="168" fontId="13" fillId="0" borderId="3" applyFill="0">
      <alignment horizontal="right"/>
    </xf>
    <xf numFmtId="168" fontId="42" fillId="0" borderId="3" applyFill="0">
      <alignment horizontal="right"/>
    </xf>
    <xf numFmtId="0" fontId="32" fillId="21" borderId="5" applyNumberFormat="0" applyAlignment="0" applyProtection="0"/>
    <xf numFmtId="0" fontId="34" fillId="22" borderId="6" applyNumberFormat="0" applyAlignment="0" applyProtection="0"/>
    <xf numFmtId="0" fontId="17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8" borderId="5" applyNumberFormat="0" applyAlignment="0" applyProtection="0"/>
    <xf numFmtId="0" fontId="33" fillId="0" borderId="10" applyNumberFormat="0" applyFill="0" applyAlignment="0" applyProtection="0"/>
    <xf numFmtId="0" fontId="29" fillId="23" borderId="0" applyNumberFormat="0" applyBorder="0" applyAlignment="0" applyProtection="0"/>
    <xf numFmtId="0" fontId="11" fillId="0" borderId="0"/>
    <xf numFmtId="0" fontId="10" fillId="2" borderId="0"/>
    <xf numFmtId="0" fontId="11" fillId="0" borderId="0"/>
    <xf numFmtId="0" fontId="53" fillId="0" borderId="0"/>
    <xf numFmtId="0" fontId="10" fillId="24" borderId="11" applyNumberFormat="0" applyFont="0" applyAlignment="0" applyProtection="0"/>
    <xf numFmtId="176" fontId="14" fillId="0" borderId="3" applyNumberFormat="0" applyFont="0" applyFill="0" applyBorder="0" applyAlignment="0" applyProtection="0">
      <alignment horizontal="center" vertical="top" wrapText="1"/>
    </xf>
    <xf numFmtId="176" fontId="43" fillId="0" borderId="3" applyNumberFormat="0" applyFont="0" applyFill="0" applyBorder="0" applyAlignment="0" applyProtection="0">
      <alignment horizontal="center" vertical="top" wrapText="1"/>
    </xf>
    <xf numFmtId="0" fontId="31" fillId="21" borderId="12" applyNumberFormat="0" applyAlignment="0" applyProtection="0"/>
    <xf numFmtId="0" fontId="18" fillId="0" borderId="0">
      <alignment horizontal="right"/>
    </xf>
    <xf numFmtId="0" fontId="47" fillId="0" borderId="0">
      <alignment horizontal="right"/>
    </xf>
    <xf numFmtId="0" fontId="23" fillId="0" borderId="0" applyNumberFormat="0" applyFill="0" applyBorder="0" applyAlignment="0" applyProtection="0"/>
    <xf numFmtId="0" fontId="13" fillId="0" borderId="0" applyFill="0">
      <alignment horizontal="left"/>
    </xf>
    <xf numFmtId="0" fontId="42" fillId="0" borderId="0" applyFill="0">
      <alignment horizontal="left"/>
    </xf>
    <xf numFmtId="0" fontId="19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3" fontId="20" fillId="0" borderId="0" applyFill="0">
      <alignment horizontal="centerContinuous" vertical="center"/>
    </xf>
    <xf numFmtId="173" fontId="49" fillId="0" borderId="0" applyFill="0">
      <alignment horizontal="centerContinuous" vertical="center"/>
    </xf>
    <xf numFmtId="175" fontId="20" fillId="0" borderId="0" applyFill="0">
      <alignment horizontal="centerContinuous" vertical="center"/>
    </xf>
    <xf numFmtId="175" fontId="49" fillId="0" borderId="0" applyFill="0">
      <alignment horizontal="centerContinuous" vertical="center"/>
    </xf>
    <xf numFmtId="0" fontId="13" fillId="0" borderId="3">
      <alignment horizontal="centerContinuous" wrapText="1"/>
    </xf>
    <xf numFmtId="0" fontId="42" fillId="0" borderId="3">
      <alignment horizontal="centerContinuous" wrapText="1"/>
    </xf>
    <xf numFmtId="171" fontId="21" fillId="0" borderId="0" applyFill="0">
      <alignment horizontal="left"/>
    </xf>
    <xf numFmtId="171" fontId="50" fillId="0" borderId="0" applyFill="0">
      <alignment horizontal="left"/>
    </xf>
    <xf numFmtId="172" fontId="22" fillId="0" borderId="0" applyFill="0">
      <alignment horizontal="right"/>
    </xf>
    <xf numFmtId="172" fontId="51" fillId="0" borderId="0" applyFill="0">
      <alignment horizontal="right"/>
    </xf>
    <xf numFmtId="0" fontId="13" fillId="0" borderId="13" applyFill="0"/>
    <xf numFmtId="0" fontId="42" fillId="0" borderId="13" applyFill="0"/>
    <xf numFmtId="0" fontId="37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0" fillId="2" borderId="0"/>
    <xf numFmtId="9" fontId="10" fillId="0" borderId="0" applyFont="0" applyFill="0" applyBorder="0" applyAlignment="0" applyProtection="0"/>
    <xf numFmtId="0" fontId="57" fillId="0" borderId="0"/>
    <xf numFmtId="0" fontId="60" fillId="2" borderId="0"/>
  </cellStyleXfs>
  <cellXfs count="368">
    <xf numFmtId="0" fontId="0" fillId="2" borderId="0" xfId="0"/>
    <xf numFmtId="0" fontId="10" fillId="2" borderId="0" xfId="81"/>
    <xf numFmtId="7" fontId="10" fillId="2" borderId="0" xfId="81" applyNumberFormat="1" applyAlignment="1">
      <alignment horizontal="right"/>
    </xf>
    <xf numFmtId="7" fontId="10" fillId="2" borderId="20" xfId="81" applyNumberFormat="1" applyBorder="1" applyAlignment="1">
      <alignment horizontal="right" vertical="center"/>
    </xf>
    <xf numFmtId="0" fontId="10" fillId="2" borderId="0" xfId="81" applyAlignment="1">
      <alignment vertical="center"/>
    </xf>
    <xf numFmtId="4" fontId="10" fillId="25" borderId="34" xfId="81" applyNumberFormat="1" applyFill="1" applyBorder="1" applyAlignment="1">
      <alignment horizontal="center" vertical="top" wrapText="1"/>
    </xf>
    <xf numFmtId="7" fontId="10" fillId="2" borderId="39" xfId="81" applyNumberFormat="1" applyBorder="1" applyAlignment="1">
      <alignment horizontal="right" vertical="center"/>
    </xf>
    <xf numFmtId="164" fontId="10" fillId="0" borderId="57" xfId="80" applyNumberFormat="1" applyFont="1" applyBorder="1" applyAlignment="1">
      <alignment vertical="top" wrapText="1"/>
    </xf>
    <xf numFmtId="164" fontId="10" fillId="0" borderId="57" xfId="80" applyNumberFormat="1" applyFont="1" applyBorder="1" applyAlignment="1">
      <alignment horizontal="center" vertical="top" wrapText="1"/>
    </xf>
    <xf numFmtId="164" fontId="10" fillId="0" borderId="57" xfId="80" applyNumberFormat="1" applyFont="1" applyBorder="1" applyAlignment="1">
      <alignment horizontal="left" vertical="top" wrapText="1"/>
    </xf>
    <xf numFmtId="165" fontId="10" fillId="0" borderId="57" xfId="80" applyNumberFormat="1" applyFont="1" applyBorder="1" applyAlignment="1">
      <alignment horizontal="left" vertical="top" wrapText="1"/>
    </xf>
    <xf numFmtId="0" fontId="10" fillId="0" borderId="57" xfId="80" applyFont="1" applyBorder="1" applyAlignment="1">
      <alignment horizontal="center" vertical="top" wrapText="1"/>
    </xf>
    <xf numFmtId="1" fontId="10" fillId="0" borderId="57" xfId="80" applyNumberFormat="1" applyFont="1" applyBorder="1" applyAlignment="1">
      <alignment horizontal="right" vertical="top" wrapText="1"/>
    </xf>
    <xf numFmtId="166" fontId="10" fillId="0" borderId="57" xfId="80" applyNumberFormat="1" applyFont="1" applyBorder="1" applyAlignment="1">
      <alignment vertical="top"/>
    </xf>
    <xf numFmtId="165" fontId="10" fillId="0" borderId="1" xfId="109" applyNumberFormat="1" applyFill="1" applyBorder="1" applyAlignment="1">
      <alignment horizontal="left" vertical="top" wrapText="1"/>
    </xf>
    <xf numFmtId="164" fontId="10" fillId="0" borderId="1" xfId="109" applyNumberFormat="1" applyFill="1" applyBorder="1" applyAlignment="1">
      <alignment horizontal="left" vertical="top" wrapText="1"/>
    </xf>
    <xf numFmtId="164" fontId="10" fillId="0" borderId="1" xfId="109" applyNumberFormat="1" applyFill="1" applyBorder="1" applyAlignment="1">
      <alignment horizontal="center" vertical="top" wrapText="1"/>
    </xf>
    <xf numFmtId="0" fontId="10" fillId="0" borderId="1" xfId="109" applyFill="1" applyBorder="1" applyAlignment="1">
      <alignment horizontal="center" vertical="top" wrapText="1"/>
    </xf>
    <xf numFmtId="1" fontId="10" fillId="0" borderId="1" xfId="109" applyNumberFormat="1" applyFill="1" applyBorder="1" applyAlignment="1">
      <alignment horizontal="right" vertical="top" wrapText="1"/>
    </xf>
    <xf numFmtId="166" fontId="10" fillId="0" borderId="1" xfId="109" applyNumberFormat="1" applyFill="1" applyBorder="1" applyAlignment="1">
      <alignment vertical="top"/>
    </xf>
    <xf numFmtId="0" fontId="55" fillId="0" borderId="0" xfId="109" applyFont="1" applyFill="1"/>
    <xf numFmtId="9" fontId="55" fillId="25" borderId="0" xfId="110" applyFont="1" applyFill="1" applyAlignment="1">
      <alignment horizontal="center" vertical="center"/>
    </xf>
    <xf numFmtId="7" fontId="10" fillId="0" borderId="20" xfId="81" applyNumberFormat="1" applyFill="1" applyBorder="1" applyAlignment="1">
      <alignment horizontal="right" vertical="center"/>
    </xf>
    <xf numFmtId="7" fontId="10" fillId="0" borderId="22" xfId="81" applyNumberFormat="1" applyFill="1" applyBorder="1" applyAlignment="1">
      <alignment horizontal="right" vertical="center"/>
    </xf>
    <xf numFmtId="165" fontId="10" fillId="0" borderId="3" xfId="81" applyNumberFormat="1" applyFill="1" applyBorder="1" applyAlignment="1">
      <alignment horizontal="center" vertical="top" wrapText="1"/>
    </xf>
    <xf numFmtId="164" fontId="10" fillId="0" borderId="3" xfId="81" applyNumberFormat="1" applyFill="1" applyBorder="1" applyAlignment="1">
      <alignment horizontal="left" vertical="top" wrapText="1"/>
    </xf>
    <xf numFmtId="164" fontId="10" fillId="0" borderId="3" xfId="81" applyNumberFormat="1" applyFill="1" applyBorder="1" applyAlignment="1">
      <alignment horizontal="center" vertical="top" wrapText="1"/>
    </xf>
    <xf numFmtId="0" fontId="10" fillId="0" borderId="3" xfId="81" applyFill="1" applyBorder="1" applyAlignment="1">
      <alignment horizontal="center" vertical="top" wrapText="1"/>
    </xf>
    <xf numFmtId="179" fontId="10" fillId="0" borderId="3" xfId="81" applyNumberFormat="1" applyFill="1" applyBorder="1" applyAlignment="1">
      <alignment horizontal="center" vertical="center"/>
    </xf>
    <xf numFmtId="166" fontId="10" fillId="0" borderId="3" xfId="81" applyNumberFormat="1" applyFill="1" applyBorder="1" applyAlignment="1">
      <alignment vertical="top"/>
    </xf>
    <xf numFmtId="164" fontId="10" fillId="0" borderId="65" xfId="80" applyNumberFormat="1" applyFont="1" applyBorder="1" applyAlignment="1">
      <alignment vertical="top" wrapText="1"/>
    </xf>
    <xf numFmtId="164" fontId="10" fillId="0" borderId="65" xfId="80" applyNumberFormat="1" applyFont="1" applyBorder="1" applyAlignment="1">
      <alignment horizontal="center" vertical="top" wrapText="1"/>
    </xf>
    <xf numFmtId="4" fontId="10" fillId="25" borderId="77" xfId="80" applyNumberFormat="1" applyFont="1" applyFill="1" applyBorder="1" applyAlignment="1">
      <alignment horizontal="center" vertical="top" wrapText="1"/>
    </xf>
    <xf numFmtId="4" fontId="10" fillId="0" borderId="79" xfId="109" applyNumberFormat="1" applyFill="1" applyBorder="1" applyAlignment="1">
      <alignment horizontal="center" vertical="top" wrapText="1"/>
    </xf>
    <xf numFmtId="164" fontId="10" fillId="0" borderId="64" xfId="80" applyNumberFormat="1" applyFont="1" applyBorder="1" applyAlignment="1">
      <alignment horizontal="center" vertical="top" wrapText="1"/>
    </xf>
    <xf numFmtId="165" fontId="10" fillId="0" borderId="64" xfId="80" applyNumberFormat="1" applyFont="1" applyBorder="1" applyAlignment="1">
      <alignment horizontal="left" vertical="top" wrapText="1"/>
    </xf>
    <xf numFmtId="164" fontId="10" fillId="0" borderId="64" xfId="80" applyNumberFormat="1" applyFont="1" applyBorder="1" applyAlignment="1">
      <alignment horizontal="left" vertical="top" wrapText="1"/>
    </xf>
    <xf numFmtId="0" fontId="10" fillId="0" borderId="64" xfId="80" applyFont="1" applyBorder="1" applyAlignment="1">
      <alignment horizontal="center" vertical="top" wrapText="1"/>
    </xf>
    <xf numFmtId="1" fontId="10" fillId="0" borderId="64" xfId="80" applyNumberFormat="1" applyFont="1" applyBorder="1" applyAlignment="1">
      <alignment horizontal="right" vertical="top" wrapText="1"/>
    </xf>
    <xf numFmtId="166" fontId="10" fillId="0" borderId="64" xfId="80" applyNumberFormat="1" applyFont="1" applyBorder="1" applyAlignment="1">
      <alignment vertical="top"/>
    </xf>
    <xf numFmtId="0" fontId="60" fillId="2" borderId="0" xfId="112"/>
    <xf numFmtId="0" fontId="60" fillId="0" borderId="69" xfId="112" applyFill="1" applyBorder="1" applyAlignment="1">
      <alignment horizontal="right"/>
    </xf>
    <xf numFmtId="0" fontId="60" fillId="0" borderId="0" xfId="112" applyFill="1" applyAlignment="1">
      <alignment horizontal="right"/>
    </xf>
    <xf numFmtId="0" fontId="60" fillId="0" borderId="0" xfId="112" applyFill="1"/>
    <xf numFmtId="0" fontId="60" fillId="0" borderId="0" xfId="112" applyFill="1" applyAlignment="1">
      <alignment horizontal="center"/>
    </xf>
    <xf numFmtId="0" fontId="60" fillId="0" borderId="79" xfId="112" applyFill="1" applyBorder="1" applyAlignment="1">
      <alignment vertical="top"/>
    </xf>
    <xf numFmtId="0" fontId="60" fillId="2" borderId="0" xfId="112" applyAlignment="1">
      <alignment horizontal="right"/>
    </xf>
    <xf numFmtId="0" fontId="60" fillId="0" borderId="25" xfId="112" applyFill="1" applyBorder="1" applyAlignment="1">
      <alignment horizontal="right"/>
    </xf>
    <xf numFmtId="7" fontId="60" fillId="0" borderId="13" xfId="112" applyNumberFormat="1" applyFill="1" applyBorder="1" applyAlignment="1">
      <alignment horizontal="right"/>
    </xf>
    <xf numFmtId="0" fontId="60" fillId="0" borderId="13" xfId="112" applyFill="1" applyBorder="1"/>
    <xf numFmtId="0" fontId="60" fillId="0" borderId="13" xfId="112" applyFill="1" applyBorder="1" applyAlignment="1">
      <alignment horizontal="center"/>
    </xf>
    <xf numFmtId="0" fontId="60" fillId="0" borderId="31" xfId="112" applyFill="1" applyBorder="1" applyAlignment="1">
      <alignment vertical="top"/>
    </xf>
    <xf numFmtId="7" fontId="60" fillId="2" borderId="32" xfId="112" applyNumberFormat="1" applyBorder="1" applyAlignment="1">
      <alignment horizontal="right"/>
    </xf>
    <xf numFmtId="7" fontId="60" fillId="2" borderId="20" xfId="112" applyNumberFormat="1" applyBorder="1" applyAlignment="1">
      <alignment horizontal="right"/>
    </xf>
    <xf numFmtId="7" fontId="60" fillId="0" borderId="76" xfId="112" applyNumberFormat="1" applyFill="1" applyBorder="1" applyAlignment="1">
      <alignment horizontal="right"/>
    </xf>
    <xf numFmtId="7" fontId="60" fillId="0" borderId="26" xfId="112" applyNumberFormat="1" applyFill="1" applyBorder="1" applyAlignment="1">
      <alignment horizontal="right"/>
    </xf>
    <xf numFmtId="0" fontId="3" fillId="0" borderId="53" xfId="112" applyFont="1" applyFill="1" applyBorder="1" applyAlignment="1">
      <alignment horizontal="center" vertical="center"/>
    </xf>
    <xf numFmtId="7" fontId="60" fillId="2" borderId="80" xfId="112" applyNumberFormat="1" applyBorder="1" applyAlignment="1">
      <alignment horizontal="right"/>
    </xf>
    <xf numFmtId="7" fontId="60" fillId="0" borderId="72" xfId="112" applyNumberFormat="1" applyFill="1" applyBorder="1" applyAlignment="1">
      <alignment horizontal="right"/>
    </xf>
    <xf numFmtId="7" fontId="5" fillId="0" borderId="29" xfId="112" applyNumberFormat="1" applyFont="1" applyFill="1" applyBorder="1" applyAlignment="1">
      <alignment horizontal="right"/>
    </xf>
    <xf numFmtId="1" fontId="60" fillId="0" borderId="30" xfId="112" applyNumberFormat="1" applyFill="1" applyBorder="1"/>
    <xf numFmtId="1" fontId="60" fillId="0" borderId="30" xfId="112" applyNumberFormat="1" applyFill="1" applyBorder="1" applyAlignment="1">
      <alignment horizontal="center"/>
    </xf>
    <xf numFmtId="1" fontId="4" fillId="0" borderId="30" xfId="112" applyNumberFormat="1" applyFont="1" applyFill="1" applyBorder="1" applyAlignment="1">
      <alignment horizontal="left"/>
    </xf>
    <xf numFmtId="7" fontId="60" fillId="2" borderId="39" xfId="112" applyNumberFormat="1" applyBorder="1" applyAlignment="1">
      <alignment horizontal="right"/>
    </xf>
    <xf numFmtId="0" fontId="60" fillId="2" borderId="0" xfId="112" applyAlignment="1">
      <alignment vertical="center"/>
    </xf>
    <xf numFmtId="7" fontId="60" fillId="2" borderId="39" xfId="112" applyNumberFormat="1" applyBorder="1" applyAlignment="1">
      <alignment horizontal="right" vertical="center"/>
    </xf>
    <xf numFmtId="1" fontId="60" fillId="0" borderId="37" xfId="112" applyNumberFormat="1" applyFill="1" applyBorder="1"/>
    <xf numFmtId="1" fontId="60" fillId="0" borderId="37" xfId="112" applyNumberFormat="1" applyFill="1" applyBorder="1" applyAlignment="1">
      <alignment horizontal="center"/>
    </xf>
    <xf numFmtId="1" fontId="4" fillId="0" borderId="33" xfId="112" applyNumberFormat="1" applyFont="1" applyFill="1" applyBorder="1" applyAlignment="1">
      <alignment horizontal="left"/>
    </xf>
    <xf numFmtId="0" fontId="3" fillId="0" borderId="81" xfId="112" applyFont="1" applyFill="1" applyBorder="1" applyAlignment="1">
      <alignment horizontal="center" vertical="center"/>
    </xf>
    <xf numFmtId="7" fontId="60" fillId="0" borderId="52" xfId="112" applyNumberFormat="1" applyFill="1" applyBorder="1" applyAlignment="1">
      <alignment horizontal="right"/>
    </xf>
    <xf numFmtId="7" fontId="60" fillId="0" borderId="22" xfId="112" applyNumberFormat="1" applyFill="1" applyBorder="1" applyAlignment="1">
      <alignment horizontal="right"/>
    </xf>
    <xf numFmtId="7" fontId="60" fillId="0" borderId="54" xfId="112" applyNumberFormat="1" applyFill="1" applyBorder="1" applyAlignment="1">
      <alignment horizontal="right"/>
    </xf>
    <xf numFmtId="0" fontId="60" fillId="0" borderId="75" xfId="112" applyFill="1" applyBorder="1" applyAlignment="1">
      <alignment horizontal="right" vertical="center"/>
    </xf>
    <xf numFmtId="0" fontId="60" fillId="0" borderId="0" xfId="112" applyFill="1" applyAlignment="1">
      <alignment horizontal="right" vertical="center"/>
    </xf>
    <xf numFmtId="0" fontId="60" fillId="2" borderId="20" xfId="112" applyBorder="1" applyAlignment="1">
      <alignment horizontal="right" vertical="center"/>
    </xf>
    <xf numFmtId="0" fontId="60" fillId="0" borderId="24" xfId="112" applyFill="1" applyBorder="1" applyAlignment="1">
      <alignment horizontal="right"/>
    </xf>
    <xf numFmtId="0" fontId="60" fillId="0" borderId="15" xfId="112" applyFill="1" applyBorder="1" applyAlignment="1">
      <alignment horizontal="centerContinuous"/>
    </xf>
    <xf numFmtId="0" fontId="9" fillId="0" borderId="15" xfId="112" applyFont="1" applyFill="1" applyBorder="1" applyAlignment="1">
      <alignment horizontal="centerContinuous"/>
    </xf>
    <xf numFmtId="0" fontId="60" fillId="0" borderId="86" xfId="112" applyFill="1" applyBorder="1" applyAlignment="1">
      <alignment vertical="top"/>
    </xf>
    <xf numFmtId="0" fontId="60" fillId="2" borderId="20" xfId="112" applyBorder="1" applyAlignment="1">
      <alignment horizontal="right"/>
    </xf>
    <xf numFmtId="7" fontId="10" fillId="0" borderId="54" xfId="81" applyNumberFormat="1" applyFill="1" applyBorder="1" applyAlignment="1">
      <alignment horizontal="right" vertical="center"/>
    </xf>
    <xf numFmtId="0" fontId="3" fillId="0" borderId="53" xfId="81" applyFont="1" applyFill="1" applyBorder="1" applyAlignment="1">
      <alignment horizontal="center" vertical="center"/>
    </xf>
    <xf numFmtId="7" fontId="60" fillId="0" borderId="73" xfId="112" applyNumberFormat="1" applyFill="1" applyBorder="1" applyAlignment="1">
      <alignment horizontal="right"/>
    </xf>
    <xf numFmtId="166" fontId="10" fillId="0" borderId="57" xfId="112" applyNumberFormat="1" applyFont="1" applyFill="1" applyBorder="1" applyAlignment="1" applyProtection="1">
      <alignment vertical="top"/>
      <protection locked="0"/>
    </xf>
    <xf numFmtId="0" fontId="60" fillId="0" borderId="56" xfId="112" applyFill="1" applyBorder="1" applyAlignment="1">
      <alignment horizontal="center" vertical="top"/>
    </xf>
    <xf numFmtId="0" fontId="60" fillId="0" borderId="56" xfId="112" applyFill="1" applyBorder="1" applyAlignment="1">
      <alignment vertical="top"/>
    </xf>
    <xf numFmtId="1" fontId="60" fillId="0" borderId="56" xfId="112" applyNumberFormat="1" applyFill="1" applyBorder="1" applyAlignment="1">
      <alignment horizontal="center" vertical="top"/>
    </xf>
    <xf numFmtId="164" fontId="3" fillId="0" borderId="55" xfId="112" applyNumberFormat="1" applyFont="1" applyFill="1" applyBorder="1" applyAlignment="1">
      <alignment horizontal="left" vertical="center" wrapText="1"/>
    </xf>
    <xf numFmtId="0" fontId="10" fillId="0" borderId="83" xfId="112" applyFont="1" applyFill="1" applyBorder="1" applyAlignment="1">
      <alignment horizontal="center" vertical="top"/>
    </xf>
    <xf numFmtId="7" fontId="10" fillId="0" borderId="52" xfId="81" applyNumberFormat="1" applyFill="1" applyBorder="1" applyAlignment="1">
      <alignment horizontal="right" vertical="center"/>
    </xf>
    <xf numFmtId="0" fontId="3" fillId="0" borderId="51" xfId="81" applyFont="1" applyFill="1" applyBorder="1" applyAlignment="1">
      <alignment horizontal="center" vertical="center"/>
    </xf>
    <xf numFmtId="7" fontId="60" fillId="0" borderId="54" xfId="112" applyNumberFormat="1" applyFill="1" applyBorder="1" applyAlignment="1">
      <alignment horizontal="right" vertical="center"/>
    </xf>
    <xf numFmtId="7" fontId="60" fillId="0" borderId="22" xfId="112" applyNumberFormat="1" applyFill="1" applyBorder="1" applyAlignment="1">
      <alignment horizontal="right" vertical="center"/>
    </xf>
    <xf numFmtId="166" fontId="10" fillId="0" borderId="3" xfId="112" applyNumberFormat="1" applyFont="1" applyFill="1" applyBorder="1" applyAlignment="1" applyProtection="1">
      <alignment vertical="top"/>
      <protection locked="0"/>
    </xf>
    <xf numFmtId="0" fontId="10" fillId="0" borderId="3" xfId="112" applyFont="1" applyFill="1" applyBorder="1" applyAlignment="1">
      <alignment vertical="top" wrapText="1"/>
    </xf>
    <xf numFmtId="0" fontId="54" fillId="0" borderId="3" xfId="112" applyFont="1" applyFill="1" applyBorder="1" applyAlignment="1">
      <alignment horizontal="center" vertical="top" wrapText="1"/>
    </xf>
    <xf numFmtId="0" fontId="40" fillId="0" borderId="3" xfId="112" applyFont="1" applyFill="1" applyBorder="1" applyAlignment="1">
      <alignment vertical="top" wrapText="1"/>
    </xf>
    <xf numFmtId="164" fontId="10" fillId="0" borderId="3" xfId="112" applyNumberFormat="1" applyFont="1" applyFill="1" applyBorder="1" applyAlignment="1">
      <alignment horizontal="left" vertical="top" wrapText="1"/>
    </xf>
    <xf numFmtId="7" fontId="60" fillId="0" borderId="52" xfId="112" applyNumberFormat="1" applyFill="1" applyBorder="1" applyAlignment="1">
      <alignment horizontal="right" vertical="center"/>
    </xf>
    <xf numFmtId="7" fontId="60" fillId="0" borderId="20" xfId="112" applyNumberFormat="1" applyFill="1" applyBorder="1" applyAlignment="1">
      <alignment horizontal="right" vertical="center"/>
    </xf>
    <xf numFmtId="0" fontId="3" fillId="0" borderId="51" xfId="112" applyFont="1" applyFill="1" applyBorder="1" applyAlignment="1">
      <alignment horizontal="center" vertical="center"/>
    </xf>
    <xf numFmtId="7" fontId="60" fillId="2" borderId="20" xfId="112" applyNumberFormat="1" applyBorder="1" applyAlignment="1">
      <alignment horizontal="right" vertical="center"/>
    </xf>
    <xf numFmtId="166" fontId="10" fillId="0" borderId="88" xfId="112" applyNumberFormat="1" applyFont="1" applyFill="1" applyBorder="1" applyAlignment="1" applyProtection="1">
      <alignment vertical="top"/>
      <protection locked="0"/>
    </xf>
    <xf numFmtId="166" fontId="10" fillId="0" borderId="89" xfId="112" applyNumberFormat="1" applyFont="1" applyFill="1" applyBorder="1" applyAlignment="1" applyProtection="1">
      <alignment vertical="top"/>
      <protection locked="0"/>
    </xf>
    <xf numFmtId="0" fontId="60" fillId="0" borderId="52" xfId="112" applyFill="1" applyBorder="1" applyAlignment="1">
      <alignment horizontal="right"/>
    </xf>
    <xf numFmtId="0" fontId="55" fillId="25" borderId="0" xfId="112" applyFont="1" applyFill="1" applyAlignment="1">
      <alignment vertical="top"/>
    </xf>
    <xf numFmtId="0" fontId="55" fillId="25" borderId="0" xfId="112" applyFont="1" applyFill="1"/>
    <xf numFmtId="166" fontId="10" fillId="0" borderId="57" xfId="112" applyNumberFormat="1" applyFont="1" applyFill="1" applyBorder="1" applyAlignment="1">
      <alignment vertical="top"/>
    </xf>
    <xf numFmtId="1" fontId="10" fillId="0" borderId="57" xfId="112" applyNumberFormat="1" applyFont="1" applyFill="1" applyBorder="1" applyAlignment="1">
      <alignment horizontal="right" vertical="top" wrapText="1"/>
    </xf>
    <xf numFmtId="0" fontId="10" fillId="0" borderId="57" xfId="112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left" vertical="top" wrapText="1"/>
    </xf>
    <xf numFmtId="165" fontId="10" fillId="0" borderId="57" xfId="112" applyNumberFormat="1" applyFont="1" applyFill="1" applyBorder="1" applyAlignment="1">
      <alignment horizontal="center" vertical="top" wrapText="1"/>
    </xf>
    <xf numFmtId="4" fontId="10" fillId="25" borderId="77" xfId="112" applyNumberFormat="1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vertical="top" wrapText="1"/>
    </xf>
    <xf numFmtId="165" fontId="10" fillId="0" borderId="57" xfId="112" applyNumberFormat="1" applyFont="1" applyFill="1" applyBorder="1" applyAlignment="1">
      <alignment horizontal="left" vertical="top" wrapText="1"/>
    </xf>
    <xf numFmtId="7" fontId="60" fillId="0" borderId="56" xfId="112" applyNumberFormat="1" applyFill="1" applyBorder="1" applyAlignment="1">
      <alignment horizontal="right"/>
    </xf>
    <xf numFmtId="0" fontId="60" fillId="0" borderId="83" xfId="112" applyFill="1" applyBorder="1" applyAlignment="1">
      <alignment horizontal="center" vertical="top"/>
    </xf>
    <xf numFmtId="1" fontId="10" fillId="0" borderId="57" xfId="112" applyNumberFormat="1" applyFont="1" applyFill="1" applyBorder="1" applyAlignment="1">
      <alignment horizontal="right" vertical="top"/>
    </xf>
    <xf numFmtId="4" fontId="10" fillId="25" borderId="77" xfId="112" applyNumberFormat="1" applyFont="1" applyFill="1" applyBorder="1" applyAlignment="1">
      <alignment horizontal="center" vertical="top"/>
    </xf>
    <xf numFmtId="166" fontId="10" fillId="0" borderId="65" xfId="112" applyNumberFormat="1" applyFont="1" applyFill="1" applyBorder="1" applyAlignment="1">
      <alignment vertical="top"/>
    </xf>
    <xf numFmtId="2" fontId="60" fillId="0" borderId="73" xfId="112" applyNumberFormat="1" applyFill="1" applyBorder="1" applyAlignment="1">
      <alignment horizontal="right"/>
    </xf>
    <xf numFmtId="0" fontId="10" fillId="0" borderId="57" xfId="112" applyFont="1" applyFill="1" applyBorder="1" applyAlignment="1">
      <alignment vertical="center"/>
    </xf>
    <xf numFmtId="1" fontId="60" fillId="0" borderId="60" xfId="112" applyNumberFormat="1" applyFill="1" applyBorder="1" applyAlignment="1">
      <alignment vertical="top"/>
    </xf>
    <xf numFmtId="1" fontId="60" fillId="0" borderId="60" xfId="112" applyNumberFormat="1" applyFill="1" applyBorder="1" applyAlignment="1">
      <alignment horizontal="center" vertical="top"/>
    </xf>
    <xf numFmtId="164" fontId="3" fillId="0" borderId="59" xfId="112" applyNumberFormat="1" applyFont="1" applyFill="1" applyBorder="1" applyAlignment="1">
      <alignment horizontal="left" vertical="center" wrapText="1"/>
    </xf>
    <xf numFmtId="0" fontId="3" fillId="0" borderId="84" xfId="112" applyFont="1" applyFill="1" applyBorder="1" applyAlignment="1">
      <alignment vertical="top"/>
    </xf>
    <xf numFmtId="0" fontId="60" fillId="0" borderId="83" xfId="112" applyFill="1" applyBorder="1" applyAlignment="1">
      <alignment vertical="top"/>
    </xf>
    <xf numFmtId="0" fontId="56" fillId="25" borderId="0" xfId="112" applyFont="1" applyFill="1"/>
    <xf numFmtId="1" fontId="10" fillId="0" borderId="65" xfId="112" applyNumberFormat="1" applyFont="1" applyFill="1" applyBorder="1" applyAlignment="1">
      <alignment horizontal="right" vertical="top"/>
    </xf>
    <xf numFmtId="0" fontId="10" fillId="0" borderId="65" xfId="112" applyFont="1" applyFill="1" applyBorder="1" applyAlignment="1">
      <alignment horizontal="center" vertical="top" wrapText="1"/>
    </xf>
    <xf numFmtId="164" fontId="10" fillId="0" borderId="65" xfId="112" applyNumberFormat="1" applyFont="1" applyFill="1" applyBorder="1" applyAlignment="1">
      <alignment horizontal="center" vertical="top" wrapText="1"/>
    </xf>
    <xf numFmtId="164" fontId="10" fillId="0" borderId="65" xfId="112" applyNumberFormat="1" applyFont="1" applyFill="1" applyBorder="1" applyAlignment="1">
      <alignment horizontal="left" vertical="top" wrapText="1"/>
    </xf>
    <xf numFmtId="165" fontId="10" fillId="0" borderId="65" xfId="112" applyNumberFormat="1" applyFont="1" applyFill="1" applyBorder="1" applyAlignment="1">
      <alignment horizontal="left" vertical="top" wrapText="1"/>
    </xf>
    <xf numFmtId="165" fontId="10" fillId="0" borderId="57" xfId="112" applyNumberFormat="1" applyFont="1" applyFill="1" applyBorder="1" applyAlignment="1">
      <alignment horizontal="right" vertical="top" wrapText="1"/>
    </xf>
    <xf numFmtId="177" fontId="10" fillId="0" borderId="57" xfId="112" applyNumberFormat="1" applyFont="1" applyFill="1" applyBorder="1" applyAlignment="1">
      <alignment horizontal="center" vertical="top" wrapText="1"/>
    </xf>
    <xf numFmtId="177" fontId="10" fillId="0" borderId="57" xfId="112" applyNumberFormat="1" applyFont="1" applyFill="1" applyBorder="1" applyAlignment="1">
      <alignment horizontal="left" vertical="top" wrapText="1"/>
    </xf>
    <xf numFmtId="177" fontId="10" fillId="25" borderId="77" xfId="112" applyNumberFormat="1" applyFont="1" applyFill="1" applyBorder="1" applyAlignment="1">
      <alignment horizontal="center" vertical="top"/>
    </xf>
    <xf numFmtId="1" fontId="60" fillId="0" borderId="56" xfId="112" applyNumberFormat="1" applyFill="1" applyBorder="1" applyAlignment="1">
      <alignment vertical="top"/>
    </xf>
    <xf numFmtId="0" fontId="3" fillId="0" borderId="83" xfId="112" applyFont="1" applyFill="1" applyBorder="1" applyAlignment="1">
      <alignment vertical="top"/>
    </xf>
    <xf numFmtId="0" fontId="60" fillId="0" borderId="60" xfId="112" applyFill="1" applyBorder="1" applyAlignment="1">
      <alignment horizontal="center" vertical="top"/>
    </xf>
    <xf numFmtId="164" fontId="3" fillId="0" borderId="59" xfId="112" applyNumberFormat="1" applyFont="1" applyFill="1" applyBorder="1" applyAlignment="1">
      <alignment horizontal="left" vertical="center"/>
    </xf>
    <xf numFmtId="2" fontId="55" fillId="25" borderId="0" xfId="112" applyNumberFormat="1" applyFont="1" applyFill="1" applyAlignment="1">
      <alignment horizontal="center" vertical="center"/>
    </xf>
    <xf numFmtId="0" fontId="55" fillId="25" borderId="0" xfId="112" applyFont="1" applyFill="1" applyAlignment="1">
      <alignment horizontal="center" vertical="center"/>
    </xf>
    <xf numFmtId="0" fontId="60" fillId="0" borderId="20" xfId="112" applyFill="1" applyBorder="1" applyAlignment="1">
      <alignment vertical="top"/>
    </xf>
    <xf numFmtId="1" fontId="60" fillId="0" borderId="20" xfId="112" applyNumberFormat="1" applyFill="1" applyBorder="1" applyAlignment="1">
      <alignment horizontal="center" vertical="top"/>
    </xf>
    <xf numFmtId="164" fontId="3" fillId="0" borderId="19" xfId="112" applyNumberFormat="1" applyFont="1" applyFill="1" applyBorder="1" applyAlignment="1">
      <alignment horizontal="left" vertical="center" wrapText="1"/>
    </xf>
    <xf numFmtId="0" fontId="60" fillId="0" borderId="51" xfId="112" applyFill="1" applyBorder="1" applyAlignment="1">
      <alignment horizontal="left" vertical="top"/>
    </xf>
    <xf numFmtId="166" fontId="10" fillId="0" borderId="64" xfId="112" applyNumberFormat="1" applyFont="1" applyFill="1" applyBorder="1" applyAlignment="1" applyProtection="1">
      <alignment vertical="top"/>
      <protection locked="0"/>
    </xf>
    <xf numFmtId="166" fontId="10" fillId="0" borderId="57" xfId="112" applyNumberFormat="1" applyFont="1" applyFill="1" applyBorder="1" applyAlignment="1">
      <alignment vertical="top" wrapText="1"/>
    </xf>
    <xf numFmtId="0" fontId="60" fillId="0" borderId="84" xfId="112" applyFill="1" applyBorder="1" applyAlignment="1">
      <alignment horizontal="center" vertical="top"/>
    </xf>
    <xf numFmtId="166" fontId="10" fillId="0" borderId="64" xfId="112" applyNumberFormat="1" applyFont="1" applyFill="1" applyBorder="1" applyAlignment="1">
      <alignment vertical="top"/>
    </xf>
    <xf numFmtId="1" fontId="10" fillId="0" borderId="64" xfId="112" applyNumberFormat="1" applyFont="1" applyFill="1" applyBorder="1" applyAlignment="1">
      <alignment horizontal="right" vertical="top" wrapText="1"/>
    </xf>
    <xf numFmtId="0" fontId="10" fillId="0" borderId="64" xfId="112" applyFont="1" applyFill="1" applyBorder="1" applyAlignment="1">
      <alignment horizontal="center" vertical="top" wrapText="1"/>
    </xf>
    <xf numFmtId="164" fontId="10" fillId="0" borderId="64" xfId="112" applyNumberFormat="1" applyFont="1" applyFill="1" applyBorder="1" applyAlignment="1">
      <alignment horizontal="center" vertical="top" wrapText="1"/>
    </xf>
    <xf numFmtId="164" fontId="10" fillId="0" borderId="64" xfId="112" applyNumberFormat="1" applyFont="1" applyFill="1" applyBorder="1" applyAlignment="1">
      <alignment horizontal="left" vertical="top" wrapText="1"/>
    </xf>
    <xf numFmtId="165" fontId="10" fillId="0" borderId="64" xfId="112" applyNumberFormat="1" applyFont="1" applyFill="1" applyBorder="1" applyAlignment="1">
      <alignment horizontal="left" vertical="top" wrapText="1"/>
    </xf>
    <xf numFmtId="1" fontId="10" fillId="0" borderId="64" xfId="112" applyNumberFormat="1" applyFont="1" applyFill="1" applyBorder="1" applyAlignment="1">
      <alignment horizontal="right" vertical="top"/>
    </xf>
    <xf numFmtId="165" fontId="10" fillId="0" borderId="64" xfId="112" applyNumberFormat="1" applyFont="1" applyFill="1" applyBorder="1" applyAlignment="1">
      <alignment horizontal="center" vertical="top" wrapText="1"/>
    </xf>
    <xf numFmtId="7" fontId="60" fillId="0" borderId="74" xfId="112" applyNumberFormat="1" applyFill="1" applyBorder="1" applyAlignment="1">
      <alignment horizontal="right" vertical="center"/>
    </xf>
    <xf numFmtId="7" fontId="60" fillId="0" borderId="32" xfId="112" applyNumberFormat="1" applyFill="1" applyBorder="1" applyAlignment="1">
      <alignment horizontal="right" vertical="center"/>
    </xf>
    <xf numFmtId="0" fontId="3" fillId="0" borderId="85" xfId="112" applyFont="1" applyFill="1" applyBorder="1" applyAlignment="1">
      <alignment horizontal="center" vertical="center"/>
    </xf>
    <xf numFmtId="0" fontId="11" fillId="0" borderId="57" xfId="112" applyFont="1" applyFill="1" applyBorder="1"/>
    <xf numFmtId="0" fontId="60" fillId="0" borderId="60" xfId="112" applyFill="1" applyBorder="1" applyAlignment="1">
      <alignment vertical="top"/>
    </xf>
    <xf numFmtId="0" fontId="10" fillId="0" borderId="65" xfId="112" applyFont="1" applyFill="1" applyBorder="1" applyAlignment="1">
      <alignment vertical="center"/>
    </xf>
    <xf numFmtId="4" fontId="10" fillId="25" borderId="57" xfId="112" applyNumberFormat="1" applyFont="1" applyFill="1" applyBorder="1" applyAlignment="1">
      <alignment horizontal="center" vertical="top"/>
    </xf>
    <xf numFmtId="167" fontId="10" fillId="25" borderId="77" xfId="112" applyNumberFormat="1" applyFont="1" applyFill="1" applyBorder="1" applyAlignment="1">
      <alignment horizontal="center" vertical="top"/>
    </xf>
    <xf numFmtId="164" fontId="3" fillId="0" borderId="55" xfId="112" applyNumberFormat="1" applyFont="1" applyFill="1" applyBorder="1" applyAlignment="1">
      <alignment horizontal="left" vertical="center"/>
    </xf>
    <xf numFmtId="166" fontId="10" fillId="0" borderId="1" xfId="112" applyNumberFormat="1" applyFont="1" applyFill="1" applyBorder="1" applyAlignment="1" applyProtection="1">
      <alignment vertical="top"/>
      <protection locked="0"/>
    </xf>
    <xf numFmtId="4" fontId="10" fillId="0" borderId="34" xfId="109" applyNumberForma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centerContinuous" wrapText="1"/>
    </xf>
    <xf numFmtId="164" fontId="5" fillId="0" borderId="57" xfId="112" applyNumberFormat="1" applyFont="1" applyFill="1" applyBorder="1" applyAlignment="1">
      <alignment vertical="center" wrapText="1"/>
    </xf>
    <xf numFmtId="165" fontId="5" fillId="0" borderId="57" xfId="112" applyNumberFormat="1" applyFont="1" applyFill="1" applyBorder="1" applyAlignment="1">
      <alignment horizontal="center" vertical="center" wrapText="1"/>
    </xf>
    <xf numFmtId="167" fontId="5" fillId="25" borderId="77" xfId="112" applyNumberFormat="1" applyFont="1" applyFill="1" applyBorder="1" applyAlignment="1">
      <alignment horizontal="center"/>
    </xf>
    <xf numFmtId="164" fontId="10" fillId="0" borderId="65" xfId="112" applyNumberFormat="1" applyFont="1" applyFill="1" applyBorder="1" applyAlignment="1">
      <alignment horizontal="centerContinuous" wrapText="1"/>
    </xf>
    <xf numFmtId="164" fontId="5" fillId="0" borderId="65" xfId="112" applyNumberFormat="1" applyFont="1" applyFill="1" applyBorder="1" applyAlignment="1">
      <alignment vertical="center" wrapText="1"/>
    </xf>
    <xf numFmtId="165" fontId="5" fillId="0" borderId="65" xfId="112" applyNumberFormat="1" applyFont="1" applyFill="1" applyBorder="1" applyAlignment="1">
      <alignment horizontal="center" vertical="center" wrapText="1"/>
    </xf>
    <xf numFmtId="4" fontId="10" fillId="25" borderId="78" xfId="112" applyNumberFormat="1" applyFont="1" applyFill="1" applyBorder="1" applyAlignment="1">
      <alignment horizontal="center" vertical="top" wrapText="1"/>
    </xf>
    <xf numFmtId="164" fontId="10" fillId="0" borderId="58" xfId="112" applyNumberFormat="1" applyFont="1" applyFill="1" applyBorder="1" applyAlignment="1">
      <alignment horizontal="centerContinuous"/>
    </xf>
    <xf numFmtId="164" fontId="5" fillId="0" borderId="58" xfId="112" applyNumberFormat="1" applyFont="1" applyFill="1" applyBorder="1" applyAlignment="1">
      <alignment vertical="center" wrapText="1"/>
    </xf>
    <xf numFmtId="165" fontId="5" fillId="0" borderId="58" xfId="112" applyNumberFormat="1" applyFont="1" applyFill="1" applyBorder="1" applyAlignment="1">
      <alignment horizontal="center" vertical="center" wrapText="1"/>
    </xf>
    <xf numFmtId="167" fontId="5" fillId="26" borderId="42" xfId="112" applyNumberFormat="1" applyFont="1" applyFill="1" applyBorder="1" applyAlignment="1">
      <alignment horizontal="center"/>
    </xf>
    <xf numFmtId="7" fontId="60" fillId="0" borderId="72" xfId="112" applyNumberFormat="1" applyFill="1" applyBorder="1" applyAlignment="1">
      <alignment horizontal="right" vertical="center"/>
    </xf>
    <xf numFmtId="7" fontId="60" fillId="0" borderId="33" xfId="112" applyNumberFormat="1" applyFill="1" applyBorder="1" applyAlignment="1">
      <alignment horizontal="right" vertical="center"/>
    </xf>
    <xf numFmtId="0" fontId="3" fillId="0" borderId="87" xfId="112" applyFont="1" applyFill="1" applyBorder="1" applyAlignment="1">
      <alignment horizontal="center" vertical="center"/>
    </xf>
    <xf numFmtId="178" fontId="10" fillId="0" borderId="57" xfId="112" applyNumberFormat="1" applyFont="1" applyFill="1" applyBorder="1" applyAlignment="1">
      <alignment horizontal="right" vertical="top" wrapText="1"/>
    </xf>
    <xf numFmtId="0" fontId="56" fillId="25" borderId="0" xfId="112" applyFont="1" applyFill="1" applyAlignment="1">
      <alignment vertical="top"/>
    </xf>
    <xf numFmtId="1" fontId="10" fillId="0" borderId="65" xfId="112" applyNumberFormat="1" applyFont="1" applyFill="1" applyBorder="1" applyAlignment="1">
      <alignment horizontal="right" vertical="top" wrapText="1"/>
    </xf>
    <xf numFmtId="164" fontId="10" fillId="0" borderId="65" xfId="112" applyNumberFormat="1" applyFont="1" applyFill="1" applyBorder="1" applyAlignment="1">
      <alignment vertical="top" wrapText="1"/>
    </xf>
    <xf numFmtId="4" fontId="10" fillId="25" borderId="57" xfId="111" applyNumberFormat="1" applyFont="1" applyFill="1" applyBorder="1" applyAlignment="1">
      <alignment horizontal="center" vertical="top" wrapText="1"/>
    </xf>
    <xf numFmtId="165" fontId="10" fillId="0" borderId="64" xfId="112" applyNumberFormat="1" applyFont="1" applyFill="1" applyBorder="1" applyAlignment="1">
      <alignment horizontal="right" vertical="top" wrapText="1"/>
    </xf>
    <xf numFmtId="166" fontId="10" fillId="0" borderId="65" xfId="112" applyNumberFormat="1" applyFont="1" applyFill="1" applyBorder="1" applyAlignment="1">
      <alignment vertical="top" wrapText="1"/>
    </xf>
    <xf numFmtId="0" fontId="11" fillId="0" borderId="65" xfId="112" applyFont="1" applyFill="1" applyBorder="1"/>
    <xf numFmtId="4" fontId="10" fillId="25" borderId="0" xfId="112" applyNumberFormat="1" applyFont="1" applyFill="1" applyAlignment="1">
      <alignment horizontal="center" vertical="top" wrapText="1"/>
    </xf>
    <xf numFmtId="164" fontId="10" fillId="0" borderId="1" xfId="112" applyNumberFormat="1" applyFont="1" applyFill="1" applyBorder="1" applyAlignment="1">
      <alignment horizontal="left" vertical="top" wrapText="1"/>
    </xf>
    <xf numFmtId="164" fontId="10" fillId="0" borderId="1" xfId="112" applyNumberFormat="1" applyFont="1" applyFill="1" applyBorder="1" applyAlignment="1">
      <alignment horizontal="left" wrapText="1"/>
    </xf>
    <xf numFmtId="166" fontId="10" fillId="0" borderId="65" xfId="112" applyNumberFormat="1" applyFont="1" applyFill="1" applyBorder="1" applyAlignment="1" applyProtection="1">
      <alignment vertical="top"/>
      <protection locked="0"/>
    </xf>
    <xf numFmtId="165" fontId="10" fillId="0" borderId="65" xfId="112" applyNumberFormat="1" applyFont="1" applyFill="1" applyBorder="1" applyAlignment="1">
      <alignment horizontal="center" vertical="top" wrapText="1"/>
    </xf>
    <xf numFmtId="164" fontId="10" fillId="0" borderId="58" xfId="112" applyNumberFormat="1" applyFont="1" applyFill="1" applyBorder="1" applyAlignment="1">
      <alignment horizontal="left" vertical="top" wrapText="1"/>
    </xf>
    <xf numFmtId="166" fontId="10" fillId="0" borderId="64" xfId="112" applyNumberFormat="1" applyFont="1" applyFill="1" applyBorder="1" applyAlignment="1">
      <alignment vertical="top" wrapText="1"/>
    </xf>
    <xf numFmtId="166" fontId="10" fillId="0" borderId="90" xfId="112" applyNumberFormat="1" applyFont="1" applyFill="1" applyBorder="1" applyAlignment="1" applyProtection="1">
      <alignment vertical="top"/>
      <protection locked="0"/>
    </xf>
    <xf numFmtId="0" fontId="60" fillId="0" borderId="72" xfId="112" applyFill="1" applyBorder="1" applyAlignment="1">
      <alignment horizontal="right"/>
    </xf>
    <xf numFmtId="7" fontId="60" fillId="0" borderId="29" xfId="112" applyNumberFormat="1" applyFill="1" applyBorder="1" applyAlignment="1">
      <alignment horizontal="right"/>
    </xf>
    <xf numFmtId="0" fontId="60" fillId="0" borderId="71" xfId="112" applyFill="1" applyBorder="1" applyAlignment="1">
      <alignment horizontal="right"/>
    </xf>
    <xf numFmtId="7" fontId="60" fillId="0" borderId="28" xfId="112" applyNumberFormat="1" applyFill="1" applyBorder="1" applyAlignment="1">
      <alignment horizontal="right"/>
    </xf>
    <xf numFmtId="0" fontId="60" fillId="0" borderId="28" xfId="112" applyFill="1" applyBorder="1" applyAlignment="1">
      <alignment horizontal="center"/>
    </xf>
    <xf numFmtId="0" fontId="60" fillId="0" borderId="28" xfId="112" applyFill="1" applyBorder="1"/>
    <xf numFmtId="0" fontId="60" fillId="0" borderId="23" xfId="112" applyFill="1" applyBorder="1" applyAlignment="1">
      <alignment horizontal="center"/>
    </xf>
    <xf numFmtId="0" fontId="60" fillId="0" borderId="27" xfId="112" applyFill="1" applyBorder="1"/>
    <xf numFmtId="0" fontId="60" fillId="0" borderId="82" xfId="112" applyFill="1" applyBorder="1" applyAlignment="1">
      <alignment vertical="top"/>
    </xf>
    <xf numFmtId="7" fontId="60" fillId="2" borderId="21" xfId="112" applyNumberFormat="1" applyBorder="1" applyAlignment="1">
      <alignment horizontal="right"/>
    </xf>
    <xf numFmtId="0" fontId="60" fillId="0" borderId="70" xfId="112" applyFill="1" applyBorder="1" applyAlignment="1">
      <alignment horizontal="center"/>
    </xf>
    <xf numFmtId="7" fontId="60" fillId="0" borderId="18" xfId="112" applyNumberFormat="1" applyFill="1" applyBorder="1" applyAlignment="1">
      <alignment horizontal="right"/>
    </xf>
    <xf numFmtId="0" fontId="60" fillId="0" borderId="18" xfId="112" applyFill="1" applyBorder="1" applyAlignment="1">
      <alignment horizontal="center"/>
    </xf>
    <xf numFmtId="0" fontId="60" fillId="0" borderId="16" xfId="112" applyFill="1" applyBorder="1" applyAlignment="1">
      <alignment horizontal="center"/>
    </xf>
    <xf numFmtId="0" fontId="60" fillId="0" borderId="17" xfId="112" applyFill="1" applyBorder="1" applyAlignment="1">
      <alignment horizontal="center"/>
    </xf>
    <xf numFmtId="0" fontId="60" fillId="0" borderId="81" xfId="112" applyFill="1" applyBorder="1" applyAlignment="1">
      <alignment horizontal="center" vertical="top"/>
    </xf>
    <xf numFmtId="7" fontId="60" fillId="2" borderId="48" xfId="112" applyNumberFormat="1" applyBorder="1" applyAlignment="1">
      <alignment horizontal="center"/>
    </xf>
    <xf numFmtId="2" fontId="60" fillId="0" borderId="69" xfId="112" applyNumberFormat="1" applyFill="1" applyBorder="1" applyAlignment="1">
      <alignment horizontal="centerContinuous"/>
    </xf>
    <xf numFmtId="7" fontId="60" fillId="0" borderId="0" xfId="112" applyNumberFormat="1" applyFill="1" applyAlignment="1">
      <alignment horizontal="centerContinuous" vertical="center"/>
    </xf>
    <xf numFmtId="7" fontId="60" fillId="2" borderId="0" xfId="112" applyNumberFormat="1" applyAlignment="1">
      <alignment horizontal="right"/>
    </xf>
    <xf numFmtId="0" fontId="60" fillId="0" borderId="69" xfId="112" applyFill="1" applyBorder="1" applyAlignment="1">
      <alignment horizontal="centerContinuous" vertical="center"/>
    </xf>
    <xf numFmtId="7" fontId="2" fillId="0" borderId="0" xfId="112" applyNumberFormat="1" applyFont="1" applyFill="1" applyAlignment="1">
      <alignment horizontal="centerContinuous" vertical="center"/>
    </xf>
    <xf numFmtId="0" fontId="60" fillId="0" borderId="0" xfId="112" applyFill="1" applyAlignment="1">
      <alignment horizontal="centerContinuous" vertical="center"/>
    </xf>
    <xf numFmtId="1" fontId="10" fillId="0" borderId="79" xfId="112" applyNumberFormat="1" applyFont="1" applyFill="1" applyBorder="1" applyAlignment="1">
      <alignment horizontal="centerContinuous" vertical="top"/>
    </xf>
    <xf numFmtId="7" fontId="2" fillId="2" borderId="0" xfId="112" applyNumberFormat="1" applyFont="1" applyAlignment="1">
      <alignment horizontal="centerContinuous" vertical="center"/>
    </xf>
    <xf numFmtId="0" fontId="5" fillId="0" borderId="69" xfId="112" applyFont="1" applyFill="1" applyBorder="1" applyAlignment="1">
      <alignment horizontal="centerContinuous" vertical="center"/>
    </xf>
    <xf numFmtId="7" fontId="6" fillId="0" borderId="0" xfId="112" applyNumberFormat="1" applyFont="1" applyFill="1" applyAlignment="1">
      <alignment horizontal="centerContinuous" vertical="center"/>
    </xf>
    <xf numFmtId="0" fontId="5" fillId="0" borderId="0" xfId="112" applyFont="1" applyFill="1" applyAlignment="1">
      <alignment horizontal="centerContinuous" vertical="center"/>
    </xf>
    <xf numFmtId="1" fontId="5" fillId="0" borderId="79" xfId="112" applyNumberFormat="1" applyFont="1" applyFill="1" applyBorder="1" applyAlignment="1">
      <alignment horizontal="centerContinuous" vertical="top"/>
    </xf>
    <xf numFmtId="7" fontId="6" fillId="2" borderId="0" xfId="112" applyNumberFormat="1" applyFont="1" applyAlignment="1">
      <alignment horizontal="centerContinuous" vertical="center"/>
    </xf>
    <xf numFmtId="4" fontId="10" fillId="25" borderId="57" xfId="0" applyNumberFormat="1" applyFont="1" applyFill="1" applyBorder="1" applyAlignment="1">
      <alignment horizontal="center" vertical="top"/>
    </xf>
    <xf numFmtId="0" fontId="55" fillId="25" borderId="0" xfId="0" applyFont="1" applyFill="1"/>
    <xf numFmtId="4" fontId="10" fillId="25" borderId="57" xfId="0" applyNumberFormat="1" applyFont="1" applyFill="1" applyBorder="1" applyAlignment="1">
      <alignment horizontal="center" vertical="top" wrapText="1"/>
    </xf>
    <xf numFmtId="0" fontId="56" fillId="25" borderId="0" xfId="0" applyFont="1" applyFill="1" applyAlignment="1">
      <alignment vertical="top"/>
    </xf>
    <xf numFmtId="0" fontId="55" fillId="25" borderId="0" xfId="0" applyFont="1" applyFill="1" applyAlignment="1">
      <alignment vertical="top"/>
    </xf>
    <xf numFmtId="7" fontId="10" fillId="2" borderId="52" xfId="81" applyNumberFormat="1" applyBorder="1" applyAlignment="1">
      <alignment horizontal="right"/>
    </xf>
    <xf numFmtId="0" fontId="10" fillId="0" borderId="51" xfId="81" applyFill="1" applyBorder="1" applyAlignment="1">
      <alignment horizontal="center" vertical="top"/>
    </xf>
    <xf numFmtId="1" fontId="10" fillId="0" borderId="20" xfId="81" applyNumberFormat="1" applyFill="1" applyBorder="1" applyAlignment="1">
      <alignment horizontal="center" vertical="top"/>
    </xf>
    <xf numFmtId="0" fontId="10" fillId="0" borderId="20" xfId="81" applyFill="1" applyBorder="1" applyAlignment="1">
      <alignment horizontal="center" vertical="top"/>
    </xf>
    <xf numFmtId="4" fontId="10" fillId="25" borderId="0" xfId="81" applyNumberFormat="1" applyFill="1" applyAlignment="1">
      <alignment horizontal="center" vertical="top" wrapText="1"/>
    </xf>
    <xf numFmtId="0" fontId="55" fillId="25" borderId="0" xfId="81" applyFont="1" applyFill="1" applyAlignment="1">
      <alignment vertical="top"/>
    </xf>
    <xf numFmtId="4" fontId="10" fillId="25" borderId="58" xfId="81" applyNumberFormat="1" applyFill="1" applyBorder="1" applyAlignment="1">
      <alignment horizontal="center" vertical="top" wrapText="1"/>
    </xf>
    <xf numFmtId="164" fontId="10" fillId="0" borderId="58" xfId="81" applyNumberFormat="1" applyFill="1" applyBorder="1" applyAlignment="1">
      <alignment horizontal="left" vertical="top" wrapText="1"/>
    </xf>
    <xf numFmtId="164" fontId="10" fillId="0" borderId="58" xfId="81" applyNumberFormat="1" applyFill="1" applyBorder="1" applyAlignment="1">
      <alignment horizontal="center" vertical="top" wrapText="1"/>
    </xf>
    <xf numFmtId="166" fontId="10" fillId="0" borderId="58" xfId="81" applyNumberFormat="1" applyFill="1" applyBorder="1" applyAlignment="1">
      <alignment vertical="top" wrapText="1"/>
    </xf>
    <xf numFmtId="0" fontId="55" fillId="25" borderId="0" xfId="81" applyFont="1" applyFill="1"/>
    <xf numFmtId="2" fontId="60" fillId="0" borderId="94" xfId="112" applyNumberFormat="1" applyFill="1" applyBorder="1" applyAlignment="1">
      <alignment horizontal="right"/>
    </xf>
    <xf numFmtId="4" fontId="10" fillId="26" borderId="58" xfId="81" applyNumberFormat="1" applyFill="1" applyBorder="1" applyAlignment="1">
      <alignment horizontal="center" vertical="top" wrapText="1"/>
    </xf>
    <xf numFmtId="0" fontId="55" fillId="26" borderId="0" xfId="81" applyFont="1" applyFill="1"/>
    <xf numFmtId="7" fontId="60" fillId="0" borderId="60" xfId="112" applyNumberFormat="1" applyFill="1" applyBorder="1" applyAlignment="1">
      <alignment horizontal="right"/>
    </xf>
    <xf numFmtId="7" fontId="60" fillId="0" borderId="94" xfId="112" applyNumberFormat="1" applyFill="1" applyBorder="1" applyAlignment="1">
      <alignment horizontal="right"/>
    </xf>
    <xf numFmtId="4" fontId="10" fillId="25" borderId="57" xfId="80" applyNumberFormat="1" applyFont="1" applyFill="1" applyBorder="1" applyAlignment="1">
      <alignment horizontal="center" vertical="top" wrapText="1"/>
    </xf>
    <xf numFmtId="4" fontId="10" fillId="25" borderId="97" xfId="81" applyNumberFormat="1" applyFill="1" applyBorder="1" applyAlignment="1">
      <alignment horizontal="center" vertical="top" wrapText="1"/>
    </xf>
    <xf numFmtId="165" fontId="10" fillId="0" borderId="57" xfId="0" applyNumberFormat="1" applyFont="1" applyFill="1" applyBorder="1" applyAlignment="1">
      <alignment horizontal="left" vertical="top" wrapText="1"/>
    </xf>
    <xf numFmtId="164" fontId="10" fillId="0" borderId="57" xfId="0" applyNumberFormat="1" applyFont="1" applyFill="1" applyBorder="1" applyAlignment="1">
      <alignment horizontal="left" vertical="top" wrapText="1"/>
    </xf>
    <xf numFmtId="164" fontId="10" fillId="0" borderId="57" xfId="0" applyNumberFormat="1" applyFont="1" applyFill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" vertical="top" wrapText="1"/>
    </xf>
    <xf numFmtId="1" fontId="10" fillId="0" borderId="57" xfId="0" applyNumberFormat="1" applyFont="1" applyFill="1" applyBorder="1" applyAlignment="1">
      <alignment horizontal="right" vertical="top" wrapText="1"/>
    </xf>
    <xf numFmtId="0" fontId="10" fillId="0" borderId="57" xfId="0" applyFont="1" applyFill="1" applyBorder="1" applyAlignment="1">
      <alignment vertical="center"/>
    </xf>
    <xf numFmtId="166" fontId="10" fillId="0" borderId="57" xfId="0" applyNumberFormat="1" applyFont="1" applyFill="1" applyBorder="1" applyAlignment="1">
      <alignment vertical="top" wrapText="1"/>
    </xf>
    <xf numFmtId="165" fontId="10" fillId="0" borderId="57" xfId="0" applyNumberFormat="1" applyFont="1" applyFill="1" applyBorder="1" applyAlignment="1">
      <alignment horizontal="center" vertical="top" wrapText="1"/>
    </xf>
    <xf numFmtId="165" fontId="10" fillId="0" borderId="57" xfId="0" applyNumberFormat="1" applyFont="1" applyFill="1" applyBorder="1" applyAlignment="1">
      <alignment horizontal="right" vertical="top" wrapText="1"/>
    </xf>
    <xf numFmtId="178" fontId="10" fillId="0" borderId="57" xfId="0" applyNumberFormat="1" applyFont="1" applyFill="1" applyBorder="1" applyAlignment="1">
      <alignment horizontal="right" vertical="top" wrapText="1"/>
    </xf>
    <xf numFmtId="166" fontId="10" fillId="0" borderId="57" xfId="0" applyNumberFormat="1" applyFont="1" applyFill="1" applyBorder="1" applyAlignment="1" applyProtection="1">
      <alignment vertical="top"/>
      <protection locked="0"/>
    </xf>
    <xf numFmtId="166" fontId="10" fillId="0" borderId="57" xfId="0" applyNumberFormat="1" applyFont="1" applyFill="1" applyBorder="1" applyAlignment="1">
      <alignment vertical="top"/>
    </xf>
    <xf numFmtId="165" fontId="10" fillId="0" borderId="98" xfId="112" applyNumberFormat="1" applyFont="1" applyFill="1" applyBorder="1" applyAlignment="1">
      <alignment horizontal="left" vertical="top" wrapText="1"/>
    </xf>
    <xf numFmtId="164" fontId="10" fillId="0" borderId="98" xfId="112" applyNumberFormat="1" applyFont="1" applyFill="1" applyBorder="1" applyAlignment="1">
      <alignment horizontal="left" vertical="top" wrapText="1"/>
    </xf>
    <xf numFmtId="164" fontId="10" fillId="0" borderId="98" xfId="112" applyNumberFormat="1" applyFont="1" applyFill="1" applyBorder="1" applyAlignment="1">
      <alignment horizontal="center" vertical="top" wrapText="1"/>
    </xf>
    <xf numFmtId="0" fontId="10" fillId="0" borderId="98" xfId="112" applyFont="1" applyFill="1" applyBorder="1" applyAlignment="1">
      <alignment horizontal="center" vertical="top" wrapText="1"/>
    </xf>
    <xf numFmtId="1" fontId="10" fillId="0" borderId="98" xfId="112" applyNumberFormat="1" applyFont="1" applyFill="1" applyBorder="1" applyAlignment="1">
      <alignment horizontal="right" vertical="top"/>
    </xf>
    <xf numFmtId="166" fontId="10" fillId="0" borderId="98" xfId="112" applyNumberFormat="1" applyFont="1" applyFill="1" applyBorder="1" applyAlignment="1" applyProtection="1">
      <alignment vertical="top"/>
      <protection locked="0"/>
    </xf>
    <xf numFmtId="166" fontId="10" fillId="0" borderId="98" xfId="112" applyNumberFormat="1" applyFont="1" applyFill="1" applyBorder="1" applyAlignment="1">
      <alignment vertical="top"/>
    </xf>
    <xf numFmtId="3" fontId="10" fillId="0" borderId="57" xfId="0" applyNumberFormat="1" applyFont="1" applyFill="1" applyBorder="1" applyAlignment="1">
      <alignment vertical="top"/>
    </xf>
    <xf numFmtId="1" fontId="10" fillId="0" borderId="98" xfId="112" applyNumberFormat="1" applyFont="1" applyFill="1" applyBorder="1" applyAlignment="1">
      <alignment horizontal="right" vertical="top" wrapText="1"/>
    </xf>
    <xf numFmtId="165" fontId="10" fillId="0" borderId="98" xfId="112" applyNumberFormat="1" applyFont="1" applyFill="1" applyBorder="1" applyAlignment="1">
      <alignment horizontal="center" vertical="top" wrapText="1"/>
    </xf>
    <xf numFmtId="1" fontId="10" fillId="0" borderId="57" xfId="0" applyNumberFormat="1" applyFont="1" applyFill="1" applyBorder="1" applyAlignment="1">
      <alignment horizontal="right" vertical="top"/>
    </xf>
    <xf numFmtId="0" fontId="10" fillId="0" borderId="58" xfId="81" applyFill="1" applyBorder="1" applyAlignment="1">
      <alignment vertical="center"/>
    </xf>
    <xf numFmtId="168" fontId="10" fillId="0" borderId="58" xfId="111" applyNumberFormat="1" applyFont="1" applyBorder="1" applyAlignment="1">
      <alignment horizontal="centerContinuous"/>
    </xf>
    <xf numFmtId="164" fontId="10" fillId="0" borderId="58" xfId="80" applyNumberFormat="1" applyFont="1" applyBorder="1" applyAlignment="1">
      <alignment horizontal="left" vertical="top" wrapText="1"/>
    </xf>
    <xf numFmtId="164" fontId="10" fillId="0" borderId="58" xfId="80" applyNumberFormat="1" applyFont="1" applyBorder="1" applyAlignment="1">
      <alignment horizontal="center" vertical="top" wrapText="1"/>
    </xf>
    <xf numFmtId="165" fontId="10" fillId="0" borderId="95" xfId="81" applyNumberFormat="1" applyFill="1" applyBorder="1" applyAlignment="1">
      <alignment horizontal="left" vertical="top" wrapText="1"/>
    </xf>
    <xf numFmtId="164" fontId="10" fillId="0" borderId="95" xfId="80" applyNumberFormat="1" applyFont="1" applyBorder="1" applyAlignment="1">
      <alignment horizontal="left" vertical="top" wrapText="1"/>
    </xf>
    <xf numFmtId="164" fontId="10" fillId="0" borderId="95" xfId="80" applyNumberFormat="1" applyFont="1" applyBorder="1" applyAlignment="1">
      <alignment horizontal="center" vertical="top" wrapText="1"/>
    </xf>
    <xf numFmtId="0" fontId="10" fillId="0" borderId="95" xfId="81" applyFill="1" applyBorder="1" applyAlignment="1">
      <alignment horizontal="center" vertical="top" wrapText="1"/>
    </xf>
    <xf numFmtId="1" fontId="10" fillId="0" borderId="95" xfId="81" applyNumberFormat="1" applyFill="1" applyBorder="1" applyAlignment="1">
      <alignment horizontal="right" vertical="top" wrapText="1"/>
    </xf>
    <xf numFmtId="166" fontId="10" fillId="0" borderId="95" xfId="81" applyNumberFormat="1" applyFill="1" applyBorder="1" applyAlignment="1" applyProtection="1">
      <alignment vertical="top"/>
      <protection locked="0"/>
    </xf>
    <xf numFmtId="166" fontId="10" fillId="0" borderId="95" xfId="81" applyNumberFormat="1" applyFill="1" applyBorder="1" applyAlignment="1">
      <alignment vertical="top"/>
    </xf>
    <xf numFmtId="165" fontId="10" fillId="0" borderId="96" xfId="81" applyNumberFormat="1" applyFill="1" applyBorder="1" applyAlignment="1">
      <alignment horizontal="left" vertical="top" wrapText="1"/>
    </xf>
    <xf numFmtId="164" fontId="10" fillId="0" borderId="96" xfId="80" applyNumberFormat="1" applyFont="1" applyBorder="1" applyAlignment="1">
      <alignment horizontal="left" vertical="top" wrapText="1"/>
    </xf>
    <xf numFmtId="164" fontId="10" fillId="0" borderId="96" xfId="80" applyNumberFormat="1" applyFont="1" applyBorder="1" applyAlignment="1">
      <alignment horizontal="center" vertical="top" wrapText="1"/>
    </xf>
    <xf numFmtId="0" fontId="10" fillId="0" borderId="96" xfId="81" applyFill="1" applyBorder="1" applyAlignment="1">
      <alignment horizontal="center" vertical="top" wrapText="1"/>
    </xf>
    <xf numFmtId="1" fontId="10" fillId="0" borderId="96" xfId="81" applyNumberFormat="1" applyFill="1" applyBorder="1" applyAlignment="1">
      <alignment horizontal="right" vertical="top" wrapText="1"/>
    </xf>
    <xf numFmtId="166" fontId="10" fillId="0" borderId="96" xfId="81" applyNumberFormat="1" applyFill="1" applyBorder="1" applyAlignment="1" applyProtection="1">
      <alignment vertical="top"/>
      <protection locked="0"/>
    </xf>
    <xf numFmtId="166" fontId="10" fillId="0" borderId="96" xfId="81" applyNumberFormat="1" applyFill="1" applyBorder="1" applyAlignment="1">
      <alignment vertical="top"/>
    </xf>
    <xf numFmtId="164" fontId="10" fillId="0" borderId="57" xfId="0" applyNumberFormat="1" applyFont="1" applyFill="1" applyBorder="1" applyAlignment="1">
      <alignment vertical="top" wrapText="1"/>
    </xf>
    <xf numFmtId="0" fontId="10" fillId="0" borderId="95" xfId="81" applyFill="1" applyBorder="1" applyAlignment="1">
      <alignment vertical="center"/>
    </xf>
    <xf numFmtId="166" fontId="10" fillId="0" borderId="95" xfId="81" applyNumberFormat="1" applyFill="1" applyBorder="1" applyAlignment="1">
      <alignment vertical="top" wrapText="1"/>
    </xf>
    <xf numFmtId="165" fontId="10" fillId="0" borderId="95" xfId="81" applyNumberFormat="1" applyFill="1" applyBorder="1" applyAlignment="1">
      <alignment horizontal="center" vertical="top" wrapText="1"/>
    </xf>
    <xf numFmtId="164" fontId="10" fillId="0" borderId="95" xfId="81" applyNumberFormat="1" applyFill="1" applyBorder="1" applyAlignment="1">
      <alignment horizontal="left" vertical="top" wrapText="1"/>
    </xf>
    <xf numFmtId="164" fontId="10" fillId="0" borderId="95" xfId="81" applyNumberFormat="1" applyFill="1" applyBorder="1" applyAlignment="1">
      <alignment horizontal="center" vertical="top" wrapText="1"/>
    </xf>
    <xf numFmtId="3" fontId="10" fillId="0" borderId="95" xfId="81" applyNumberFormat="1" applyFill="1" applyBorder="1" applyAlignment="1">
      <alignment vertical="top"/>
    </xf>
    <xf numFmtId="4" fontId="10" fillId="25" borderId="97" xfId="0" applyNumberFormat="1" applyFont="1" applyFill="1" applyBorder="1" applyAlignment="1">
      <alignment horizontal="center" vertical="top"/>
    </xf>
    <xf numFmtId="165" fontId="10" fillId="2" borderId="97" xfId="0" applyNumberFormat="1" applyFont="1" applyBorder="1" applyAlignment="1">
      <alignment horizontal="left" vertical="top" wrapText="1"/>
    </xf>
    <xf numFmtId="164" fontId="10" fillId="2" borderId="97" xfId="0" applyNumberFormat="1" applyFont="1" applyBorder="1" applyAlignment="1">
      <alignment horizontal="left" vertical="top" wrapText="1"/>
    </xf>
    <xf numFmtId="164" fontId="10" fillId="2" borderId="97" xfId="0" applyNumberFormat="1" applyFont="1" applyBorder="1" applyAlignment="1">
      <alignment horizontal="center" vertical="top" wrapText="1"/>
    </xf>
    <xf numFmtId="0" fontId="10" fillId="2" borderId="97" xfId="0" applyFont="1" applyBorder="1" applyAlignment="1">
      <alignment horizontal="center" vertical="top" wrapText="1"/>
    </xf>
    <xf numFmtId="1" fontId="10" fillId="2" borderId="97" xfId="0" applyNumberFormat="1" applyFont="1" applyBorder="1" applyAlignment="1">
      <alignment horizontal="right" vertical="top"/>
    </xf>
    <xf numFmtId="0" fontId="10" fillId="25" borderId="97" xfId="0" applyFont="1" applyFill="1" applyBorder="1" applyAlignment="1">
      <alignment vertical="center"/>
    </xf>
    <xf numFmtId="166" fontId="10" fillId="2" borderId="97" xfId="0" applyNumberFormat="1" applyFont="1" applyBorder="1" applyAlignment="1">
      <alignment vertical="top"/>
    </xf>
    <xf numFmtId="165" fontId="10" fillId="2" borderId="97" xfId="0" applyNumberFormat="1" applyFont="1" applyBorder="1" applyAlignment="1">
      <alignment horizontal="center" vertical="top" wrapText="1"/>
    </xf>
    <xf numFmtId="166" fontId="10" fillId="25" borderId="97" xfId="0" applyNumberFormat="1" applyFont="1" applyFill="1" applyBorder="1" applyAlignment="1" applyProtection="1">
      <alignment vertical="top"/>
      <protection locked="0"/>
    </xf>
    <xf numFmtId="165" fontId="10" fillId="2" borderId="99" xfId="0" applyNumberFormat="1" applyFont="1" applyBorder="1" applyAlignment="1">
      <alignment horizontal="center" vertical="top" wrapText="1"/>
    </xf>
    <xf numFmtId="164" fontId="10" fillId="2" borderId="99" xfId="0" applyNumberFormat="1" applyFont="1" applyBorder="1" applyAlignment="1">
      <alignment horizontal="left" vertical="top" wrapText="1"/>
    </xf>
    <xf numFmtId="164" fontId="10" fillId="2" borderId="99" xfId="0" applyNumberFormat="1" applyFont="1" applyBorder="1" applyAlignment="1">
      <alignment horizontal="center" vertical="top" wrapText="1"/>
    </xf>
    <xf numFmtId="0" fontId="10" fillId="2" borderId="99" xfId="0" applyFont="1" applyBorder="1" applyAlignment="1">
      <alignment horizontal="center" vertical="top" wrapText="1"/>
    </xf>
    <xf numFmtId="1" fontId="10" fillId="2" borderId="99" xfId="0" applyNumberFormat="1" applyFont="1" applyBorder="1" applyAlignment="1">
      <alignment horizontal="right" vertical="top"/>
    </xf>
    <xf numFmtId="166" fontId="10" fillId="25" borderId="99" xfId="0" applyNumberFormat="1" applyFont="1" applyFill="1" applyBorder="1" applyAlignment="1" applyProtection="1">
      <alignment vertical="top"/>
      <protection locked="0"/>
    </xf>
    <xf numFmtId="166" fontId="10" fillId="2" borderId="99" xfId="0" applyNumberFormat="1" applyFont="1" applyBorder="1" applyAlignment="1">
      <alignment vertical="top"/>
    </xf>
    <xf numFmtId="0" fontId="9" fillId="0" borderId="33" xfId="112" applyFont="1" applyFill="1" applyBorder="1" applyAlignment="1">
      <alignment vertical="top"/>
    </xf>
    <xf numFmtId="0" fontId="60" fillId="0" borderId="37" xfId="112" applyFill="1" applyBorder="1"/>
    <xf numFmtId="0" fontId="60" fillId="0" borderId="38" xfId="112" applyFill="1" applyBorder="1"/>
    <xf numFmtId="1" fontId="7" fillId="0" borderId="33" xfId="112" applyNumberFormat="1" applyFont="1" applyFill="1" applyBorder="1" applyAlignment="1">
      <alignment horizontal="left" vertical="center" wrapText="1"/>
    </xf>
    <xf numFmtId="0" fontId="60" fillId="0" borderId="37" xfId="112" applyFill="1" applyBorder="1" applyAlignment="1">
      <alignment vertical="center" wrapText="1"/>
    </xf>
    <xf numFmtId="0" fontId="60" fillId="0" borderId="38" xfId="112" applyFill="1" applyBorder="1" applyAlignment="1">
      <alignment vertical="center" wrapText="1"/>
    </xf>
    <xf numFmtId="1" fontId="7" fillId="0" borderId="39" xfId="112" applyNumberFormat="1" applyFont="1" applyFill="1" applyBorder="1" applyAlignment="1">
      <alignment horizontal="left" vertical="center" wrapText="1"/>
    </xf>
    <xf numFmtId="0" fontId="60" fillId="0" borderId="40" xfId="112" applyFill="1" applyBorder="1" applyAlignment="1">
      <alignment vertical="center" wrapText="1"/>
    </xf>
    <xf numFmtId="0" fontId="60" fillId="0" borderId="41" xfId="112" applyFill="1" applyBorder="1" applyAlignment="1">
      <alignment vertical="center" wrapText="1"/>
    </xf>
    <xf numFmtId="1" fontId="7" fillId="0" borderId="20" xfId="112" applyNumberFormat="1" applyFont="1" applyFill="1" applyBorder="1" applyAlignment="1">
      <alignment horizontal="left" vertical="center" wrapText="1"/>
    </xf>
    <xf numFmtId="0" fontId="60" fillId="0" borderId="0" xfId="112" applyFill="1" applyAlignment="1">
      <alignment vertical="center" wrapText="1"/>
    </xf>
    <xf numFmtId="0" fontId="60" fillId="0" borderId="44" xfId="112" applyFill="1" applyBorder="1" applyAlignment="1">
      <alignment vertical="center" wrapText="1"/>
    </xf>
    <xf numFmtId="1" fontId="7" fillId="0" borderId="20" xfId="81" applyNumberFormat="1" applyFont="1" applyFill="1" applyBorder="1" applyAlignment="1">
      <alignment horizontal="left" vertical="center" wrapText="1"/>
    </xf>
    <xf numFmtId="0" fontId="10" fillId="0" borderId="0" xfId="81" applyFill="1" applyAlignment="1">
      <alignment vertical="center" wrapText="1"/>
    </xf>
    <xf numFmtId="0" fontId="10" fillId="0" borderId="44" xfId="81" applyFill="1" applyBorder="1" applyAlignment="1">
      <alignment vertical="center" wrapText="1"/>
    </xf>
    <xf numFmtId="1" fontId="7" fillId="0" borderId="39" xfId="81" applyNumberFormat="1" applyFont="1" applyFill="1" applyBorder="1" applyAlignment="1">
      <alignment horizontal="left" vertical="center" wrapText="1"/>
    </xf>
    <xf numFmtId="0" fontId="10" fillId="0" borderId="40" xfId="81" applyFill="1" applyBorder="1" applyAlignment="1">
      <alignment vertical="center" wrapText="1"/>
    </xf>
    <xf numFmtId="0" fontId="10" fillId="0" borderId="41" xfId="81" applyFill="1" applyBorder="1" applyAlignment="1">
      <alignment vertical="center" wrapText="1"/>
    </xf>
    <xf numFmtId="1" fontId="7" fillId="0" borderId="61" xfId="112" applyNumberFormat="1" applyFont="1" applyFill="1" applyBorder="1" applyAlignment="1">
      <alignment horizontal="left" vertical="center" wrapText="1"/>
    </xf>
    <xf numFmtId="0" fontId="60" fillId="0" borderId="62" xfId="112" applyFill="1" applyBorder="1" applyAlignment="1">
      <alignment vertical="center" wrapText="1"/>
    </xf>
    <xf numFmtId="0" fontId="60" fillId="0" borderId="63" xfId="112" applyFill="1" applyBorder="1" applyAlignment="1">
      <alignment vertical="center" wrapText="1"/>
    </xf>
    <xf numFmtId="0" fontId="9" fillId="0" borderId="33" xfId="112" applyFont="1" applyFill="1" applyBorder="1" applyAlignment="1">
      <alignment vertical="top" wrapText="1"/>
    </xf>
    <xf numFmtId="0" fontId="60" fillId="0" borderId="37" xfId="112" applyFill="1" applyBorder="1" applyAlignment="1">
      <alignment wrapText="1"/>
    </xf>
    <xf numFmtId="0" fontId="60" fillId="0" borderId="38" xfId="112" applyFill="1" applyBorder="1" applyAlignment="1">
      <alignment wrapText="1"/>
    </xf>
    <xf numFmtId="164" fontId="3" fillId="0" borderId="91" xfId="112" applyNumberFormat="1" applyFont="1" applyFill="1" applyBorder="1" applyAlignment="1">
      <alignment horizontal="left" vertical="center" wrapText="1"/>
    </xf>
    <xf numFmtId="164" fontId="3" fillId="0" borderId="92" xfId="112" applyNumberFormat="1" applyFont="1" applyFill="1" applyBorder="1" applyAlignment="1">
      <alignment horizontal="left" vertical="center" wrapText="1"/>
    </xf>
    <xf numFmtId="164" fontId="3" fillId="0" borderId="93" xfId="112" applyNumberFormat="1" applyFont="1" applyFill="1" applyBorder="1" applyAlignment="1">
      <alignment horizontal="left" vertical="center" wrapText="1"/>
    </xf>
    <xf numFmtId="0" fontId="60" fillId="0" borderId="42" xfId="112" applyFill="1" applyBorder="1"/>
    <xf numFmtId="0" fontId="60" fillId="0" borderId="43" xfId="112" applyFill="1" applyBorder="1"/>
    <xf numFmtId="7" fontId="60" fillId="0" borderId="35" xfId="112" applyNumberFormat="1" applyFill="1" applyBorder="1" applyAlignment="1">
      <alignment horizontal="center"/>
    </xf>
    <xf numFmtId="0" fontId="60" fillId="0" borderId="36" xfId="112" applyFill="1" applyBorder="1"/>
    <xf numFmtId="1" fontId="16" fillId="0" borderId="45" xfId="112" applyNumberFormat="1" applyFont="1" applyFill="1" applyBorder="1" applyAlignment="1">
      <alignment horizontal="left" vertical="center" wrapText="1"/>
    </xf>
    <xf numFmtId="0" fontId="58" fillId="0" borderId="46" xfId="112" applyFont="1" applyFill="1" applyBorder="1" applyAlignment="1">
      <alignment vertical="center" wrapText="1"/>
    </xf>
    <xf numFmtId="0" fontId="58" fillId="0" borderId="47" xfId="112" applyFont="1" applyFill="1" applyBorder="1" applyAlignment="1">
      <alignment vertical="center" wrapText="1"/>
    </xf>
    <xf numFmtId="1" fontId="16" fillId="0" borderId="46" xfId="112" applyNumberFormat="1" applyFont="1" applyFill="1" applyBorder="1" applyAlignment="1">
      <alignment horizontal="left" vertical="center" wrapText="1"/>
    </xf>
    <xf numFmtId="1" fontId="16" fillId="0" borderId="47" xfId="112" applyNumberFormat="1" applyFont="1" applyFill="1" applyBorder="1" applyAlignment="1">
      <alignment horizontal="left" vertical="center" wrapText="1"/>
    </xf>
    <xf numFmtId="1" fontId="59" fillId="0" borderId="45" xfId="112" applyNumberFormat="1" applyFont="1" applyFill="1" applyBorder="1" applyAlignment="1">
      <alignment horizontal="left" vertical="center" wrapText="1"/>
    </xf>
    <xf numFmtId="0" fontId="9" fillId="0" borderId="66" xfId="112" applyFont="1" applyFill="1" applyBorder="1" applyAlignment="1">
      <alignment vertical="center" wrapText="1"/>
    </xf>
    <xf numFmtId="0" fontId="9" fillId="0" borderId="67" xfId="112" applyFont="1" applyFill="1" applyBorder="1" applyAlignment="1">
      <alignment vertical="center" wrapText="1"/>
    </xf>
    <xf numFmtId="0" fontId="9" fillId="0" borderId="68" xfId="112" applyFont="1" applyFill="1" applyBorder="1" applyAlignment="1">
      <alignment vertical="center" wrapText="1"/>
    </xf>
    <xf numFmtId="164" fontId="3" fillId="0" borderId="100" xfId="112" applyNumberFormat="1" applyFont="1" applyFill="1" applyBorder="1" applyAlignment="1">
      <alignment horizontal="left" vertical="center" wrapText="1"/>
    </xf>
    <xf numFmtId="164" fontId="3" fillId="0" borderId="101" xfId="112" applyNumberFormat="1" applyFont="1" applyFill="1" applyBorder="1" applyAlignment="1">
      <alignment horizontal="left" vertical="center" wrapText="1"/>
    </xf>
    <xf numFmtId="164" fontId="3" fillId="0" borderId="102" xfId="112" applyNumberFormat="1" applyFont="1" applyFill="1" applyBorder="1" applyAlignment="1">
      <alignment horizontal="left" vertical="center" wrapText="1"/>
    </xf>
    <xf numFmtId="0" fontId="9" fillId="0" borderId="49" xfId="112" applyFont="1" applyFill="1" applyBorder="1" applyAlignment="1">
      <alignment vertical="center"/>
    </xf>
    <xf numFmtId="0" fontId="60" fillId="0" borderId="50" xfId="112" applyFill="1" applyBorder="1" applyAlignment="1">
      <alignment vertical="center"/>
    </xf>
    <xf numFmtId="1" fontId="16" fillId="0" borderId="39" xfId="112" applyNumberFormat="1" applyFont="1" applyFill="1" applyBorder="1" applyAlignment="1">
      <alignment horizontal="left" vertical="center" wrapText="1"/>
    </xf>
    <xf numFmtId="0" fontId="58" fillId="0" borderId="40" xfId="112" applyFont="1" applyFill="1" applyBorder="1" applyAlignment="1">
      <alignment vertical="center" wrapText="1"/>
    </xf>
    <xf numFmtId="0" fontId="58" fillId="0" borderId="41" xfId="112" applyFont="1" applyFill="1" applyBorder="1" applyAlignment="1">
      <alignment vertical="center" wrapText="1"/>
    </xf>
  </cellXfs>
  <cellStyles count="11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11" xr:uid="{7D6ED742-1D3C-449A-BC79-9ABD822F9FD9}"/>
    <cellStyle name="Normal 7 2" xfId="109" xr:uid="{88C6ABE0-B039-4626-BFB6-972773F57EB6}"/>
    <cellStyle name="Normal 8" xfId="112" xr:uid="{A8EF0557-DDA0-4EEC-8DDE-9E26EDF17E11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Percent 2" xfId="110" xr:uid="{8E42060C-7DBC-4C4C-8FBE-EC4FAD31D3CE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5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4ED0-EDED-4299-B840-0B6C3FC03CA6}">
  <sheetPr>
    <tabColor theme="0"/>
  </sheetPr>
  <dimension ref="A1:S1117"/>
  <sheetViews>
    <sheetView showZeros="0" tabSelected="1" showOutlineSymbols="0" view="pageBreakPreview" zoomScale="75" zoomScaleNormal="75" zoomScaleSheetLayoutView="75" zoomScalePageLayoutView="70" workbookViewId="0">
      <selection activeCell="G9" sqref="G9"/>
    </sheetView>
  </sheetViews>
  <sheetFormatPr defaultColWidth="10.5546875" defaultRowHeight="15" x14ac:dyDescent="0.2"/>
  <cols>
    <col min="1" max="1" width="7.88671875" style="46" customWidth="1"/>
    <col min="2" max="2" width="8.77734375" style="45" customWidth="1"/>
    <col min="3" max="3" width="36.77734375" style="43" customWidth="1"/>
    <col min="4" max="4" width="12.77734375" style="44" customWidth="1"/>
    <col min="5" max="5" width="6.77734375" style="43" customWidth="1"/>
    <col min="6" max="6" width="11.77734375" style="43" customWidth="1"/>
    <col min="7" max="7" width="11.77734375" style="42" customWidth="1"/>
    <col min="8" max="8" width="16.77734375" style="41" customWidth="1"/>
    <col min="9" max="9" width="8.77734375" style="40" customWidth="1"/>
    <col min="10" max="16384" width="10.5546875" style="40"/>
  </cols>
  <sheetData>
    <row r="1" spans="1:8" ht="15.75" x14ac:dyDescent="0.2">
      <c r="A1" s="231"/>
      <c r="B1" s="230" t="s">
        <v>950</v>
      </c>
      <c r="C1" s="229"/>
      <c r="D1" s="229"/>
      <c r="E1" s="229"/>
      <c r="F1" s="229"/>
      <c r="G1" s="228"/>
      <c r="H1" s="227"/>
    </row>
    <row r="2" spans="1:8" x14ac:dyDescent="0.2">
      <c r="A2" s="226"/>
      <c r="B2" s="225" t="s">
        <v>154</v>
      </c>
      <c r="C2" s="224"/>
      <c r="D2" s="224"/>
      <c r="E2" s="224"/>
      <c r="F2" s="224"/>
      <c r="G2" s="223"/>
      <c r="H2" s="222"/>
    </row>
    <row r="3" spans="1:8" x14ac:dyDescent="0.2">
      <c r="A3" s="221"/>
      <c r="B3" s="45" t="s">
        <v>0</v>
      </c>
      <c r="D3" s="43"/>
      <c r="G3" s="220"/>
      <c r="H3" s="219"/>
    </row>
    <row r="4" spans="1:8" x14ac:dyDescent="0.2">
      <c r="A4" s="218" t="s">
        <v>24</v>
      </c>
      <c r="B4" s="217" t="s">
        <v>2</v>
      </c>
      <c r="C4" s="216" t="s">
        <v>3</v>
      </c>
      <c r="D4" s="215" t="s">
        <v>4</v>
      </c>
      <c r="E4" s="214" t="s">
        <v>5</v>
      </c>
      <c r="F4" s="214" t="s">
        <v>6</v>
      </c>
      <c r="G4" s="213" t="s">
        <v>7</v>
      </c>
      <c r="H4" s="212" t="s">
        <v>8</v>
      </c>
    </row>
    <row r="5" spans="1:8" ht="15.75" thickBot="1" x14ac:dyDescent="0.25">
      <c r="A5" s="211"/>
      <c r="B5" s="210"/>
      <c r="C5" s="209"/>
      <c r="D5" s="208" t="s">
        <v>9</v>
      </c>
      <c r="E5" s="207"/>
      <c r="F5" s="206" t="s">
        <v>10</v>
      </c>
      <c r="G5" s="205"/>
      <c r="H5" s="204"/>
    </row>
    <row r="6" spans="1:8" ht="30" customHeight="1" thickTop="1" thickBot="1" x14ac:dyDescent="0.25">
      <c r="A6" s="53"/>
      <c r="B6" s="320" t="s">
        <v>27</v>
      </c>
      <c r="C6" s="321"/>
      <c r="D6" s="321"/>
      <c r="E6" s="321"/>
      <c r="F6" s="322"/>
      <c r="G6" s="203"/>
      <c r="H6" s="202"/>
    </row>
    <row r="7" spans="1:8" s="64" customFormat="1" ht="30" customHeight="1" thickTop="1" x14ac:dyDescent="0.2">
      <c r="A7" s="102"/>
      <c r="B7" s="101" t="s">
        <v>11</v>
      </c>
      <c r="C7" s="323" t="s">
        <v>793</v>
      </c>
      <c r="D7" s="324"/>
      <c r="E7" s="324"/>
      <c r="F7" s="325"/>
      <c r="G7" s="184"/>
      <c r="H7" s="183" t="s">
        <v>1</v>
      </c>
    </row>
    <row r="8" spans="1:8" ht="36" customHeight="1" x14ac:dyDescent="0.2">
      <c r="A8" s="53"/>
      <c r="B8" s="140"/>
      <c r="C8" s="168" t="s">
        <v>18</v>
      </c>
      <c r="D8" s="87"/>
      <c r="E8" s="85" t="s">
        <v>1</v>
      </c>
      <c r="F8" s="119" t="s">
        <v>1</v>
      </c>
      <c r="G8" s="123"/>
      <c r="H8" s="122"/>
    </row>
    <row r="9" spans="1:8" s="107" customFormat="1" ht="30" customHeight="1" x14ac:dyDescent="0.2">
      <c r="A9" s="114" t="s">
        <v>85</v>
      </c>
      <c r="B9" s="116" t="s">
        <v>155</v>
      </c>
      <c r="C9" s="112" t="s">
        <v>86</v>
      </c>
      <c r="D9" s="111" t="s">
        <v>313</v>
      </c>
      <c r="E9" s="110" t="s">
        <v>29</v>
      </c>
      <c r="F9" s="119">
        <v>770</v>
      </c>
      <c r="G9" s="84"/>
      <c r="H9" s="108">
        <f>ROUND(G9*F9,2)</f>
        <v>0</v>
      </c>
    </row>
    <row r="10" spans="1:8" s="107" customFormat="1" ht="30" customHeight="1" x14ac:dyDescent="0.2">
      <c r="A10" s="167" t="s">
        <v>87</v>
      </c>
      <c r="B10" s="116" t="s">
        <v>30</v>
      </c>
      <c r="C10" s="112" t="s">
        <v>88</v>
      </c>
      <c r="D10" s="111" t="s">
        <v>347</v>
      </c>
      <c r="E10" s="110" t="s">
        <v>31</v>
      </c>
      <c r="F10" s="119">
        <v>2100</v>
      </c>
      <c r="G10" s="84"/>
      <c r="H10" s="108">
        <f>ROUND(G10*F10,2)</f>
        <v>0</v>
      </c>
    </row>
    <row r="11" spans="1:8" s="107" customFormat="1" ht="39.950000000000003" customHeight="1" x14ac:dyDescent="0.2">
      <c r="A11" s="167"/>
      <c r="B11" s="116" t="s">
        <v>90</v>
      </c>
      <c r="C11" s="112" t="s">
        <v>474</v>
      </c>
      <c r="D11" s="111" t="s">
        <v>806</v>
      </c>
      <c r="E11" s="110"/>
      <c r="F11" s="119"/>
      <c r="G11" s="123"/>
      <c r="H11" s="108"/>
    </row>
    <row r="12" spans="1:8" s="107" customFormat="1" ht="30" customHeight="1" x14ac:dyDescent="0.2">
      <c r="A12" s="167" t="s">
        <v>470</v>
      </c>
      <c r="B12" s="113" t="s">
        <v>32</v>
      </c>
      <c r="C12" s="112" t="s">
        <v>471</v>
      </c>
      <c r="D12" s="111"/>
      <c r="E12" s="110" t="s">
        <v>33</v>
      </c>
      <c r="F12" s="119">
        <v>1700</v>
      </c>
      <c r="G12" s="84"/>
      <c r="H12" s="108">
        <f>ROUND(G12*F12,2)</f>
        <v>0</v>
      </c>
    </row>
    <row r="13" spans="1:8" s="107" customFormat="1" ht="38.450000000000003" customHeight="1" x14ac:dyDescent="0.2">
      <c r="A13" s="167" t="s">
        <v>34</v>
      </c>
      <c r="B13" s="116" t="s">
        <v>91</v>
      </c>
      <c r="C13" s="112" t="s">
        <v>35</v>
      </c>
      <c r="D13" s="111" t="s">
        <v>313</v>
      </c>
      <c r="E13" s="110"/>
      <c r="F13" s="119"/>
      <c r="G13" s="123"/>
      <c r="H13" s="108"/>
    </row>
    <row r="14" spans="1:8" s="107" customFormat="1" ht="36" customHeight="1" x14ac:dyDescent="0.2">
      <c r="A14" s="167" t="s">
        <v>322</v>
      </c>
      <c r="B14" s="113" t="s">
        <v>32</v>
      </c>
      <c r="C14" s="112" t="s">
        <v>323</v>
      </c>
      <c r="D14" s="111" t="s">
        <v>1</v>
      </c>
      <c r="E14" s="110" t="s">
        <v>29</v>
      </c>
      <c r="F14" s="119">
        <v>220</v>
      </c>
      <c r="G14" s="197"/>
      <c r="H14" s="108">
        <f>ROUND(G14*F14,2)</f>
        <v>0</v>
      </c>
    </row>
    <row r="15" spans="1:8" s="107" customFormat="1" ht="30" customHeight="1" x14ac:dyDescent="0.2">
      <c r="A15" s="114" t="s">
        <v>36</v>
      </c>
      <c r="B15" s="116" t="s">
        <v>92</v>
      </c>
      <c r="C15" s="112" t="s">
        <v>37</v>
      </c>
      <c r="D15" s="111" t="s">
        <v>313</v>
      </c>
      <c r="E15" s="110" t="s">
        <v>31</v>
      </c>
      <c r="F15" s="119">
        <v>900</v>
      </c>
      <c r="G15" s="201"/>
      <c r="H15" s="108">
        <f>ROUND(G15*F15,2)</f>
        <v>0</v>
      </c>
    </row>
    <row r="16" spans="1:8" s="107" customFormat="1" ht="30" customHeight="1" x14ac:dyDescent="0.2">
      <c r="A16" s="167" t="s">
        <v>93</v>
      </c>
      <c r="B16" s="116" t="s">
        <v>94</v>
      </c>
      <c r="C16" s="112" t="s">
        <v>324</v>
      </c>
      <c r="D16" s="111" t="s">
        <v>325</v>
      </c>
      <c r="E16" s="110"/>
      <c r="F16" s="119"/>
      <c r="G16" s="100"/>
      <c r="H16" s="108"/>
    </row>
    <row r="17" spans="1:8" s="107" customFormat="1" ht="30" customHeight="1" x14ac:dyDescent="0.2">
      <c r="A17" s="167" t="s">
        <v>328</v>
      </c>
      <c r="B17" s="113" t="s">
        <v>32</v>
      </c>
      <c r="C17" s="112" t="s">
        <v>329</v>
      </c>
      <c r="D17" s="111" t="s">
        <v>1</v>
      </c>
      <c r="E17" s="110" t="s">
        <v>31</v>
      </c>
      <c r="F17" s="119">
        <v>2100</v>
      </c>
      <c r="G17" s="84"/>
      <c r="H17" s="108">
        <f>ROUND(G17*F17,2)</f>
        <v>0</v>
      </c>
    </row>
    <row r="18" spans="1:8" s="107" customFormat="1" ht="30" customHeight="1" x14ac:dyDescent="0.2">
      <c r="A18" s="167" t="s">
        <v>330</v>
      </c>
      <c r="B18" s="116" t="s">
        <v>95</v>
      </c>
      <c r="C18" s="112" t="s">
        <v>96</v>
      </c>
      <c r="D18" s="111" t="s">
        <v>333</v>
      </c>
      <c r="E18" s="110"/>
      <c r="F18" s="119"/>
      <c r="G18" s="123"/>
      <c r="H18" s="108"/>
    </row>
    <row r="19" spans="1:8" s="107" customFormat="1" ht="30" customHeight="1" x14ac:dyDescent="0.2">
      <c r="A19" s="167" t="s">
        <v>331</v>
      </c>
      <c r="B19" s="113" t="s">
        <v>32</v>
      </c>
      <c r="C19" s="112" t="s">
        <v>332</v>
      </c>
      <c r="D19" s="111" t="s">
        <v>1</v>
      </c>
      <c r="E19" s="110" t="s">
        <v>31</v>
      </c>
      <c r="F19" s="119">
        <v>2100</v>
      </c>
      <c r="G19" s="84"/>
      <c r="H19" s="108">
        <f>ROUND(G19*F19,2)</f>
        <v>0</v>
      </c>
    </row>
    <row r="20" spans="1:8" ht="36" customHeight="1" x14ac:dyDescent="0.2">
      <c r="A20" s="53"/>
      <c r="B20" s="140"/>
      <c r="C20" s="88" t="s">
        <v>157</v>
      </c>
      <c r="D20" s="87"/>
      <c r="E20" s="139"/>
      <c r="F20" s="119"/>
      <c r="G20" s="123"/>
      <c r="H20" s="122"/>
    </row>
    <row r="21" spans="1:8" s="107" customFormat="1" ht="30" customHeight="1" x14ac:dyDescent="0.2">
      <c r="A21" s="120" t="s">
        <v>66</v>
      </c>
      <c r="B21" s="116" t="s">
        <v>97</v>
      </c>
      <c r="C21" s="112" t="s">
        <v>67</v>
      </c>
      <c r="D21" s="111" t="s">
        <v>313</v>
      </c>
      <c r="E21" s="110"/>
      <c r="F21" s="119"/>
      <c r="G21" s="123"/>
      <c r="H21" s="108"/>
    </row>
    <row r="22" spans="1:8" s="107" customFormat="1" ht="30" customHeight="1" x14ac:dyDescent="0.2">
      <c r="A22" s="120" t="s">
        <v>68</v>
      </c>
      <c r="B22" s="113" t="s">
        <v>32</v>
      </c>
      <c r="C22" s="112" t="s">
        <v>69</v>
      </c>
      <c r="D22" s="111" t="s">
        <v>1</v>
      </c>
      <c r="E22" s="110" t="s">
        <v>31</v>
      </c>
      <c r="F22" s="119">
        <v>1850</v>
      </c>
      <c r="G22" s="84"/>
      <c r="H22" s="108">
        <f>ROUND(G22*F22,2)</f>
        <v>0</v>
      </c>
    </row>
    <row r="23" spans="1:8" s="107" customFormat="1" ht="32.25" customHeight="1" x14ac:dyDescent="0.2">
      <c r="A23" s="120" t="s">
        <v>375</v>
      </c>
      <c r="B23" s="116" t="s">
        <v>98</v>
      </c>
      <c r="C23" s="112" t="s">
        <v>376</v>
      </c>
      <c r="D23" s="111" t="s">
        <v>160</v>
      </c>
      <c r="E23" s="110"/>
      <c r="F23" s="119"/>
      <c r="G23" s="123"/>
      <c r="H23" s="108"/>
    </row>
    <row r="24" spans="1:8" s="107" customFormat="1" ht="39.950000000000003" customHeight="1" x14ac:dyDescent="0.2">
      <c r="A24" s="120" t="s">
        <v>455</v>
      </c>
      <c r="B24" s="113" t="s">
        <v>32</v>
      </c>
      <c r="C24" s="112" t="s">
        <v>459</v>
      </c>
      <c r="D24" s="111" t="s">
        <v>1</v>
      </c>
      <c r="E24" s="110" t="s">
        <v>31</v>
      </c>
      <c r="F24" s="119">
        <v>10</v>
      </c>
      <c r="G24" s="84"/>
      <c r="H24" s="108">
        <f>ROUND(G24*F24,2)</f>
        <v>0</v>
      </c>
    </row>
    <row r="25" spans="1:8" s="107" customFormat="1" ht="30" customHeight="1" x14ac:dyDescent="0.2">
      <c r="A25" s="120" t="s">
        <v>150</v>
      </c>
      <c r="B25" s="116" t="s">
        <v>99</v>
      </c>
      <c r="C25" s="112" t="s">
        <v>151</v>
      </c>
      <c r="D25" s="111" t="s">
        <v>101</v>
      </c>
      <c r="E25" s="110"/>
      <c r="F25" s="119"/>
      <c r="G25" s="123"/>
      <c r="H25" s="108"/>
    </row>
    <row r="26" spans="1:8" s="107" customFormat="1" ht="30" customHeight="1" x14ac:dyDescent="0.2">
      <c r="A26" s="120" t="s">
        <v>152</v>
      </c>
      <c r="B26" s="113" t="s">
        <v>32</v>
      </c>
      <c r="C26" s="112" t="s">
        <v>102</v>
      </c>
      <c r="D26" s="111" t="s">
        <v>1</v>
      </c>
      <c r="E26" s="110" t="s">
        <v>31</v>
      </c>
      <c r="F26" s="119">
        <v>60</v>
      </c>
      <c r="G26" s="84"/>
      <c r="H26" s="108">
        <f>ROUND(G26*F26,2)</f>
        <v>0</v>
      </c>
    </row>
    <row r="27" spans="1:8" s="107" customFormat="1" ht="30" customHeight="1" x14ac:dyDescent="0.2">
      <c r="A27" s="120" t="s">
        <v>194</v>
      </c>
      <c r="B27" s="116" t="s">
        <v>100</v>
      </c>
      <c r="C27" s="112" t="s">
        <v>195</v>
      </c>
      <c r="D27" s="111" t="s">
        <v>350</v>
      </c>
      <c r="E27" s="110"/>
      <c r="F27" s="119"/>
      <c r="G27" s="123"/>
      <c r="H27" s="108"/>
    </row>
    <row r="28" spans="1:8" s="107" customFormat="1" ht="30" customHeight="1" x14ac:dyDescent="0.2">
      <c r="A28" s="120" t="s">
        <v>196</v>
      </c>
      <c r="B28" s="113" t="s">
        <v>32</v>
      </c>
      <c r="C28" s="112" t="s">
        <v>314</v>
      </c>
      <c r="D28" s="111" t="s">
        <v>197</v>
      </c>
      <c r="E28" s="110"/>
      <c r="F28" s="119"/>
      <c r="G28" s="123"/>
      <c r="H28" s="108"/>
    </row>
    <row r="29" spans="1:8" s="107" customFormat="1" ht="30" customHeight="1" x14ac:dyDescent="0.2">
      <c r="A29" s="120" t="s">
        <v>198</v>
      </c>
      <c r="B29" s="135" t="s">
        <v>103</v>
      </c>
      <c r="C29" s="112" t="s">
        <v>199</v>
      </c>
      <c r="D29" s="111"/>
      <c r="E29" s="110" t="s">
        <v>31</v>
      </c>
      <c r="F29" s="119">
        <v>10</v>
      </c>
      <c r="G29" s="84"/>
      <c r="H29" s="108">
        <f>ROUND(G29*F29,2)</f>
        <v>0</v>
      </c>
    </row>
    <row r="30" spans="1:8" s="107" customFormat="1" ht="30" customHeight="1" x14ac:dyDescent="0.2">
      <c r="A30" s="120" t="s">
        <v>200</v>
      </c>
      <c r="B30" s="135" t="s">
        <v>104</v>
      </c>
      <c r="C30" s="112" t="s">
        <v>201</v>
      </c>
      <c r="D30" s="111"/>
      <c r="E30" s="110" t="s">
        <v>31</v>
      </c>
      <c r="F30" s="119">
        <v>30</v>
      </c>
      <c r="G30" s="84"/>
      <c r="H30" s="108">
        <f>ROUND(G30*F30,2)</f>
        <v>0</v>
      </c>
    </row>
    <row r="31" spans="1:8" s="107" customFormat="1" ht="30" customHeight="1" x14ac:dyDescent="0.2">
      <c r="A31" s="120" t="s">
        <v>225</v>
      </c>
      <c r="B31" s="135" t="s">
        <v>105</v>
      </c>
      <c r="C31" s="112" t="s">
        <v>226</v>
      </c>
      <c r="D31" s="111" t="s">
        <v>1</v>
      </c>
      <c r="E31" s="110" t="s">
        <v>31</v>
      </c>
      <c r="F31" s="119">
        <v>440</v>
      </c>
      <c r="G31" s="84"/>
      <c r="H31" s="108">
        <f>ROUND(G31*F31,2)</f>
        <v>0</v>
      </c>
    </row>
    <row r="32" spans="1:8" s="107" customFormat="1" ht="30" customHeight="1" x14ac:dyDescent="0.2">
      <c r="A32" s="120" t="s">
        <v>358</v>
      </c>
      <c r="B32" s="159" t="s">
        <v>39</v>
      </c>
      <c r="C32" s="156" t="s">
        <v>433</v>
      </c>
      <c r="D32" s="155" t="s">
        <v>172</v>
      </c>
      <c r="E32" s="154" t="s">
        <v>31</v>
      </c>
      <c r="F32" s="158">
        <v>10</v>
      </c>
      <c r="G32" s="149"/>
      <c r="H32" s="152">
        <f>ROUND(G32*F32,2)</f>
        <v>0</v>
      </c>
    </row>
    <row r="33" spans="1:8" s="107" customFormat="1" ht="30" customHeight="1" x14ac:dyDescent="0.2">
      <c r="A33" s="120" t="s">
        <v>106</v>
      </c>
      <c r="B33" s="134" t="s">
        <v>107</v>
      </c>
      <c r="C33" s="133" t="s">
        <v>50</v>
      </c>
      <c r="D33" s="132" t="s">
        <v>163</v>
      </c>
      <c r="E33" s="131"/>
      <c r="F33" s="130"/>
      <c r="G33" s="123"/>
      <c r="H33" s="121"/>
    </row>
    <row r="34" spans="1:8" s="107" customFormat="1" ht="39.950000000000003" customHeight="1" x14ac:dyDescent="0.2">
      <c r="A34" s="120" t="s">
        <v>278</v>
      </c>
      <c r="B34" s="113" t="s">
        <v>32</v>
      </c>
      <c r="C34" s="112" t="s">
        <v>315</v>
      </c>
      <c r="D34" s="111" t="s">
        <v>279</v>
      </c>
      <c r="E34" s="110"/>
      <c r="F34" s="119"/>
      <c r="G34" s="123"/>
      <c r="H34" s="108"/>
    </row>
    <row r="35" spans="1:8" s="107" customFormat="1" ht="30" customHeight="1" x14ac:dyDescent="0.2">
      <c r="A35" s="120" t="s">
        <v>946</v>
      </c>
      <c r="B35" s="135" t="s">
        <v>103</v>
      </c>
      <c r="C35" s="112" t="s">
        <v>290</v>
      </c>
      <c r="D35" s="111"/>
      <c r="E35" s="110" t="s">
        <v>48</v>
      </c>
      <c r="F35" s="119">
        <v>5</v>
      </c>
      <c r="G35" s="84"/>
      <c r="H35" s="108">
        <f>ROUND(G35*F35,2)</f>
        <v>0</v>
      </c>
    </row>
    <row r="36" spans="1:8" s="107" customFormat="1" ht="39.950000000000003" customHeight="1" x14ac:dyDescent="0.2">
      <c r="A36" s="120" t="s">
        <v>207</v>
      </c>
      <c r="B36" s="116" t="s">
        <v>111</v>
      </c>
      <c r="C36" s="112" t="s">
        <v>208</v>
      </c>
      <c r="D36" s="111" t="s">
        <v>209</v>
      </c>
      <c r="E36" s="110" t="s">
        <v>31</v>
      </c>
      <c r="F36" s="119">
        <v>25</v>
      </c>
      <c r="G36" s="84"/>
      <c r="H36" s="108">
        <f>ROUND(G36*F36,2)</f>
        <v>0</v>
      </c>
    </row>
    <row r="37" spans="1:8" s="107" customFormat="1" ht="39.950000000000003" customHeight="1" x14ac:dyDescent="0.2">
      <c r="A37" s="120" t="s">
        <v>168</v>
      </c>
      <c r="B37" s="116" t="s">
        <v>115</v>
      </c>
      <c r="C37" s="112" t="s">
        <v>169</v>
      </c>
      <c r="D37" s="111" t="s">
        <v>783</v>
      </c>
      <c r="E37" s="110" t="s">
        <v>31</v>
      </c>
      <c r="F37" s="119">
        <v>10</v>
      </c>
      <c r="G37" s="84"/>
      <c r="H37" s="108">
        <f>ROUND(G37*F37,2)</f>
        <v>0</v>
      </c>
    </row>
    <row r="38" spans="1:8" s="107" customFormat="1" ht="39.950000000000003" customHeight="1" x14ac:dyDescent="0.2">
      <c r="A38" s="120" t="s">
        <v>387</v>
      </c>
      <c r="B38" s="116" t="s">
        <v>117</v>
      </c>
      <c r="C38" s="112" t="s">
        <v>388</v>
      </c>
      <c r="D38" s="111" t="s">
        <v>813</v>
      </c>
      <c r="E38" s="110"/>
      <c r="F38" s="119"/>
      <c r="G38" s="123"/>
      <c r="H38" s="108"/>
    </row>
    <row r="39" spans="1:8" s="107" customFormat="1" ht="30" customHeight="1" x14ac:dyDescent="0.2">
      <c r="A39" s="120" t="s">
        <v>390</v>
      </c>
      <c r="B39" s="113" t="s">
        <v>32</v>
      </c>
      <c r="C39" s="112" t="s">
        <v>391</v>
      </c>
      <c r="D39" s="111"/>
      <c r="E39" s="110" t="s">
        <v>31</v>
      </c>
      <c r="F39" s="109">
        <v>35</v>
      </c>
      <c r="G39" s="84"/>
      <c r="H39" s="108">
        <f>ROUND(G39*F39,2)</f>
        <v>0</v>
      </c>
    </row>
    <row r="40" spans="1:8" ht="36" customHeight="1" x14ac:dyDescent="0.2">
      <c r="A40" s="53"/>
      <c r="B40" s="118"/>
      <c r="C40" s="88" t="s">
        <v>171</v>
      </c>
      <c r="D40" s="87"/>
      <c r="E40" s="85"/>
      <c r="F40" s="119"/>
      <c r="G40" s="123"/>
      <c r="H40" s="122"/>
    </row>
    <row r="41" spans="1:8" s="107" customFormat="1" ht="39.950000000000003" customHeight="1" x14ac:dyDescent="0.2">
      <c r="A41" s="114" t="s">
        <v>53</v>
      </c>
      <c r="B41" s="116" t="s">
        <v>118</v>
      </c>
      <c r="C41" s="112" t="s">
        <v>54</v>
      </c>
      <c r="D41" s="111" t="s">
        <v>346</v>
      </c>
      <c r="E41" s="110"/>
      <c r="F41" s="109"/>
      <c r="G41" s="123"/>
      <c r="H41" s="150"/>
    </row>
    <row r="42" spans="1:8" s="107" customFormat="1" ht="75" x14ac:dyDescent="0.2">
      <c r="A42" s="114"/>
      <c r="B42" s="113" t="s">
        <v>32</v>
      </c>
      <c r="C42" s="112" t="s">
        <v>392</v>
      </c>
      <c r="D42" s="111" t="s">
        <v>782</v>
      </c>
      <c r="E42" s="110" t="s">
        <v>48</v>
      </c>
      <c r="F42" s="119">
        <v>555</v>
      </c>
      <c r="G42" s="84"/>
      <c r="H42" s="108">
        <f>ROUND(G42*F42,2)</f>
        <v>0</v>
      </c>
    </row>
    <row r="43" spans="1:8" s="107" customFormat="1" ht="60" x14ac:dyDescent="0.2">
      <c r="A43" s="114"/>
      <c r="B43" s="113" t="s">
        <v>39</v>
      </c>
      <c r="C43" s="196" t="s">
        <v>435</v>
      </c>
      <c r="D43" s="111" t="s">
        <v>782</v>
      </c>
      <c r="E43" s="110" t="s">
        <v>48</v>
      </c>
      <c r="F43" s="119">
        <v>15</v>
      </c>
      <c r="G43" s="84"/>
      <c r="H43" s="108">
        <f>ROUND(G43*F43,2)</f>
        <v>0</v>
      </c>
    </row>
    <row r="44" spans="1:8" s="107" customFormat="1" ht="39.950000000000003" customHeight="1" x14ac:dyDescent="0.2">
      <c r="A44" s="114" t="s">
        <v>296</v>
      </c>
      <c r="B44" s="116" t="s">
        <v>121</v>
      </c>
      <c r="C44" s="112" t="s">
        <v>297</v>
      </c>
      <c r="D44" s="111" t="s">
        <v>783</v>
      </c>
      <c r="E44" s="163"/>
      <c r="F44" s="119"/>
      <c r="G44" s="123"/>
      <c r="H44" s="150"/>
    </row>
    <row r="45" spans="1:8" s="107" customFormat="1" ht="30" customHeight="1" x14ac:dyDescent="0.2">
      <c r="A45" s="114" t="s">
        <v>298</v>
      </c>
      <c r="B45" s="113" t="s">
        <v>32</v>
      </c>
      <c r="C45" s="112" t="s">
        <v>211</v>
      </c>
      <c r="D45" s="111"/>
      <c r="E45" s="110"/>
      <c r="F45" s="119"/>
      <c r="G45" s="123"/>
      <c r="H45" s="150"/>
    </row>
    <row r="46" spans="1:8" s="107" customFormat="1" ht="30" customHeight="1" x14ac:dyDescent="0.2">
      <c r="A46" s="114" t="s">
        <v>342</v>
      </c>
      <c r="B46" s="135" t="s">
        <v>103</v>
      </c>
      <c r="C46" s="112" t="s">
        <v>338</v>
      </c>
      <c r="D46" s="111"/>
      <c r="E46" s="110" t="s">
        <v>33</v>
      </c>
      <c r="F46" s="119">
        <v>245</v>
      </c>
      <c r="G46" s="84"/>
      <c r="H46" s="108">
        <f>ROUND(G46*F46,2)</f>
        <v>0</v>
      </c>
    </row>
    <row r="47" spans="1:8" s="107" customFormat="1" ht="30" customHeight="1" x14ac:dyDescent="0.2">
      <c r="A47" s="114" t="s">
        <v>343</v>
      </c>
      <c r="B47" s="135" t="s">
        <v>104</v>
      </c>
      <c r="C47" s="112" t="s">
        <v>341</v>
      </c>
      <c r="D47" s="111"/>
      <c r="E47" s="110" t="s">
        <v>33</v>
      </c>
      <c r="F47" s="119">
        <v>275</v>
      </c>
      <c r="G47" s="84"/>
      <c r="H47" s="108">
        <f>ROUND(G47*F47,2)</f>
        <v>0</v>
      </c>
    </row>
    <row r="48" spans="1:8" s="107" customFormat="1" ht="30" customHeight="1" x14ac:dyDescent="0.2">
      <c r="A48" s="114" t="s">
        <v>299</v>
      </c>
      <c r="B48" s="113" t="s">
        <v>39</v>
      </c>
      <c r="C48" s="112" t="s">
        <v>70</v>
      </c>
      <c r="D48" s="111"/>
      <c r="E48" s="110"/>
      <c r="F48" s="119"/>
      <c r="G48" s="123"/>
      <c r="H48" s="150"/>
    </row>
    <row r="49" spans="1:15" s="107" customFormat="1" ht="30" customHeight="1" x14ac:dyDescent="0.2">
      <c r="A49" s="114" t="s">
        <v>344</v>
      </c>
      <c r="B49" s="135" t="s">
        <v>103</v>
      </c>
      <c r="C49" s="112" t="s">
        <v>338</v>
      </c>
      <c r="D49" s="111"/>
      <c r="E49" s="110" t="s">
        <v>33</v>
      </c>
      <c r="F49" s="119">
        <v>15</v>
      </c>
      <c r="G49" s="84"/>
      <c r="H49" s="108">
        <f>ROUND(G49*F49,2)</f>
        <v>0</v>
      </c>
    </row>
    <row r="50" spans="1:15" s="107" customFormat="1" ht="30" customHeight="1" x14ac:dyDescent="0.2">
      <c r="A50" s="114" t="s">
        <v>345</v>
      </c>
      <c r="B50" s="135" t="s">
        <v>104</v>
      </c>
      <c r="C50" s="112" t="s">
        <v>341</v>
      </c>
      <c r="D50" s="111"/>
      <c r="E50" s="110" t="s">
        <v>33</v>
      </c>
      <c r="F50" s="119">
        <v>20</v>
      </c>
      <c r="G50" s="84"/>
      <c r="H50" s="108">
        <f>ROUND(G50*F50,2)</f>
        <v>0</v>
      </c>
    </row>
    <row r="51" spans="1:15" ht="36" customHeight="1" x14ac:dyDescent="0.2">
      <c r="A51" s="53"/>
      <c r="B51" s="151"/>
      <c r="C51" s="126" t="s">
        <v>19</v>
      </c>
      <c r="D51" s="125"/>
      <c r="E51" s="164"/>
      <c r="F51" s="119"/>
      <c r="G51" s="123"/>
      <c r="H51" s="122"/>
    </row>
    <row r="52" spans="1:15" s="107" customFormat="1" ht="30" customHeight="1" x14ac:dyDescent="0.2">
      <c r="A52" s="114" t="s">
        <v>56</v>
      </c>
      <c r="B52" s="157" t="s">
        <v>122</v>
      </c>
      <c r="C52" s="156" t="s">
        <v>57</v>
      </c>
      <c r="D52" s="155" t="s">
        <v>123</v>
      </c>
      <c r="E52" s="154" t="s">
        <v>48</v>
      </c>
      <c r="F52" s="153">
        <v>200</v>
      </c>
      <c r="G52" s="149"/>
      <c r="H52" s="200">
        <f>ROUND(G52*F52,2)</f>
        <v>0</v>
      </c>
    </row>
    <row r="53" spans="1:15" ht="48" customHeight="1" x14ac:dyDescent="0.2">
      <c r="A53" s="53"/>
      <c r="B53" s="151"/>
      <c r="C53" s="126" t="s">
        <v>20</v>
      </c>
      <c r="D53" s="125"/>
      <c r="E53" s="164"/>
      <c r="F53" s="119"/>
      <c r="G53" s="165"/>
      <c r="H53" s="122"/>
    </row>
    <row r="54" spans="1:15" s="107" customFormat="1" ht="39.950000000000003" customHeight="1" x14ac:dyDescent="0.2">
      <c r="A54" s="114" t="s">
        <v>465</v>
      </c>
      <c r="B54" s="116" t="s">
        <v>125</v>
      </c>
      <c r="C54" s="112" t="s">
        <v>466</v>
      </c>
      <c r="D54" s="111" t="s">
        <v>814</v>
      </c>
      <c r="E54" s="110"/>
      <c r="F54" s="109"/>
      <c r="G54" s="123"/>
      <c r="H54" s="150"/>
    </row>
    <row r="55" spans="1:15" s="107" customFormat="1" ht="30" customHeight="1" x14ac:dyDescent="0.2">
      <c r="A55" s="114" t="s">
        <v>467</v>
      </c>
      <c r="B55" s="113" t="s">
        <v>32</v>
      </c>
      <c r="C55" s="112" t="s">
        <v>468</v>
      </c>
      <c r="D55" s="111"/>
      <c r="E55" s="110" t="s">
        <v>38</v>
      </c>
      <c r="F55" s="109">
        <v>3</v>
      </c>
      <c r="G55" s="84"/>
      <c r="H55" s="108">
        <f>ROUND(G55*F55,2)</f>
        <v>0</v>
      </c>
    </row>
    <row r="56" spans="1:15" s="107" customFormat="1" ht="30" customHeight="1" x14ac:dyDescent="0.2">
      <c r="A56" s="114" t="s">
        <v>128</v>
      </c>
      <c r="B56" s="116" t="s">
        <v>129</v>
      </c>
      <c r="C56" s="112" t="s">
        <v>130</v>
      </c>
      <c r="D56" s="111" t="s">
        <v>814</v>
      </c>
      <c r="E56" s="110"/>
      <c r="F56" s="109"/>
      <c r="G56" s="123"/>
      <c r="H56" s="150"/>
    </row>
    <row r="57" spans="1:15" s="107" customFormat="1" ht="30" customHeight="1" x14ac:dyDescent="0.2">
      <c r="A57" s="114" t="s">
        <v>131</v>
      </c>
      <c r="B57" s="113" t="s">
        <v>32</v>
      </c>
      <c r="C57" s="112" t="s">
        <v>132</v>
      </c>
      <c r="D57" s="111"/>
      <c r="E57" s="110"/>
      <c r="F57" s="109"/>
      <c r="G57" s="123"/>
      <c r="H57" s="150"/>
    </row>
    <row r="58" spans="1:15" s="107" customFormat="1" ht="39.950000000000003" customHeight="1" x14ac:dyDescent="0.2">
      <c r="A58" s="114" t="s">
        <v>133</v>
      </c>
      <c r="B58" s="135" t="s">
        <v>103</v>
      </c>
      <c r="C58" s="199" t="s">
        <v>393</v>
      </c>
      <c r="D58" s="111"/>
      <c r="E58" s="110" t="s">
        <v>48</v>
      </c>
      <c r="F58" s="109">
        <v>15</v>
      </c>
      <c r="G58" s="84"/>
      <c r="H58" s="108">
        <f>ROUND(G58*F58,2)</f>
        <v>0</v>
      </c>
    </row>
    <row r="59" spans="1:15" s="106" customFormat="1" ht="30" customHeight="1" x14ac:dyDescent="0.2">
      <c r="A59" s="114" t="s">
        <v>408</v>
      </c>
      <c r="B59" s="116" t="s">
        <v>134</v>
      </c>
      <c r="C59" s="115" t="s">
        <v>410</v>
      </c>
      <c r="D59" s="111" t="s">
        <v>814</v>
      </c>
      <c r="E59" s="110"/>
      <c r="F59" s="109"/>
      <c r="G59" s="123"/>
      <c r="H59" s="150"/>
      <c r="O59" s="107"/>
    </row>
    <row r="60" spans="1:15" s="106" customFormat="1" ht="30" customHeight="1" x14ac:dyDescent="0.2">
      <c r="A60" s="114" t="s">
        <v>411</v>
      </c>
      <c r="B60" s="113" t="s">
        <v>32</v>
      </c>
      <c r="C60" s="115" t="s">
        <v>412</v>
      </c>
      <c r="D60" s="111"/>
      <c r="E60" s="110" t="s">
        <v>38</v>
      </c>
      <c r="F60" s="109">
        <v>2</v>
      </c>
      <c r="G60" s="84"/>
      <c r="H60" s="108">
        <f>ROUND(G60*F60,2)</f>
        <v>0</v>
      </c>
      <c r="O60" s="107"/>
    </row>
    <row r="61" spans="1:15" s="107" customFormat="1" ht="30" customHeight="1" x14ac:dyDescent="0.2">
      <c r="A61" s="114" t="s">
        <v>141</v>
      </c>
      <c r="B61" s="116" t="s">
        <v>136</v>
      </c>
      <c r="C61" s="112" t="s">
        <v>143</v>
      </c>
      <c r="D61" s="111" t="s">
        <v>144</v>
      </c>
      <c r="E61" s="110" t="s">
        <v>48</v>
      </c>
      <c r="F61" s="109">
        <v>36</v>
      </c>
      <c r="G61" s="84"/>
      <c r="H61" s="108">
        <f>ROUND(G61*F61,2)</f>
        <v>0</v>
      </c>
    </row>
    <row r="62" spans="1:15" ht="36" customHeight="1" x14ac:dyDescent="0.2">
      <c r="A62" s="53"/>
      <c r="B62" s="128"/>
      <c r="C62" s="88" t="s">
        <v>21</v>
      </c>
      <c r="D62" s="87"/>
      <c r="E62" s="86"/>
      <c r="F62" s="119"/>
      <c r="G62" s="123"/>
      <c r="H62" s="122"/>
    </row>
    <row r="63" spans="1:15" s="107" customFormat="1" ht="30" customHeight="1" x14ac:dyDescent="0.2">
      <c r="A63" s="114" t="s">
        <v>73</v>
      </c>
      <c r="B63" s="116" t="s">
        <v>139</v>
      </c>
      <c r="C63" s="112" t="s">
        <v>82</v>
      </c>
      <c r="D63" s="8" t="s">
        <v>218</v>
      </c>
      <c r="E63" s="110" t="s">
        <v>38</v>
      </c>
      <c r="F63" s="109">
        <v>3</v>
      </c>
      <c r="G63" s="84"/>
      <c r="H63" s="108">
        <f>ROUND(G63*F63,2)</f>
        <v>0</v>
      </c>
    </row>
    <row r="64" spans="1:15" s="107" customFormat="1" ht="30" customHeight="1" x14ac:dyDescent="0.2">
      <c r="A64" s="114" t="s">
        <v>74</v>
      </c>
      <c r="B64" s="116" t="s">
        <v>140</v>
      </c>
      <c r="C64" s="112" t="s">
        <v>83</v>
      </c>
      <c r="D64" s="8" t="s">
        <v>218</v>
      </c>
      <c r="E64" s="110" t="s">
        <v>38</v>
      </c>
      <c r="F64" s="109">
        <v>1</v>
      </c>
      <c r="G64" s="84"/>
      <c r="H64" s="108">
        <f>ROUND(G64*F64,2)</f>
        <v>0</v>
      </c>
    </row>
    <row r="65" spans="1:8" s="107" customFormat="1" ht="30" customHeight="1" x14ac:dyDescent="0.2">
      <c r="A65" s="114" t="s">
        <v>75</v>
      </c>
      <c r="B65" s="116" t="s">
        <v>142</v>
      </c>
      <c r="C65" s="112" t="s">
        <v>84</v>
      </c>
      <c r="D65" s="8" t="s">
        <v>218</v>
      </c>
      <c r="E65" s="110" t="s">
        <v>38</v>
      </c>
      <c r="F65" s="109">
        <v>5</v>
      </c>
      <c r="G65" s="84"/>
      <c r="H65" s="108">
        <f>ROUND(G65*F65,2)</f>
        <v>0</v>
      </c>
    </row>
    <row r="66" spans="1:8" s="107" customFormat="1" ht="30" customHeight="1" x14ac:dyDescent="0.2">
      <c r="A66" s="32" t="s">
        <v>248</v>
      </c>
      <c r="B66" s="10" t="s">
        <v>145</v>
      </c>
      <c r="C66" s="9" t="s">
        <v>250</v>
      </c>
      <c r="D66" s="8" t="s">
        <v>218</v>
      </c>
      <c r="E66" s="11" t="s">
        <v>38</v>
      </c>
      <c r="F66" s="12">
        <v>3</v>
      </c>
      <c r="G66" s="84"/>
      <c r="H66" s="13">
        <f>ROUND(G66*F66,2)</f>
        <v>0</v>
      </c>
    </row>
    <row r="67" spans="1:8" ht="36" customHeight="1" x14ac:dyDescent="0.2">
      <c r="A67" s="53"/>
      <c r="B67" s="140"/>
      <c r="C67" s="88" t="s">
        <v>22</v>
      </c>
      <c r="D67" s="87"/>
      <c r="E67" s="139"/>
      <c r="F67" s="87"/>
      <c r="G67" s="123"/>
      <c r="H67" s="83"/>
    </row>
    <row r="68" spans="1:8" s="107" customFormat="1" ht="30" customHeight="1" x14ac:dyDescent="0.2">
      <c r="A68" s="120" t="s">
        <v>62</v>
      </c>
      <c r="B68" s="116" t="s">
        <v>146</v>
      </c>
      <c r="C68" s="112" t="s">
        <v>63</v>
      </c>
      <c r="D68" s="111" t="s">
        <v>318</v>
      </c>
      <c r="E68" s="110"/>
      <c r="F68" s="119"/>
      <c r="G68" s="123"/>
      <c r="H68" s="108"/>
    </row>
    <row r="69" spans="1:8" s="107" customFormat="1" ht="30" customHeight="1" x14ac:dyDescent="0.2">
      <c r="A69" s="120" t="s">
        <v>64</v>
      </c>
      <c r="B69" s="113" t="s">
        <v>32</v>
      </c>
      <c r="C69" s="112" t="s">
        <v>149</v>
      </c>
      <c r="D69" s="111"/>
      <c r="E69" s="110" t="s">
        <v>31</v>
      </c>
      <c r="F69" s="119">
        <v>900</v>
      </c>
      <c r="G69" s="84"/>
      <c r="H69" s="108">
        <f>ROUND(G69*F69,2)</f>
        <v>0</v>
      </c>
    </row>
    <row r="70" spans="1:8" ht="30" customHeight="1" thickBot="1" x14ac:dyDescent="0.25">
      <c r="A70" s="63"/>
      <c r="B70" s="56" t="str">
        <f>B7</f>
        <v>A</v>
      </c>
      <c r="C70" s="326" t="str">
        <f>C7</f>
        <v>Grant Ave Service Road North From Harrow Street to Wilton Street (Reconstruction)</v>
      </c>
      <c r="D70" s="327"/>
      <c r="E70" s="327"/>
      <c r="F70" s="328"/>
      <c r="G70" s="71" t="s">
        <v>16</v>
      </c>
      <c r="H70" s="72">
        <f>SUM(H7:H69)</f>
        <v>0</v>
      </c>
    </row>
    <row r="71" spans="1:8" s="64" customFormat="1" ht="30" customHeight="1" thickTop="1" x14ac:dyDescent="0.2">
      <c r="A71" s="102"/>
      <c r="B71" s="101" t="s">
        <v>12</v>
      </c>
      <c r="C71" s="329" t="s">
        <v>794</v>
      </c>
      <c r="D71" s="330"/>
      <c r="E71" s="330"/>
      <c r="F71" s="331"/>
      <c r="G71" s="100"/>
      <c r="H71" s="99"/>
    </row>
    <row r="72" spans="1:8" ht="36" customHeight="1" x14ac:dyDescent="0.2">
      <c r="A72" s="53"/>
      <c r="B72" s="140"/>
      <c r="C72" s="168" t="s">
        <v>18</v>
      </c>
      <c r="D72" s="87"/>
      <c r="E72" s="85" t="s">
        <v>1</v>
      </c>
      <c r="F72" s="119" t="s">
        <v>1</v>
      </c>
      <c r="G72" s="123"/>
      <c r="H72" s="122"/>
    </row>
    <row r="73" spans="1:8" s="107" customFormat="1" ht="30" customHeight="1" x14ac:dyDescent="0.2">
      <c r="A73" s="114" t="s">
        <v>85</v>
      </c>
      <c r="B73" s="116" t="s">
        <v>185</v>
      </c>
      <c r="C73" s="112" t="s">
        <v>86</v>
      </c>
      <c r="D73" s="111" t="s">
        <v>313</v>
      </c>
      <c r="E73" s="110" t="s">
        <v>29</v>
      </c>
      <c r="F73" s="119">
        <v>710</v>
      </c>
      <c r="G73" s="84"/>
      <c r="H73" s="108">
        <f>ROUND(G73*F73,2)</f>
        <v>0</v>
      </c>
    </row>
    <row r="74" spans="1:8" s="107" customFormat="1" ht="30" customHeight="1" x14ac:dyDescent="0.2">
      <c r="A74" s="167" t="s">
        <v>87</v>
      </c>
      <c r="B74" s="116" t="s">
        <v>498</v>
      </c>
      <c r="C74" s="112" t="s">
        <v>88</v>
      </c>
      <c r="D74" s="111" t="s">
        <v>347</v>
      </c>
      <c r="E74" s="110" t="s">
        <v>31</v>
      </c>
      <c r="F74" s="119">
        <v>2050</v>
      </c>
      <c r="G74" s="84"/>
      <c r="H74" s="108">
        <f>ROUND(G74*F74,2)</f>
        <v>0</v>
      </c>
    </row>
    <row r="75" spans="1:8" s="107" customFormat="1" ht="39.950000000000003" customHeight="1" x14ac:dyDescent="0.2">
      <c r="A75" s="167"/>
      <c r="B75" s="116" t="s">
        <v>499</v>
      </c>
      <c r="C75" s="112" t="s">
        <v>474</v>
      </c>
      <c r="D75" s="111" t="s">
        <v>806</v>
      </c>
      <c r="E75" s="110"/>
      <c r="F75" s="119"/>
      <c r="G75" s="123"/>
      <c r="H75" s="108"/>
    </row>
    <row r="76" spans="1:8" s="107" customFormat="1" ht="30" customHeight="1" x14ac:dyDescent="0.2">
      <c r="A76" s="167" t="s">
        <v>470</v>
      </c>
      <c r="B76" s="113" t="s">
        <v>32</v>
      </c>
      <c r="C76" s="112" t="s">
        <v>471</v>
      </c>
      <c r="D76" s="111"/>
      <c r="E76" s="110" t="s">
        <v>33</v>
      </c>
      <c r="F76" s="119">
        <v>1630</v>
      </c>
      <c r="G76" s="84"/>
      <c r="H76" s="108">
        <f>ROUND(G76*F76,2)</f>
        <v>0</v>
      </c>
    </row>
    <row r="77" spans="1:8" s="107" customFormat="1" ht="38.450000000000003" customHeight="1" x14ac:dyDescent="0.2">
      <c r="A77" s="167" t="s">
        <v>34</v>
      </c>
      <c r="B77" s="116" t="s">
        <v>220</v>
      </c>
      <c r="C77" s="112" t="s">
        <v>35</v>
      </c>
      <c r="D77" s="111" t="s">
        <v>313</v>
      </c>
      <c r="E77" s="110"/>
      <c r="F77" s="119"/>
      <c r="G77" s="123"/>
      <c r="H77" s="108"/>
    </row>
    <row r="78" spans="1:8" s="107" customFormat="1" ht="36" customHeight="1" x14ac:dyDescent="0.2">
      <c r="A78" s="167" t="s">
        <v>322</v>
      </c>
      <c r="B78" s="113" t="s">
        <v>32</v>
      </c>
      <c r="C78" s="112" t="s">
        <v>323</v>
      </c>
      <c r="D78" s="111" t="s">
        <v>1</v>
      </c>
      <c r="E78" s="110" t="s">
        <v>29</v>
      </c>
      <c r="F78" s="119">
        <v>210</v>
      </c>
      <c r="G78" s="84"/>
      <c r="H78" s="108">
        <f>ROUND(G78*F78,2)</f>
        <v>0</v>
      </c>
    </row>
    <row r="79" spans="1:8" s="107" customFormat="1" ht="30" customHeight="1" x14ac:dyDescent="0.2">
      <c r="A79" s="114" t="s">
        <v>36</v>
      </c>
      <c r="B79" s="116" t="s">
        <v>221</v>
      </c>
      <c r="C79" s="112" t="s">
        <v>37</v>
      </c>
      <c r="D79" s="111" t="s">
        <v>313</v>
      </c>
      <c r="E79" s="110" t="s">
        <v>31</v>
      </c>
      <c r="F79" s="119">
        <v>720</v>
      </c>
      <c r="G79" s="84"/>
      <c r="H79" s="108">
        <f>ROUND(G79*F79,2)</f>
        <v>0</v>
      </c>
    </row>
    <row r="80" spans="1:8" s="107" customFormat="1" ht="30" customHeight="1" x14ac:dyDescent="0.2">
      <c r="A80" s="167" t="s">
        <v>93</v>
      </c>
      <c r="B80" s="116" t="s">
        <v>222</v>
      </c>
      <c r="C80" s="112" t="s">
        <v>324</v>
      </c>
      <c r="D80" s="111" t="s">
        <v>325</v>
      </c>
      <c r="E80" s="110"/>
      <c r="F80" s="119"/>
      <c r="G80" s="100"/>
      <c r="H80" s="108"/>
    </row>
    <row r="81" spans="1:15" s="107" customFormat="1" ht="30" customHeight="1" x14ac:dyDescent="0.2">
      <c r="A81" s="167" t="s">
        <v>328</v>
      </c>
      <c r="B81" s="113" t="s">
        <v>32</v>
      </c>
      <c r="C81" s="112" t="s">
        <v>329</v>
      </c>
      <c r="D81" s="111" t="s">
        <v>1</v>
      </c>
      <c r="E81" s="110" t="s">
        <v>31</v>
      </c>
      <c r="F81" s="119">
        <v>2050</v>
      </c>
      <c r="G81" s="84"/>
      <c r="H81" s="108">
        <f>ROUND(G81*F81,2)</f>
        <v>0</v>
      </c>
    </row>
    <row r="82" spans="1:15" s="107" customFormat="1" ht="30" customHeight="1" x14ac:dyDescent="0.2">
      <c r="A82" s="167" t="s">
        <v>330</v>
      </c>
      <c r="B82" s="116" t="s">
        <v>223</v>
      </c>
      <c r="C82" s="112" t="s">
        <v>96</v>
      </c>
      <c r="D82" s="111" t="s">
        <v>333</v>
      </c>
      <c r="E82" s="110"/>
      <c r="F82" s="119"/>
      <c r="G82" s="123"/>
      <c r="H82" s="108"/>
    </row>
    <row r="83" spans="1:15" s="107" customFormat="1" ht="30" customHeight="1" x14ac:dyDescent="0.2">
      <c r="A83" s="167" t="s">
        <v>331</v>
      </c>
      <c r="B83" s="113" t="s">
        <v>32</v>
      </c>
      <c r="C83" s="112" t="s">
        <v>332</v>
      </c>
      <c r="D83" s="111" t="s">
        <v>1</v>
      </c>
      <c r="E83" s="110" t="s">
        <v>31</v>
      </c>
      <c r="F83" s="119">
        <v>2050</v>
      </c>
      <c r="G83" s="84"/>
      <c r="H83" s="108">
        <f>ROUND(G83*F83,2)</f>
        <v>0</v>
      </c>
    </row>
    <row r="84" spans="1:15" ht="36" customHeight="1" x14ac:dyDescent="0.2">
      <c r="A84" s="53"/>
      <c r="B84" s="140"/>
      <c r="C84" s="88" t="s">
        <v>157</v>
      </c>
      <c r="D84" s="87"/>
      <c r="E84" s="139"/>
      <c r="F84" s="119"/>
      <c r="G84" s="123"/>
      <c r="H84" s="122"/>
      <c r="K84" s="107"/>
      <c r="L84" s="107"/>
      <c r="M84" s="107"/>
      <c r="N84" s="107"/>
      <c r="O84" s="107"/>
    </row>
    <row r="85" spans="1:15" s="107" customFormat="1" ht="30" customHeight="1" x14ac:dyDescent="0.2">
      <c r="A85" s="120" t="s">
        <v>66</v>
      </c>
      <c r="B85" s="116" t="s">
        <v>224</v>
      </c>
      <c r="C85" s="112" t="s">
        <v>67</v>
      </c>
      <c r="D85" s="111" t="s">
        <v>313</v>
      </c>
      <c r="E85" s="110"/>
      <c r="F85" s="119"/>
      <c r="G85" s="123"/>
      <c r="H85" s="108"/>
    </row>
    <row r="86" spans="1:15" s="107" customFormat="1" ht="30" customHeight="1" x14ac:dyDescent="0.2">
      <c r="A86" s="120" t="s">
        <v>68</v>
      </c>
      <c r="B86" s="113" t="s">
        <v>32</v>
      </c>
      <c r="C86" s="112" t="s">
        <v>69</v>
      </c>
      <c r="D86" s="111" t="s">
        <v>1</v>
      </c>
      <c r="E86" s="110" t="s">
        <v>31</v>
      </c>
      <c r="F86" s="119">
        <v>1750</v>
      </c>
      <c r="G86" s="84"/>
      <c r="H86" s="108">
        <f>ROUND(G86*F86,2)</f>
        <v>0</v>
      </c>
    </row>
    <row r="87" spans="1:15" s="107" customFormat="1" ht="32.25" customHeight="1" x14ac:dyDescent="0.2">
      <c r="A87" s="120" t="s">
        <v>375</v>
      </c>
      <c r="B87" s="116" t="s">
        <v>228</v>
      </c>
      <c r="C87" s="112" t="s">
        <v>376</v>
      </c>
      <c r="D87" s="111" t="s">
        <v>160</v>
      </c>
      <c r="E87" s="110"/>
      <c r="F87" s="119"/>
      <c r="G87" s="123"/>
      <c r="H87" s="108"/>
    </row>
    <row r="88" spans="1:15" s="107" customFormat="1" ht="39.950000000000003" customHeight="1" x14ac:dyDescent="0.2">
      <c r="A88" s="120" t="s">
        <v>455</v>
      </c>
      <c r="B88" s="113" t="s">
        <v>32</v>
      </c>
      <c r="C88" s="112" t="s">
        <v>459</v>
      </c>
      <c r="D88" s="111" t="s">
        <v>1</v>
      </c>
      <c r="E88" s="110" t="s">
        <v>31</v>
      </c>
      <c r="F88" s="119">
        <v>5</v>
      </c>
      <c r="G88" s="84"/>
      <c r="H88" s="108">
        <f>ROUND(G88*F88,2)</f>
        <v>0</v>
      </c>
    </row>
    <row r="89" spans="1:15" s="107" customFormat="1" ht="30" customHeight="1" x14ac:dyDescent="0.2">
      <c r="A89" s="120" t="s">
        <v>194</v>
      </c>
      <c r="B89" s="116" t="s">
        <v>230</v>
      </c>
      <c r="C89" s="112" t="s">
        <v>195</v>
      </c>
      <c r="D89" s="111" t="s">
        <v>350</v>
      </c>
      <c r="E89" s="110"/>
      <c r="F89" s="119"/>
      <c r="G89" s="123"/>
      <c r="H89" s="108"/>
    </row>
    <row r="90" spans="1:15" s="107" customFormat="1" ht="30" customHeight="1" x14ac:dyDescent="0.2">
      <c r="A90" s="120" t="s">
        <v>196</v>
      </c>
      <c r="B90" s="113" t="s">
        <v>32</v>
      </c>
      <c r="C90" s="112" t="s">
        <v>314</v>
      </c>
      <c r="D90" s="111" t="s">
        <v>197</v>
      </c>
      <c r="E90" s="110"/>
      <c r="F90" s="119"/>
      <c r="G90" s="123"/>
      <c r="H90" s="108"/>
    </row>
    <row r="91" spans="1:15" s="107" customFormat="1" ht="30" customHeight="1" x14ac:dyDescent="0.2">
      <c r="A91" s="120" t="s">
        <v>198</v>
      </c>
      <c r="B91" s="135" t="s">
        <v>103</v>
      </c>
      <c r="C91" s="112" t="s">
        <v>199</v>
      </c>
      <c r="D91" s="111"/>
      <c r="E91" s="110" t="s">
        <v>31</v>
      </c>
      <c r="F91" s="119">
        <v>7</v>
      </c>
      <c r="G91" s="84"/>
      <c r="H91" s="108">
        <f>ROUND(G91*F91,2)</f>
        <v>0</v>
      </c>
    </row>
    <row r="92" spans="1:15" s="107" customFormat="1" ht="30" customHeight="1" x14ac:dyDescent="0.2">
      <c r="A92" s="120" t="s">
        <v>200</v>
      </c>
      <c r="B92" s="135" t="s">
        <v>104</v>
      </c>
      <c r="C92" s="112" t="s">
        <v>201</v>
      </c>
      <c r="D92" s="111"/>
      <c r="E92" s="110" t="s">
        <v>31</v>
      </c>
      <c r="F92" s="119">
        <v>25</v>
      </c>
      <c r="G92" s="84"/>
      <c r="H92" s="108">
        <f>ROUND(G92*F92,2)</f>
        <v>0</v>
      </c>
    </row>
    <row r="93" spans="1:15" s="107" customFormat="1" ht="30" customHeight="1" x14ac:dyDescent="0.2">
      <c r="A93" s="120" t="s">
        <v>225</v>
      </c>
      <c r="B93" s="135" t="s">
        <v>105</v>
      </c>
      <c r="C93" s="112" t="s">
        <v>226</v>
      </c>
      <c r="D93" s="111" t="s">
        <v>1</v>
      </c>
      <c r="E93" s="110" t="s">
        <v>31</v>
      </c>
      <c r="F93" s="119">
        <v>35</v>
      </c>
      <c r="G93" s="84"/>
      <c r="H93" s="108">
        <f>ROUND(G93*F93,2)</f>
        <v>0</v>
      </c>
    </row>
    <row r="94" spans="1:15" s="107" customFormat="1" ht="30" customHeight="1" x14ac:dyDescent="0.2">
      <c r="A94" s="120" t="s">
        <v>106</v>
      </c>
      <c r="B94" s="116" t="s">
        <v>231</v>
      </c>
      <c r="C94" s="112" t="s">
        <v>50</v>
      </c>
      <c r="D94" s="111" t="s">
        <v>163</v>
      </c>
      <c r="E94" s="110"/>
      <c r="F94" s="119"/>
      <c r="G94" s="123"/>
      <c r="H94" s="108"/>
    </row>
    <row r="95" spans="1:15" s="107" customFormat="1" ht="39.950000000000003" customHeight="1" x14ac:dyDescent="0.2">
      <c r="A95" s="120" t="s">
        <v>278</v>
      </c>
      <c r="B95" s="113" t="s">
        <v>32</v>
      </c>
      <c r="C95" s="112" t="s">
        <v>315</v>
      </c>
      <c r="D95" s="111" t="s">
        <v>279</v>
      </c>
      <c r="E95" s="110"/>
      <c r="F95" s="119"/>
      <c r="G95" s="123"/>
      <c r="H95" s="108"/>
    </row>
    <row r="96" spans="1:15" s="107" customFormat="1" ht="30" customHeight="1" x14ac:dyDescent="0.2">
      <c r="A96" s="120" t="s">
        <v>946</v>
      </c>
      <c r="B96" s="191" t="s">
        <v>103</v>
      </c>
      <c r="C96" s="156" t="s">
        <v>290</v>
      </c>
      <c r="D96" s="155"/>
      <c r="E96" s="154" t="s">
        <v>48</v>
      </c>
      <c r="F96" s="158">
        <v>5</v>
      </c>
      <c r="G96" s="149"/>
      <c r="H96" s="152">
        <f>ROUND(G96*F96,2)</f>
        <v>0</v>
      </c>
    </row>
    <row r="97" spans="1:15" s="107" customFormat="1" ht="39.950000000000003" customHeight="1" x14ac:dyDescent="0.2">
      <c r="A97" s="120" t="s">
        <v>207</v>
      </c>
      <c r="B97" s="134" t="s">
        <v>232</v>
      </c>
      <c r="C97" s="133" t="s">
        <v>208</v>
      </c>
      <c r="D97" s="132" t="s">
        <v>209</v>
      </c>
      <c r="E97" s="131" t="s">
        <v>31</v>
      </c>
      <c r="F97" s="130">
        <v>20</v>
      </c>
      <c r="G97" s="197"/>
      <c r="H97" s="121">
        <f>ROUND(G97*F97,2)</f>
        <v>0</v>
      </c>
    </row>
    <row r="98" spans="1:15" s="107" customFormat="1" ht="39.950000000000003" customHeight="1" x14ac:dyDescent="0.2">
      <c r="A98" s="120" t="s">
        <v>168</v>
      </c>
      <c r="B98" s="116" t="s">
        <v>233</v>
      </c>
      <c r="C98" s="112" t="s">
        <v>169</v>
      </c>
      <c r="D98" s="111" t="s">
        <v>783</v>
      </c>
      <c r="E98" s="110" t="s">
        <v>31</v>
      </c>
      <c r="F98" s="119">
        <v>10</v>
      </c>
      <c r="G98" s="197"/>
      <c r="H98" s="108">
        <f>ROUND(G98*F98,2)</f>
        <v>0</v>
      </c>
    </row>
    <row r="99" spans="1:15" s="107" customFormat="1" ht="39.950000000000003" customHeight="1" x14ac:dyDescent="0.2">
      <c r="A99" s="120" t="s">
        <v>387</v>
      </c>
      <c r="B99" s="116" t="s">
        <v>234</v>
      </c>
      <c r="C99" s="112" t="s">
        <v>388</v>
      </c>
      <c r="D99" s="111" t="s">
        <v>813</v>
      </c>
      <c r="E99" s="110"/>
      <c r="F99" s="119"/>
      <c r="G99" s="123"/>
      <c r="H99" s="108"/>
    </row>
    <row r="100" spans="1:15" s="107" customFormat="1" ht="30" customHeight="1" x14ac:dyDescent="0.2">
      <c r="A100" s="120" t="s">
        <v>390</v>
      </c>
      <c r="B100" s="113" t="s">
        <v>32</v>
      </c>
      <c r="C100" s="112" t="s">
        <v>391</v>
      </c>
      <c r="D100" s="111"/>
      <c r="E100" s="110" t="s">
        <v>31</v>
      </c>
      <c r="F100" s="119">
        <v>50</v>
      </c>
      <c r="G100" s="197"/>
      <c r="H100" s="108">
        <f>ROUND(G100*F100,2)</f>
        <v>0</v>
      </c>
    </row>
    <row r="101" spans="1:15" ht="36" customHeight="1" x14ac:dyDescent="0.2">
      <c r="A101" s="53"/>
      <c r="B101" s="151"/>
      <c r="C101" s="126" t="s">
        <v>171</v>
      </c>
      <c r="D101" s="125"/>
      <c r="E101" s="141"/>
      <c r="F101" s="119"/>
      <c r="G101" s="123"/>
      <c r="H101" s="122"/>
      <c r="K101" s="107"/>
      <c r="L101" s="107"/>
      <c r="M101" s="107"/>
      <c r="N101" s="107"/>
      <c r="O101" s="107"/>
    </row>
    <row r="102" spans="1:15" s="107" customFormat="1" ht="39.950000000000003" customHeight="1" x14ac:dyDescent="0.2">
      <c r="A102" s="114" t="s">
        <v>51</v>
      </c>
      <c r="B102" s="116" t="s">
        <v>235</v>
      </c>
      <c r="C102" s="112" t="s">
        <v>52</v>
      </c>
      <c r="D102" s="111" t="s">
        <v>346</v>
      </c>
      <c r="E102" s="110"/>
      <c r="F102" s="109"/>
      <c r="G102" s="123"/>
      <c r="H102" s="150"/>
    </row>
    <row r="103" spans="1:15" s="107" customFormat="1" ht="39.950000000000003" customHeight="1" x14ac:dyDescent="0.2">
      <c r="A103" s="114" t="s">
        <v>295</v>
      </c>
      <c r="B103" s="113" t="s">
        <v>32</v>
      </c>
      <c r="C103" s="112" t="s">
        <v>334</v>
      </c>
      <c r="D103" s="111" t="s">
        <v>1</v>
      </c>
      <c r="E103" s="110" t="s">
        <v>31</v>
      </c>
      <c r="F103" s="109">
        <v>5</v>
      </c>
      <c r="G103" s="84"/>
      <c r="H103" s="108">
        <f>ROUND(G103*F103,2)</f>
        <v>0</v>
      </c>
    </row>
    <row r="104" spans="1:15" s="107" customFormat="1" ht="39.950000000000003" customHeight="1" x14ac:dyDescent="0.2">
      <c r="A104" s="114" t="s">
        <v>53</v>
      </c>
      <c r="B104" s="116" t="s">
        <v>236</v>
      </c>
      <c r="C104" s="112" t="s">
        <v>54</v>
      </c>
      <c r="D104" s="111" t="s">
        <v>346</v>
      </c>
      <c r="E104" s="110"/>
      <c r="F104" s="109"/>
      <c r="G104" s="123"/>
      <c r="H104" s="150"/>
    </row>
    <row r="105" spans="1:15" s="107" customFormat="1" ht="39.950000000000003" customHeight="1" x14ac:dyDescent="0.2">
      <c r="A105" s="114" t="s">
        <v>53</v>
      </c>
      <c r="B105" s="116" t="s">
        <v>237</v>
      </c>
      <c r="C105" s="112" t="s">
        <v>54</v>
      </c>
      <c r="D105" s="111" t="s">
        <v>346</v>
      </c>
      <c r="E105" s="110"/>
      <c r="F105" s="109"/>
      <c r="G105" s="123"/>
      <c r="H105" s="150"/>
    </row>
    <row r="106" spans="1:15" s="107" customFormat="1" ht="75" x14ac:dyDescent="0.2">
      <c r="A106" s="114"/>
      <c r="B106" s="113" t="s">
        <v>32</v>
      </c>
      <c r="C106" s="112" t="s">
        <v>434</v>
      </c>
      <c r="D106" s="111" t="s">
        <v>782</v>
      </c>
      <c r="E106" s="110" t="s">
        <v>48</v>
      </c>
      <c r="F106" s="119">
        <v>15</v>
      </c>
      <c r="G106" s="84"/>
      <c r="H106" s="108">
        <f>ROUND(G106*F106,2)</f>
        <v>0</v>
      </c>
    </row>
    <row r="107" spans="1:15" s="107" customFormat="1" ht="75" x14ac:dyDescent="0.2">
      <c r="A107" s="114"/>
      <c r="B107" s="113" t="s">
        <v>39</v>
      </c>
      <c r="C107" s="112" t="s">
        <v>392</v>
      </c>
      <c r="D107" s="111" t="s">
        <v>782</v>
      </c>
      <c r="E107" s="110" t="s">
        <v>48</v>
      </c>
      <c r="F107" s="119">
        <v>490</v>
      </c>
      <c r="G107" s="84"/>
      <c r="H107" s="108">
        <f>ROUND(G107*F107,2)</f>
        <v>0</v>
      </c>
    </row>
    <row r="108" spans="1:15" s="107" customFormat="1" ht="60" x14ac:dyDescent="0.2">
      <c r="A108" s="114"/>
      <c r="B108" s="113" t="s">
        <v>49</v>
      </c>
      <c r="C108" s="196" t="s">
        <v>435</v>
      </c>
      <c r="D108" s="111" t="s">
        <v>782</v>
      </c>
      <c r="E108" s="110" t="s">
        <v>48</v>
      </c>
      <c r="F108" s="119">
        <v>15</v>
      </c>
      <c r="G108" s="84"/>
      <c r="H108" s="108">
        <f>ROUND(G108*F108,2)</f>
        <v>0</v>
      </c>
    </row>
    <row r="109" spans="1:15" s="107" customFormat="1" ht="39.950000000000003" customHeight="1" x14ac:dyDescent="0.2">
      <c r="A109" s="114" t="s">
        <v>296</v>
      </c>
      <c r="B109" s="116" t="s">
        <v>238</v>
      </c>
      <c r="C109" s="112" t="s">
        <v>297</v>
      </c>
      <c r="D109" s="111" t="s">
        <v>783</v>
      </c>
      <c r="E109" s="163"/>
      <c r="F109" s="119"/>
      <c r="G109" s="123"/>
      <c r="H109" s="150"/>
    </row>
    <row r="110" spans="1:15" s="107" customFormat="1" ht="30" customHeight="1" x14ac:dyDescent="0.2">
      <c r="A110" s="114" t="s">
        <v>298</v>
      </c>
      <c r="B110" s="113" t="s">
        <v>32</v>
      </c>
      <c r="C110" s="112" t="s">
        <v>211</v>
      </c>
      <c r="D110" s="111"/>
      <c r="E110" s="110"/>
      <c r="F110" s="119"/>
      <c r="G110" s="123"/>
      <c r="H110" s="150"/>
    </row>
    <row r="111" spans="1:15" s="107" customFormat="1" ht="30" customHeight="1" x14ac:dyDescent="0.2">
      <c r="A111" s="114" t="s">
        <v>342</v>
      </c>
      <c r="B111" s="135" t="s">
        <v>103</v>
      </c>
      <c r="C111" s="112" t="s">
        <v>338</v>
      </c>
      <c r="D111" s="111"/>
      <c r="E111" s="110" t="s">
        <v>33</v>
      </c>
      <c r="F111" s="119">
        <v>230</v>
      </c>
      <c r="G111" s="84"/>
      <c r="H111" s="108">
        <f>ROUND(G111*F111,2)</f>
        <v>0</v>
      </c>
    </row>
    <row r="112" spans="1:15" s="107" customFormat="1" ht="30" customHeight="1" x14ac:dyDescent="0.2">
      <c r="A112" s="114" t="s">
        <v>343</v>
      </c>
      <c r="B112" s="135" t="s">
        <v>104</v>
      </c>
      <c r="C112" s="112" t="s">
        <v>341</v>
      </c>
      <c r="D112" s="111"/>
      <c r="E112" s="110" t="s">
        <v>33</v>
      </c>
      <c r="F112" s="119">
        <v>240</v>
      </c>
      <c r="G112" s="84"/>
      <c r="H112" s="108">
        <f>ROUND(G112*F112,2)</f>
        <v>0</v>
      </c>
    </row>
    <row r="113" spans="1:15" s="107" customFormat="1" ht="30" customHeight="1" x14ac:dyDescent="0.2">
      <c r="A113" s="114" t="s">
        <v>299</v>
      </c>
      <c r="B113" s="113" t="s">
        <v>39</v>
      </c>
      <c r="C113" s="112" t="s">
        <v>70</v>
      </c>
      <c r="D113" s="111"/>
      <c r="E113" s="110"/>
      <c r="F113" s="119"/>
      <c r="G113" s="123"/>
      <c r="H113" s="150"/>
    </row>
    <row r="114" spans="1:15" s="107" customFormat="1" ht="30" customHeight="1" x14ac:dyDescent="0.2">
      <c r="A114" s="114" t="s">
        <v>344</v>
      </c>
      <c r="B114" s="135" t="s">
        <v>103</v>
      </c>
      <c r="C114" s="112" t="s">
        <v>338</v>
      </c>
      <c r="D114" s="111"/>
      <c r="E114" s="110" t="s">
        <v>33</v>
      </c>
      <c r="F114" s="119">
        <v>25</v>
      </c>
      <c r="G114" s="84"/>
      <c r="H114" s="108">
        <f>ROUND(G114*F114,2)</f>
        <v>0</v>
      </c>
    </row>
    <row r="115" spans="1:15" s="107" customFormat="1" ht="30" customHeight="1" x14ac:dyDescent="0.2">
      <c r="A115" s="114" t="s">
        <v>345</v>
      </c>
      <c r="B115" s="135" t="s">
        <v>104</v>
      </c>
      <c r="C115" s="112" t="s">
        <v>341</v>
      </c>
      <c r="D115" s="111"/>
      <c r="E115" s="110" t="s">
        <v>33</v>
      </c>
      <c r="F115" s="119">
        <v>30</v>
      </c>
      <c r="G115" s="84"/>
      <c r="H115" s="108">
        <f>ROUND(G115*F115,2)</f>
        <v>0</v>
      </c>
    </row>
    <row r="116" spans="1:15" ht="36" customHeight="1" x14ac:dyDescent="0.2">
      <c r="A116" s="53"/>
      <c r="B116" s="118"/>
      <c r="C116" s="88" t="s">
        <v>19</v>
      </c>
      <c r="D116" s="87"/>
      <c r="E116" s="86"/>
      <c r="F116" s="119"/>
      <c r="G116" s="123"/>
      <c r="H116" s="122"/>
      <c r="K116" s="107"/>
      <c r="L116" s="107"/>
      <c r="M116" s="107"/>
      <c r="N116" s="107"/>
      <c r="O116" s="107"/>
    </row>
    <row r="117" spans="1:15" s="107" customFormat="1" ht="30" customHeight="1" x14ac:dyDescent="0.2">
      <c r="A117" s="114" t="s">
        <v>56</v>
      </c>
      <c r="B117" s="157" t="s">
        <v>239</v>
      </c>
      <c r="C117" s="156" t="s">
        <v>57</v>
      </c>
      <c r="D117" s="155" t="s">
        <v>123</v>
      </c>
      <c r="E117" s="154" t="s">
        <v>48</v>
      </c>
      <c r="F117" s="153">
        <v>200</v>
      </c>
      <c r="G117" s="149"/>
      <c r="H117" s="152">
        <f>ROUND(G117*F117,2)</f>
        <v>0</v>
      </c>
    </row>
    <row r="118" spans="1:15" ht="48" customHeight="1" x14ac:dyDescent="0.2">
      <c r="A118" s="53"/>
      <c r="B118" s="151"/>
      <c r="C118" s="126" t="s">
        <v>20</v>
      </c>
      <c r="D118" s="125"/>
      <c r="E118" s="164"/>
      <c r="F118" s="119"/>
      <c r="G118" s="123"/>
      <c r="H118" s="122"/>
      <c r="K118" s="107"/>
      <c r="L118" s="107"/>
      <c r="M118" s="107"/>
      <c r="N118" s="107"/>
      <c r="O118" s="107"/>
    </row>
    <row r="119" spans="1:15" s="107" customFormat="1" ht="39.950000000000003" customHeight="1" x14ac:dyDescent="0.2">
      <c r="A119" s="114" t="s">
        <v>465</v>
      </c>
      <c r="B119" s="116" t="s">
        <v>240</v>
      </c>
      <c r="C119" s="112" t="s">
        <v>466</v>
      </c>
      <c r="D119" s="111" t="s">
        <v>814</v>
      </c>
      <c r="E119" s="110"/>
      <c r="F119" s="109"/>
      <c r="G119" s="123"/>
      <c r="H119" s="150"/>
    </row>
    <row r="120" spans="1:15" s="107" customFormat="1" ht="30" customHeight="1" x14ac:dyDescent="0.2">
      <c r="A120" s="114" t="s">
        <v>467</v>
      </c>
      <c r="B120" s="113" t="s">
        <v>32</v>
      </c>
      <c r="C120" s="112" t="s">
        <v>468</v>
      </c>
      <c r="D120" s="111"/>
      <c r="E120" s="110" t="s">
        <v>38</v>
      </c>
      <c r="F120" s="109">
        <v>3</v>
      </c>
      <c r="G120" s="84"/>
      <c r="H120" s="108">
        <f>ROUND(G120*F120,2)</f>
        <v>0</v>
      </c>
    </row>
    <row r="121" spans="1:15" s="107" customFormat="1" ht="30" customHeight="1" x14ac:dyDescent="0.2">
      <c r="A121" s="114" t="s">
        <v>128</v>
      </c>
      <c r="B121" s="116" t="s">
        <v>241</v>
      </c>
      <c r="C121" s="112" t="s">
        <v>130</v>
      </c>
      <c r="D121" s="111" t="s">
        <v>814</v>
      </c>
      <c r="E121" s="110"/>
      <c r="F121" s="109"/>
      <c r="G121" s="123"/>
      <c r="H121" s="150"/>
    </row>
    <row r="122" spans="1:15" s="107" customFormat="1" ht="30" customHeight="1" x14ac:dyDescent="0.2">
      <c r="A122" s="114" t="s">
        <v>131</v>
      </c>
      <c r="B122" s="113" t="s">
        <v>32</v>
      </c>
      <c r="C122" s="112" t="s">
        <v>132</v>
      </c>
      <c r="D122" s="111"/>
      <c r="E122" s="110"/>
      <c r="F122" s="109"/>
      <c r="G122" s="123"/>
      <c r="H122" s="150"/>
    </row>
    <row r="123" spans="1:15" s="107" customFormat="1" ht="39.950000000000003" customHeight="1" x14ac:dyDescent="0.2">
      <c r="A123" s="114" t="s">
        <v>133</v>
      </c>
      <c r="B123" s="135" t="s">
        <v>103</v>
      </c>
      <c r="C123" s="199" t="s">
        <v>393</v>
      </c>
      <c r="D123" s="111"/>
      <c r="E123" s="110" t="s">
        <v>48</v>
      </c>
      <c r="F123" s="109">
        <v>5</v>
      </c>
      <c r="G123" s="84"/>
      <c r="H123" s="108">
        <f>ROUND(G123*F123,2)</f>
        <v>0</v>
      </c>
    </row>
    <row r="124" spans="1:15" s="106" customFormat="1" ht="30" customHeight="1" x14ac:dyDescent="0.2">
      <c r="A124" s="114" t="s">
        <v>77</v>
      </c>
      <c r="B124" s="116" t="s">
        <v>242</v>
      </c>
      <c r="C124" s="7" t="s">
        <v>216</v>
      </c>
      <c r="D124" s="8" t="s">
        <v>218</v>
      </c>
      <c r="E124" s="110"/>
      <c r="F124" s="109"/>
      <c r="G124" s="123"/>
      <c r="H124" s="150"/>
    </row>
    <row r="125" spans="1:15" s="107" customFormat="1" ht="39.950000000000003" customHeight="1" x14ac:dyDescent="0.2">
      <c r="A125" s="114" t="s">
        <v>78</v>
      </c>
      <c r="B125" s="113" t="s">
        <v>32</v>
      </c>
      <c r="C125" s="9" t="s">
        <v>280</v>
      </c>
      <c r="D125" s="111"/>
      <c r="E125" s="110" t="s">
        <v>38</v>
      </c>
      <c r="F125" s="109">
        <v>1</v>
      </c>
      <c r="G125" s="84"/>
      <c r="H125" s="108">
        <f>ROUND(G125*F125,2)</f>
        <v>0</v>
      </c>
    </row>
    <row r="126" spans="1:15" s="107" customFormat="1" ht="39.950000000000003" customHeight="1" x14ac:dyDescent="0.2">
      <c r="A126" s="114" t="s">
        <v>79</v>
      </c>
      <c r="B126" s="113" t="s">
        <v>39</v>
      </c>
      <c r="C126" s="9" t="s">
        <v>281</v>
      </c>
      <c r="D126" s="111"/>
      <c r="E126" s="110" t="s">
        <v>38</v>
      </c>
      <c r="F126" s="109">
        <v>1</v>
      </c>
      <c r="G126" s="84"/>
      <c r="H126" s="108">
        <f>ROUND(G126*F126,2)</f>
        <v>0</v>
      </c>
    </row>
    <row r="127" spans="1:15" s="106" customFormat="1" ht="30" customHeight="1" x14ac:dyDescent="0.2">
      <c r="A127" s="114" t="s">
        <v>408</v>
      </c>
      <c r="B127" s="134" t="s">
        <v>243</v>
      </c>
      <c r="C127" s="189" t="s">
        <v>410</v>
      </c>
      <c r="D127" s="132" t="s">
        <v>814</v>
      </c>
      <c r="E127" s="131"/>
      <c r="F127" s="188"/>
      <c r="G127" s="165"/>
      <c r="H127" s="192"/>
    </row>
    <row r="128" spans="1:15" s="106" customFormat="1" ht="30" customHeight="1" x14ac:dyDescent="0.2">
      <c r="A128" s="114" t="s">
        <v>411</v>
      </c>
      <c r="B128" s="113" t="s">
        <v>32</v>
      </c>
      <c r="C128" s="115" t="s">
        <v>412</v>
      </c>
      <c r="D128" s="111"/>
      <c r="E128" s="110" t="s">
        <v>38</v>
      </c>
      <c r="F128" s="109">
        <v>2</v>
      </c>
      <c r="G128" s="84"/>
      <c r="H128" s="108">
        <f>ROUND(G128*F128,2)</f>
        <v>0</v>
      </c>
      <c r="O128" s="107"/>
    </row>
    <row r="129" spans="1:15" s="107" customFormat="1" ht="30" customHeight="1" x14ac:dyDescent="0.2">
      <c r="A129" s="114" t="s">
        <v>141</v>
      </c>
      <c r="B129" s="116" t="s">
        <v>244</v>
      </c>
      <c r="C129" s="112" t="s">
        <v>143</v>
      </c>
      <c r="D129" s="111" t="s">
        <v>144</v>
      </c>
      <c r="E129" s="110" t="s">
        <v>48</v>
      </c>
      <c r="F129" s="109">
        <v>36</v>
      </c>
      <c r="G129" s="84"/>
      <c r="H129" s="108">
        <f>ROUND(G129*F129,2)</f>
        <v>0</v>
      </c>
    </row>
    <row r="130" spans="1:15" ht="36" customHeight="1" x14ac:dyDescent="0.2">
      <c r="A130" s="53"/>
      <c r="B130" s="128"/>
      <c r="C130" s="88" t="s">
        <v>21</v>
      </c>
      <c r="D130" s="87"/>
      <c r="E130" s="86"/>
      <c r="F130" s="119"/>
      <c r="G130" s="123"/>
      <c r="H130" s="122"/>
      <c r="K130" s="107"/>
      <c r="L130" s="107"/>
      <c r="M130" s="107"/>
      <c r="N130" s="107"/>
      <c r="O130" s="107"/>
    </row>
    <row r="131" spans="1:15" s="107" customFormat="1" ht="39.950000000000003" customHeight="1" x14ac:dyDescent="0.2">
      <c r="A131" s="114" t="s">
        <v>58</v>
      </c>
      <c r="B131" s="116" t="s">
        <v>245</v>
      </c>
      <c r="C131" s="9" t="s">
        <v>217</v>
      </c>
      <c r="D131" s="8" t="s">
        <v>218</v>
      </c>
      <c r="E131" s="110" t="s">
        <v>38</v>
      </c>
      <c r="F131" s="109">
        <v>1</v>
      </c>
      <c r="G131" s="84"/>
      <c r="H131" s="108">
        <f>ROUND(G131*F131,2)</f>
        <v>0</v>
      </c>
    </row>
    <row r="132" spans="1:15" s="107" customFormat="1" ht="30" customHeight="1" x14ac:dyDescent="0.2">
      <c r="A132" s="114" t="s">
        <v>71</v>
      </c>
      <c r="B132" s="116" t="s">
        <v>246</v>
      </c>
      <c r="C132" s="112" t="s">
        <v>80</v>
      </c>
      <c r="D132" s="111" t="s">
        <v>814</v>
      </c>
      <c r="E132" s="110"/>
      <c r="F132" s="109"/>
      <c r="G132" s="108"/>
      <c r="H132" s="150"/>
    </row>
    <row r="133" spans="1:15" s="107" customFormat="1" ht="30" customHeight="1" x14ac:dyDescent="0.2">
      <c r="A133" s="114" t="s">
        <v>81</v>
      </c>
      <c r="B133" s="113" t="s">
        <v>32</v>
      </c>
      <c r="C133" s="112" t="s">
        <v>147</v>
      </c>
      <c r="D133" s="111"/>
      <c r="E133" s="110" t="s">
        <v>72</v>
      </c>
      <c r="F133" s="186">
        <v>0.3</v>
      </c>
      <c r="G133" s="84"/>
      <c r="H133" s="108">
        <f>ROUND(G133*F133,2)</f>
        <v>0</v>
      </c>
    </row>
    <row r="134" spans="1:15" s="107" customFormat="1" ht="30" customHeight="1" x14ac:dyDescent="0.2">
      <c r="A134" s="114" t="s">
        <v>59</v>
      </c>
      <c r="B134" s="116" t="s">
        <v>247</v>
      </c>
      <c r="C134" s="9" t="s">
        <v>219</v>
      </c>
      <c r="D134" s="8" t="s">
        <v>218</v>
      </c>
      <c r="E134" s="110"/>
      <c r="F134" s="109"/>
      <c r="G134" s="123"/>
      <c r="H134" s="150"/>
    </row>
    <row r="135" spans="1:15" s="107" customFormat="1" ht="30" customHeight="1" x14ac:dyDescent="0.2">
      <c r="A135" s="114" t="s">
        <v>60</v>
      </c>
      <c r="B135" s="113" t="s">
        <v>32</v>
      </c>
      <c r="C135" s="112" t="s">
        <v>148</v>
      </c>
      <c r="D135" s="111"/>
      <c r="E135" s="110" t="s">
        <v>38</v>
      </c>
      <c r="F135" s="109">
        <v>1</v>
      </c>
      <c r="G135" s="84"/>
      <c r="H135" s="108">
        <f>ROUND(G135*F135,2)</f>
        <v>0</v>
      </c>
    </row>
    <row r="136" spans="1:15" s="107" customFormat="1" ht="30" customHeight="1" x14ac:dyDescent="0.2">
      <c r="A136" s="114" t="s">
        <v>73</v>
      </c>
      <c r="B136" s="116" t="s">
        <v>249</v>
      </c>
      <c r="C136" s="112" t="s">
        <v>82</v>
      </c>
      <c r="D136" s="8" t="s">
        <v>218</v>
      </c>
      <c r="E136" s="110" t="s">
        <v>38</v>
      </c>
      <c r="F136" s="109">
        <v>3</v>
      </c>
      <c r="G136" s="84"/>
      <c r="H136" s="108">
        <f>ROUND(G136*F136,2)</f>
        <v>0</v>
      </c>
    </row>
    <row r="137" spans="1:15" ht="36" customHeight="1" x14ac:dyDescent="0.2">
      <c r="A137" s="53"/>
      <c r="B137" s="140"/>
      <c r="C137" s="88" t="s">
        <v>22</v>
      </c>
      <c r="D137" s="87"/>
      <c r="E137" s="139"/>
      <c r="F137" s="119"/>
      <c r="G137" s="123"/>
      <c r="H137" s="122"/>
      <c r="K137" s="107"/>
      <c r="L137" s="107"/>
      <c r="M137" s="107"/>
      <c r="N137" s="107"/>
      <c r="O137" s="107"/>
    </row>
    <row r="138" spans="1:15" s="107" customFormat="1" ht="30" customHeight="1" x14ac:dyDescent="0.2">
      <c r="A138" s="120" t="s">
        <v>62</v>
      </c>
      <c r="B138" s="116" t="s">
        <v>251</v>
      </c>
      <c r="C138" s="112" t="s">
        <v>63</v>
      </c>
      <c r="D138" s="111" t="s">
        <v>318</v>
      </c>
      <c r="E138" s="110"/>
      <c r="F138" s="119"/>
      <c r="G138" s="123"/>
      <c r="H138" s="108"/>
    </row>
    <row r="139" spans="1:15" s="107" customFormat="1" ht="30" customHeight="1" x14ac:dyDescent="0.2">
      <c r="A139" s="120" t="s">
        <v>64</v>
      </c>
      <c r="B139" s="113" t="s">
        <v>32</v>
      </c>
      <c r="C139" s="112" t="s">
        <v>149</v>
      </c>
      <c r="D139" s="111"/>
      <c r="E139" s="110" t="s">
        <v>31</v>
      </c>
      <c r="F139" s="119">
        <v>720</v>
      </c>
      <c r="G139" s="84"/>
      <c r="H139" s="108">
        <f>ROUND(G139*F139,2)</f>
        <v>0</v>
      </c>
    </row>
    <row r="140" spans="1:15" s="64" customFormat="1" ht="30" customHeight="1" thickBot="1" x14ac:dyDescent="0.25">
      <c r="A140" s="65"/>
      <c r="B140" s="56" t="str">
        <f>B71</f>
        <v>B</v>
      </c>
      <c r="C140" s="326" t="str">
        <f>C71</f>
        <v>Grant Ave Service Road South from Wilton Street to Harrow Street (Reconstruction)</v>
      </c>
      <c r="D140" s="327"/>
      <c r="E140" s="327"/>
      <c r="F140" s="328"/>
      <c r="G140" s="93" t="s">
        <v>16</v>
      </c>
      <c r="H140" s="92">
        <f>SUM(H71:H139)</f>
        <v>0</v>
      </c>
      <c r="K140" s="107"/>
      <c r="L140" s="107"/>
      <c r="M140" s="107"/>
      <c r="N140" s="107"/>
      <c r="O140" s="107"/>
    </row>
    <row r="141" spans="1:15" s="64" customFormat="1" ht="30" customHeight="1" thickTop="1" x14ac:dyDescent="0.2">
      <c r="A141" s="102"/>
      <c r="B141" s="101" t="s">
        <v>13</v>
      </c>
      <c r="C141" s="329" t="s">
        <v>795</v>
      </c>
      <c r="D141" s="330"/>
      <c r="E141" s="330"/>
      <c r="F141" s="331"/>
      <c r="G141" s="100"/>
      <c r="H141" s="99"/>
      <c r="K141" s="107"/>
      <c r="L141" s="107"/>
      <c r="M141" s="107"/>
      <c r="N141" s="107"/>
      <c r="O141" s="107"/>
    </row>
    <row r="142" spans="1:15" ht="36" customHeight="1" x14ac:dyDescent="0.2">
      <c r="A142" s="53"/>
      <c r="B142" s="140"/>
      <c r="C142" s="168" t="s">
        <v>18</v>
      </c>
      <c r="D142" s="87"/>
      <c r="E142" s="85" t="s">
        <v>1</v>
      </c>
      <c r="F142" s="119" t="s">
        <v>1</v>
      </c>
      <c r="G142" s="123" t="s">
        <v>1</v>
      </c>
      <c r="H142" s="122"/>
      <c r="K142" s="107"/>
      <c r="L142" s="107"/>
      <c r="M142" s="107"/>
      <c r="N142" s="107"/>
      <c r="O142" s="107"/>
    </row>
    <row r="143" spans="1:15" s="107" customFormat="1" ht="30" customHeight="1" x14ac:dyDescent="0.2">
      <c r="A143" s="114" t="s">
        <v>85</v>
      </c>
      <c r="B143" s="116" t="s">
        <v>187</v>
      </c>
      <c r="C143" s="112" t="s">
        <v>86</v>
      </c>
      <c r="D143" s="111" t="s">
        <v>313</v>
      </c>
      <c r="E143" s="110" t="s">
        <v>29</v>
      </c>
      <c r="F143" s="119">
        <v>1240</v>
      </c>
      <c r="G143" s="84"/>
      <c r="H143" s="108">
        <f>ROUND(G143*F143,2)</f>
        <v>0</v>
      </c>
    </row>
    <row r="144" spans="1:15" s="107" customFormat="1" ht="30" customHeight="1" x14ac:dyDescent="0.2">
      <c r="A144" s="167" t="s">
        <v>87</v>
      </c>
      <c r="B144" s="116" t="s">
        <v>188</v>
      </c>
      <c r="C144" s="112" t="s">
        <v>88</v>
      </c>
      <c r="D144" s="111" t="s">
        <v>347</v>
      </c>
      <c r="E144" s="110" t="s">
        <v>31</v>
      </c>
      <c r="F144" s="119">
        <v>3100</v>
      </c>
      <c r="G144" s="84"/>
      <c r="H144" s="108">
        <f>ROUND(G144*F144,2)</f>
        <v>0</v>
      </c>
    </row>
    <row r="145" spans="1:15" s="107" customFormat="1" ht="39.950000000000003" customHeight="1" x14ac:dyDescent="0.2">
      <c r="A145" s="167"/>
      <c r="B145" s="116" t="s">
        <v>189</v>
      </c>
      <c r="C145" s="112" t="s">
        <v>474</v>
      </c>
      <c r="D145" s="111" t="s">
        <v>806</v>
      </c>
      <c r="E145" s="110"/>
      <c r="F145" s="119"/>
      <c r="G145" s="123"/>
      <c r="H145" s="108"/>
    </row>
    <row r="146" spans="1:15" s="107" customFormat="1" ht="30" customHeight="1" x14ac:dyDescent="0.2">
      <c r="A146" s="167" t="s">
        <v>470</v>
      </c>
      <c r="B146" s="113" t="s">
        <v>32</v>
      </c>
      <c r="C146" s="112" t="s">
        <v>471</v>
      </c>
      <c r="D146" s="111" t="s">
        <v>1</v>
      </c>
      <c r="E146" s="110" t="s">
        <v>33</v>
      </c>
      <c r="F146" s="119">
        <v>2580</v>
      </c>
      <c r="G146" s="84"/>
      <c r="H146" s="108">
        <f>ROUND(G146*F146,2)</f>
        <v>0</v>
      </c>
    </row>
    <row r="147" spans="1:15" s="107" customFormat="1" ht="38.450000000000003" customHeight="1" x14ac:dyDescent="0.2">
      <c r="A147" s="167" t="s">
        <v>34</v>
      </c>
      <c r="B147" s="116" t="s">
        <v>252</v>
      </c>
      <c r="C147" s="112" t="s">
        <v>35</v>
      </c>
      <c r="D147" s="111" t="s">
        <v>313</v>
      </c>
      <c r="E147" s="110"/>
      <c r="F147" s="119"/>
      <c r="G147" s="123"/>
      <c r="H147" s="108"/>
    </row>
    <row r="148" spans="1:15" s="107" customFormat="1" ht="36" customHeight="1" x14ac:dyDescent="0.2">
      <c r="A148" s="167" t="s">
        <v>322</v>
      </c>
      <c r="B148" s="113" t="s">
        <v>32</v>
      </c>
      <c r="C148" s="112" t="s">
        <v>323</v>
      </c>
      <c r="D148" s="111" t="s">
        <v>1</v>
      </c>
      <c r="E148" s="110" t="s">
        <v>29</v>
      </c>
      <c r="F148" s="119">
        <v>340</v>
      </c>
      <c r="G148" s="84"/>
      <c r="H148" s="108">
        <f>ROUND(G148*F148,2)</f>
        <v>0</v>
      </c>
    </row>
    <row r="149" spans="1:15" s="107" customFormat="1" ht="30" customHeight="1" x14ac:dyDescent="0.2">
      <c r="A149" s="114" t="s">
        <v>36</v>
      </c>
      <c r="B149" s="116" t="s">
        <v>253</v>
      </c>
      <c r="C149" s="112" t="s">
        <v>37</v>
      </c>
      <c r="D149" s="111" t="s">
        <v>313</v>
      </c>
      <c r="E149" s="110" t="s">
        <v>31</v>
      </c>
      <c r="F149" s="119">
        <v>3750</v>
      </c>
      <c r="G149" s="84"/>
      <c r="H149" s="108">
        <f>ROUND(G149*F149,2)</f>
        <v>0</v>
      </c>
    </row>
    <row r="150" spans="1:15" s="107" customFormat="1" ht="30" customHeight="1" x14ac:dyDescent="0.2">
      <c r="A150" s="167" t="s">
        <v>93</v>
      </c>
      <c r="B150" s="116" t="s">
        <v>254</v>
      </c>
      <c r="C150" s="112" t="s">
        <v>324</v>
      </c>
      <c r="D150" s="111" t="s">
        <v>325</v>
      </c>
      <c r="E150" s="110"/>
      <c r="F150" s="119"/>
      <c r="G150" s="100"/>
      <c r="H150" s="108"/>
    </row>
    <row r="151" spans="1:15" s="107" customFormat="1" ht="30" customHeight="1" x14ac:dyDescent="0.2">
      <c r="A151" s="167" t="s">
        <v>328</v>
      </c>
      <c r="B151" s="113" t="s">
        <v>32</v>
      </c>
      <c r="C151" s="112" t="s">
        <v>329</v>
      </c>
      <c r="D151" s="111" t="s">
        <v>1</v>
      </c>
      <c r="E151" s="110" t="s">
        <v>31</v>
      </c>
      <c r="F151" s="119">
        <v>3100</v>
      </c>
      <c r="G151" s="84"/>
      <c r="H151" s="108">
        <f>ROUND(G151*F151,2)</f>
        <v>0</v>
      </c>
    </row>
    <row r="152" spans="1:15" s="107" customFormat="1" ht="30" customHeight="1" x14ac:dyDescent="0.2">
      <c r="A152" s="167" t="s">
        <v>330</v>
      </c>
      <c r="B152" s="116" t="s">
        <v>255</v>
      </c>
      <c r="C152" s="112" t="s">
        <v>96</v>
      </c>
      <c r="D152" s="111" t="s">
        <v>333</v>
      </c>
      <c r="E152" s="110"/>
      <c r="F152" s="119"/>
      <c r="G152" s="123"/>
      <c r="H152" s="108"/>
    </row>
    <row r="153" spans="1:15" s="107" customFormat="1" ht="30" customHeight="1" x14ac:dyDescent="0.2">
      <c r="A153" s="167" t="s">
        <v>331</v>
      </c>
      <c r="B153" s="113" t="s">
        <v>32</v>
      </c>
      <c r="C153" s="112" t="s">
        <v>332</v>
      </c>
      <c r="D153" s="111" t="s">
        <v>1</v>
      </c>
      <c r="E153" s="110" t="s">
        <v>31</v>
      </c>
      <c r="F153" s="119">
        <v>3100</v>
      </c>
      <c r="G153" s="84"/>
      <c r="H153" s="108">
        <f>ROUND(G153*F153,2)</f>
        <v>0</v>
      </c>
    </row>
    <row r="154" spans="1:15" ht="36" customHeight="1" x14ac:dyDescent="0.2">
      <c r="A154" s="53"/>
      <c r="B154" s="140"/>
      <c r="C154" s="88" t="s">
        <v>157</v>
      </c>
      <c r="D154" s="87"/>
      <c r="E154" s="139"/>
      <c r="F154" s="119"/>
      <c r="G154" s="123"/>
      <c r="H154" s="122"/>
      <c r="K154" s="107"/>
      <c r="L154" s="107"/>
      <c r="M154" s="107"/>
      <c r="N154" s="107"/>
      <c r="O154" s="107"/>
    </row>
    <row r="155" spans="1:15" s="107" customFormat="1" ht="30" customHeight="1" x14ac:dyDescent="0.2">
      <c r="A155" s="120" t="s">
        <v>66</v>
      </c>
      <c r="B155" s="116" t="s">
        <v>256</v>
      </c>
      <c r="C155" s="112" t="s">
        <v>67</v>
      </c>
      <c r="D155" s="111" t="s">
        <v>313</v>
      </c>
      <c r="E155" s="110"/>
      <c r="F155" s="119"/>
      <c r="G155" s="123"/>
      <c r="H155" s="108"/>
    </row>
    <row r="156" spans="1:15" s="107" customFormat="1" ht="30" customHeight="1" x14ac:dyDescent="0.2">
      <c r="A156" s="120" t="s">
        <v>68</v>
      </c>
      <c r="B156" s="113" t="s">
        <v>32</v>
      </c>
      <c r="C156" s="112" t="s">
        <v>69</v>
      </c>
      <c r="D156" s="111" t="s">
        <v>1</v>
      </c>
      <c r="E156" s="110" t="s">
        <v>31</v>
      </c>
      <c r="F156" s="119">
        <v>2800</v>
      </c>
      <c r="G156" s="84"/>
      <c r="H156" s="108">
        <f>ROUND(G156*F156,2)</f>
        <v>0</v>
      </c>
    </row>
    <row r="157" spans="1:15" s="107" customFormat="1" ht="30" customHeight="1" x14ac:dyDescent="0.2">
      <c r="A157" s="120" t="s">
        <v>194</v>
      </c>
      <c r="B157" s="116" t="s">
        <v>257</v>
      </c>
      <c r="C157" s="112" t="s">
        <v>195</v>
      </c>
      <c r="D157" s="111" t="s">
        <v>350</v>
      </c>
      <c r="E157" s="110"/>
      <c r="F157" s="119"/>
      <c r="G157" s="123"/>
      <c r="H157" s="108"/>
    </row>
    <row r="158" spans="1:15" s="107" customFormat="1" ht="30" customHeight="1" x14ac:dyDescent="0.2">
      <c r="A158" s="120" t="s">
        <v>196</v>
      </c>
      <c r="B158" s="113" t="s">
        <v>32</v>
      </c>
      <c r="C158" s="112" t="s">
        <v>314</v>
      </c>
      <c r="D158" s="111" t="s">
        <v>197</v>
      </c>
      <c r="E158" s="110"/>
      <c r="F158" s="119"/>
      <c r="G158" s="123"/>
      <c r="H158" s="108"/>
    </row>
    <row r="159" spans="1:15" s="107" customFormat="1" ht="30" customHeight="1" x14ac:dyDescent="0.2">
      <c r="A159" s="120" t="s">
        <v>198</v>
      </c>
      <c r="B159" s="135" t="s">
        <v>103</v>
      </c>
      <c r="C159" s="112" t="s">
        <v>199</v>
      </c>
      <c r="D159" s="111"/>
      <c r="E159" s="110" t="s">
        <v>31</v>
      </c>
      <c r="F159" s="119">
        <v>10</v>
      </c>
      <c r="G159" s="84"/>
      <c r="H159" s="108">
        <f t="shared" ref="H159:H165" si="0">ROUND(G159*F159,2)</f>
        <v>0</v>
      </c>
    </row>
    <row r="160" spans="1:15" s="107" customFormat="1" ht="30" customHeight="1" x14ac:dyDescent="0.2">
      <c r="A160" s="120" t="s">
        <v>200</v>
      </c>
      <c r="B160" s="135" t="s">
        <v>104</v>
      </c>
      <c r="C160" s="112" t="s">
        <v>201</v>
      </c>
      <c r="D160" s="111"/>
      <c r="E160" s="110" t="s">
        <v>31</v>
      </c>
      <c r="F160" s="119">
        <v>30</v>
      </c>
      <c r="G160" s="84"/>
      <c r="H160" s="108">
        <f t="shared" si="0"/>
        <v>0</v>
      </c>
    </row>
    <row r="161" spans="1:15" s="107" customFormat="1" ht="30" customHeight="1" x14ac:dyDescent="0.2">
      <c r="A161" s="120" t="s">
        <v>225</v>
      </c>
      <c r="B161" s="135" t="s">
        <v>105</v>
      </c>
      <c r="C161" s="112" t="s">
        <v>226</v>
      </c>
      <c r="D161" s="111" t="s">
        <v>1</v>
      </c>
      <c r="E161" s="110" t="s">
        <v>31</v>
      </c>
      <c r="F161" s="119">
        <v>810</v>
      </c>
      <c r="G161" s="84"/>
      <c r="H161" s="108">
        <f t="shared" si="0"/>
        <v>0</v>
      </c>
    </row>
    <row r="162" spans="1:15" s="107" customFormat="1" ht="39.950000000000003" customHeight="1" x14ac:dyDescent="0.2">
      <c r="A162" s="120" t="s">
        <v>227</v>
      </c>
      <c r="B162" s="116" t="s">
        <v>258</v>
      </c>
      <c r="C162" s="112" t="s">
        <v>229</v>
      </c>
      <c r="D162" s="111" t="s">
        <v>101</v>
      </c>
      <c r="E162" s="110" t="s">
        <v>31</v>
      </c>
      <c r="F162" s="109">
        <v>30</v>
      </c>
      <c r="G162" s="84"/>
      <c r="H162" s="108">
        <f t="shared" si="0"/>
        <v>0</v>
      </c>
    </row>
    <row r="163" spans="1:15" s="107" customFormat="1" ht="30" customHeight="1" x14ac:dyDescent="0.2">
      <c r="A163" s="120" t="s">
        <v>293</v>
      </c>
      <c r="B163" s="116" t="s">
        <v>259</v>
      </c>
      <c r="C163" s="112" t="s">
        <v>294</v>
      </c>
      <c r="D163" s="111" t="s">
        <v>101</v>
      </c>
      <c r="E163" s="110" t="s">
        <v>31</v>
      </c>
      <c r="F163" s="119">
        <v>15</v>
      </c>
      <c r="G163" s="84"/>
      <c r="H163" s="108">
        <f t="shared" si="0"/>
        <v>0</v>
      </c>
    </row>
    <row r="164" spans="1:15" s="107" customFormat="1" ht="39.950000000000003" customHeight="1" x14ac:dyDescent="0.2">
      <c r="A164" s="120" t="s">
        <v>207</v>
      </c>
      <c r="B164" s="116" t="s">
        <v>260</v>
      </c>
      <c r="C164" s="112" t="s">
        <v>208</v>
      </c>
      <c r="D164" s="111" t="s">
        <v>209</v>
      </c>
      <c r="E164" s="110" t="s">
        <v>31</v>
      </c>
      <c r="F164" s="119">
        <v>20</v>
      </c>
      <c r="G164" s="84"/>
      <c r="H164" s="108">
        <f t="shared" si="0"/>
        <v>0</v>
      </c>
    </row>
    <row r="165" spans="1:15" s="107" customFormat="1" ht="39.950000000000003" customHeight="1" x14ac:dyDescent="0.2">
      <c r="A165" s="120" t="s">
        <v>168</v>
      </c>
      <c r="B165" s="116" t="s">
        <v>261</v>
      </c>
      <c r="C165" s="112" t="s">
        <v>169</v>
      </c>
      <c r="D165" s="111" t="s">
        <v>783</v>
      </c>
      <c r="E165" s="110" t="s">
        <v>31</v>
      </c>
      <c r="F165" s="119">
        <v>40</v>
      </c>
      <c r="G165" s="84"/>
      <c r="H165" s="108">
        <f t="shared" si="0"/>
        <v>0</v>
      </c>
    </row>
    <row r="166" spans="1:15" s="107" customFormat="1" ht="39.950000000000003" customHeight="1" x14ac:dyDescent="0.2">
      <c r="A166" s="120" t="s">
        <v>387</v>
      </c>
      <c r="B166" s="116" t="s">
        <v>262</v>
      </c>
      <c r="C166" s="112" t="s">
        <v>388</v>
      </c>
      <c r="D166" s="111" t="s">
        <v>813</v>
      </c>
      <c r="E166" s="110"/>
      <c r="F166" s="119"/>
      <c r="G166" s="123"/>
      <c r="H166" s="108"/>
    </row>
    <row r="167" spans="1:15" s="107" customFormat="1" ht="30" customHeight="1" x14ac:dyDescent="0.2">
      <c r="A167" s="120" t="s">
        <v>390</v>
      </c>
      <c r="B167" s="159" t="s">
        <v>32</v>
      </c>
      <c r="C167" s="156" t="s">
        <v>391</v>
      </c>
      <c r="D167" s="155"/>
      <c r="E167" s="154" t="s">
        <v>31</v>
      </c>
      <c r="F167" s="158">
        <v>110</v>
      </c>
      <c r="G167" s="149"/>
      <c r="H167" s="152">
        <f>ROUND(G167*F167,2)</f>
        <v>0</v>
      </c>
    </row>
    <row r="168" spans="1:15" ht="36" customHeight="1" x14ac:dyDescent="0.2">
      <c r="A168" s="53"/>
      <c r="B168" s="151"/>
      <c r="C168" s="126" t="s">
        <v>171</v>
      </c>
      <c r="D168" s="125"/>
      <c r="E168" s="141"/>
      <c r="F168" s="119"/>
      <c r="G168" s="123"/>
      <c r="H168" s="122"/>
      <c r="K168" s="107"/>
      <c r="L168" s="107"/>
      <c r="M168" s="107"/>
      <c r="N168" s="107"/>
      <c r="O168" s="107"/>
    </row>
    <row r="169" spans="1:15" s="107" customFormat="1" ht="39.950000000000003" customHeight="1" x14ac:dyDescent="0.2">
      <c r="A169" s="114" t="s">
        <v>51</v>
      </c>
      <c r="B169" s="116" t="s">
        <v>263</v>
      </c>
      <c r="C169" s="112" t="s">
        <v>52</v>
      </c>
      <c r="D169" s="111" t="s">
        <v>346</v>
      </c>
      <c r="E169" s="110"/>
      <c r="F169" s="109"/>
      <c r="G169" s="123"/>
      <c r="H169" s="150"/>
    </row>
    <row r="170" spans="1:15" s="107" customFormat="1" ht="39.950000000000003" customHeight="1" x14ac:dyDescent="0.2">
      <c r="A170" s="114" t="s">
        <v>295</v>
      </c>
      <c r="B170" s="113" t="s">
        <v>32</v>
      </c>
      <c r="C170" s="112" t="s">
        <v>334</v>
      </c>
      <c r="D170" s="111" t="s">
        <v>1</v>
      </c>
      <c r="E170" s="110" t="s">
        <v>31</v>
      </c>
      <c r="F170" s="109">
        <v>10</v>
      </c>
      <c r="G170" s="84"/>
      <c r="H170" s="108">
        <f>ROUND(G170*F170,2)</f>
        <v>0</v>
      </c>
    </row>
    <row r="171" spans="1:15" s="107" customFormat="1" ht="39.950000000000003" customHeight="1" x14ac:dyDescent="0.2">
      <c r="A171" s="114" t="s">
        <v>76</v>
      </c>
      <c r="B171" s="113" t="s">
        <v>39</v>
      </c>
      <c r="C171" s="112" t="s">
        <v>326</v>
      </c>
      <c r="D171" s="111" t="s">
        <v>1</v>
      </c>
      <c r="E171" s="110" t="s">
        <v>31</v>
      </c>
      <c r="F171" s="109">
        <v>60</v>
      </c>
      <c r="G171" s="84"/>
      <c r="H171" s="108">
        <f>ROUND(G171*F171,2)</f>
        <v>0</v>
      </c>
    </row>
    <row r="172" spans="1:15" s="107" customFormat="1" ht="39.950000000000003" customHeight="1" x14ac:dyDescent="0.2">
      <c r="A172" s="114" t="s">
        <v>53</v>
      </c>
      <c r="B172" s="116" t="s">
        <v>264</v>
      </c>
      <c r="C172" s="112" t="s">
        <v>54</v>
      </c>
      <c r="D172" s="111" t="s">
        <v>346</v>
      </c>
      <c r="E172" s="110"/>
      <c r="F172" s="109"/>
      <c r="G172" s="123"/>
      <c r="H172" s="150"/>
    </row>
    <row r="173" spans="1:15" s="107" customFormat="1" ht="75" x14ac:dyDescent="0.2">
      <c r="A173" s="114"/>
      <c r="B173" s="113" t="s">
        <v>32</v>
      </c>
      <c r="C173" s="112" t="s">
        <v>392</v>
      </c>
      <c r="D173" s="111" t="s">
        <v>782</v>
      </c>
      <c r="E173" s="110" t="s">
        <v>48</v>
      </c>
      <c r="F173" s="119">
        <v>685</v>
      </c>
      <c r="G173" s="84"/>
      <c r="H173" s="108">
        <f>ROUND(G173*F173,2)</f>
        <v>0</v>
      </c>
    </row>
    <row r="174" spans="1:15" s="107" customFormat="1" ht="39.950000000000003" customHeight="1" x14ac:dyDescent="0.2">
      <c r="A174" s="114" t="s">
        <v>436</v>
      </c>
      <c r="B174" s="113" t="s">
        <v>39</v>
      </c>
      <c r="C174" s="112" t="s">
        <v>438</v>
      </c>
      <c r="D174" s="111" t="s">
        <v>108</v>
      </c>
      <c r="E174" s="110" t="s">
        <v>48</v>
      </c>
      <c r="F174" s="119">
        <v>25</v>
      </c>
      <c r="G174" s="84"/>
      <c r="H174" s="108">
        <f>ROUND(G174*F174,2)</f>
        <v>0</v>
      </c>
    </row>
    <row r="175" spans="1:15" s="107" customFormat="1" ht="39.950000000000003" customHeight="1" x14ac:dyDescent="0.2">
      <c r="A175" s="114" t="s">
        <v>55</v>
      </c>
      <c r="B175" s="113" t="s">
        <v>49</v>
      </c>
      <c r="C175" s="112" t="s">
        <v>439</v>
      </c>
      <c r="D175" s="111" t="s">
        <v>120</v>
      </c>
      <c r="E175" s="110" t="s">
        <v>48</v>
      </c>
      <c r="F175" s="119">
        <v>7</v>
      </c>
      <c r="G175" s="84"/>
      <c r="H175" s="108">
        <f>ROUND(G175*F175,2)</f>
        <v>0</v>
      </c>
    </row>
    <row r="176" spans="1:15" s="107" customFormat="1" ht="39.950000000000003" customHeight="1" x14ac:dyDescent="0.2">
      <c r="A176" s="114" t="s">
        <v>296</v>
      </c>
      <c r="B176" s="116" t="s">
        <v>265</v>
      </c>
      <c r="C176" s="112" t="s">
        <v>297</v>
      </c>
      <c r="D176" s="111" t="s">
        <v>783</v>
      </c>
      <c r="E176" s="163"/>
      <c r="F176" s="119"/>
      <c r="G176" s="123"/>
      <c r="H176" s="150"/>
    </row>
    <row r="177" spans="1:15" s="107" customFormat="1" ht="30" customHeight="1" x14ac:dyDescent="0.2">
      <c r="A177" s="114" t="s">
        <v>298</v>
      </c>
      <c r="B177" s="113" t="s">
        <v>32</v>
      </c>
      <c r="C177" s="112" t="s">
        <v>211</v>
      </c>
      <c r="D177" s="111"/>
      <c r="E177" s="110"/>
      <c r="F177" s="119"/>
      <c r="G177" s="123"/>
      <c r="H177" s="150"/>
    </row>
    <row r="178" spans="1:15" s="107" customFormat="1" ht="30" customHeight="1" x14ac:dyDescent="0.2">
      <c r="A178" s="114" t="s">
        <v>342</v>
      </c>
      <c r="B178" s="135" t="s">
        <v>103</v>
      </c>
      <c r="C178" s="112" t="s">
        <v>338</v>
      </c>
      <c r="D178" s="111"/>
      <c r="E178" s="110" t="s">
        <v>33</v>
      </c>
      <c r="F178" s="119">
        <v>385</v>
      </c>
      <c r="G178" s="84"/>
      <c r="H178" s="108">
        <f>ROUND(G178*F178,2)</f>
        <v>0</v>
      </c>
    </row>
    <row r="179" spans="1:15" s="107" customFormat="1" ht="30" customHeight="1" x14ac:dyDescent="0.2">
      <c r="A179" s="114" t="s">
        <v>343</v>
      </c>
      <c r="B179" s="135" t="s">
        <v>104</v>
      </c>
      <c r="C179" s="112" t="s">
        <v>341</v>
      </c>
      <c r="D179" s="111"/>
      <c r="E179" s="110" t="s">
        <v>33</v>
      </c>
      <c r="F179" s="119">
        <v>480</v>
      </c>
      <c r="G179" s="84"/>
      <c r="H179" s="108">
        <f>ROUND(G179*F179,2)</f>
        <v>0</v>
      </c>
    </row>
    <row r="180" spans="1:15" s="107" customFormat="1" ht="30" customHeight="1" x14ac:dyDescent="0.2">
      <c r="A180" s="114" t="s">
        <v>299</v>
      </c>
      <c r="B180" s="113" t="s">
        <v>39</v>
      </c>
      <c r="C180" s="112" t="s">
        <v>70</v>
      </c>
      <c r="D180" s="111"/>
      <c r="E180" s="110"/>
      <c r="F180" s="119"/>
      <c r="G180" s="123"/>
      <c r="H180" s="150"/>
    </row>
    <row r="181" spans="1:15" s="107" customFormat="1" ht="30" customHeight="1" x14ac:dyDescent="0.2">
      <c r="A181" s="114" t="s">
        <v>344</v>
      </c>
      <c r="B181" s="135" t="s">
        <v>103</v>
      </c>
      <c r="C181" s="112" t="s">
        <v>338</v>
      </c>
      <c r="D181" s="111"/>
      <c r="E181" s="110" t="s">
        <v>33</v>
      </c>
      <c r="F181" s="119">
        <v>15</v>
      </c>
      <c r="G181" s="84"/>
      <c r="H181" s="108">
        <f>ROUND(G181*F181,2)</f>
        <v>0</v>
      </c>
    </row>
    <row r="182" spans="1:15" s="107" customFormat="1" ht="30" customHeight="1" x14ac:dyDescent="0.2">
      <c r="A182" s="114" t="s">
        <v>345</v>
      </c>
      <c r="B182" s="135" t="s">
        <v>104</v>
      </c>
      <c r="C182" s="112" t="s">
        <v>341</v>
      </c>
      <c r="D182" s="111"/>
      <c r="E182" s="110" t="s">
        <v>33</v>
      </c>
      <c r="F182" s="119">
        <v>20</v>
      </c>
      <c r="G182" s="84"/>
      <c r="H182" s="108">
        <f>ROUND(G182*F182,2)</f>
        <v>0</v>
      </c>
    </row>
    <row r="183" spans="1:15" ht="36" customHeight="1" x14ac:dyDescent="0.2">
      <c r="A183" s="53"/>
      <c r="B183" s="118"/>
      <c r="C183" s="88" t="s">
        <v>19</v>
      </c>
      <c r="D183" s="87"/>
      <c r="E183" s="86"/>
      <c r="F183" s="119"/>
      <c r="G183" s="123"/>
      <c r="H183" s="122"/>
      <c r="K183" s="107"/>
      <c r="L183" s="107"/>
      <c r="M183" s="107"/>
      <c r="N183" s="107"/>
      <c r="O183" s="107"/>
    </row>
    <row r="184" spans="1:15" s="107" customFormat="1" ht="30" customHeight="1" x14ac:dyDescent="0.2">
      <c r="A184" s="114" t="s">
        <v>56</v>
      </c>
      <c r="B184" s="116" t="s">
        <v>266</v>
      </c>
      <c r="C184" s="112" t="s">
        <v>57</v>
      </c>
      <c r="D184" s="111" t="s">
        <v>123</v>
      </c>
      <c r="E184" s="110" t="s">
        <v>48</v>
      </c>
      <c r="F184" s="109">
        <v>250</v>
      </c>
      <c r="G184" s="84"/>
      <c r="H184" s="108">
        <f>ROUND(G184*F184,2)</f>
        <v>0</v>
      </c>
    </row>
    <row r="185" spans="1:15" ht="48" customHeight="1" x14ac:dyDescent="0.2">
      <c r="A185" s="53"/>
      <c r="B185" s="118"/>
      <c r="C185" s="88" t="s">
        <v>20</v>
      </c>
      <c r="D185" s="87"/>
      <c r="E185" s="86"/>
      <c r="F185" s="119"/>
      <c r="G185" s="123"/>
      <c r="H185" s="122"/>
      <c r="K185" s="107"/>
      <c r="L185" s="107"/>
      <c r="M185" s="107"/>
      <c r="N185" s="107"/>
      <c r="O185" s="107"/>
    </row>
    <row r="186" spans="1:15" s="107" customFormat="1" ht="30" customHeight="1" x14ac:dyDescent="0.2">
      <c r="A186" s="114" t="s">
        <v>124</v>
      </c>
      <c r="B186" s="116" t="s">
        <v>267</v>
      </c>
      <c r="C186" s="112" t="s">
        <v>126</v>
      </c>
      <c r="D186" s="111" t="s">
        <v>814</v>
      </c>
      <c r="E186" s="110"/>
      <c r="F186" s="109"/>
      <c r="G186" s="123"/>
      <c r="H186" s="150"/>
    </row>
    <row r="187" spans="1:15" s="107" customFormat="1" ht="30" customHeight="1" x14ac:dyDescent="0.2">
      <c r="A187" s="114" t="s">
        <v>291</v>
      </c>
      <c r="B187" s="113" t="s">
        <v>32</v>
      </c>
      <c r="C187" s="112" t="s">
        <v>127</v>
      </c>
      <c r="D187" s="111"/>
      <c r="E187" s="110" t="s">
        <v>38</v>
      </c>
      <c r="F187" s="109">
        <v>8</v>
      </c>
      <c r="G187" s="84"/>
      <c r="H187" s="108">
        <f>ROUND(G187*F187,2)</f>
        <v>0</v>
      </c>
    </row>
    <row r="188" spans="1:15" s="107" customFormat="1" ht="30" customHeight="1" x14ac:dyDescent="0.2">
      <c r="A188" s="114" t="s">
        <v>128</v>
      </c>
      <c r="B188" s="116" t="s">
        <v>268</v>
      </c>
      <c r="C188" s="112" t="s">
        <v>130</v>
      </c>
      <c r="D188" s="111" t="s">
        <v>814</v>
      </c>
      <c r="E188" s="110"/>
      <c r="F188" s="109"/>
      <c r="G188" s="123"/>
      <c r="H188" s="150"/>
    </row>
    <row r="189" spans="1:15" s="107" customFormat="1" ht="30" customHeight="1" x14ac:dyDescent="0.2">
      <c r="A189" s="114" t="s">
        <v>131</v>
      </c>
      <c r="B189" s="113" t="s">
        <v>32</v>
      </c>
      <c r="C189" s="112" t="s">
        <v>132</v>
      </c>
      <c r="D189" s="111"/>
      <c r="E189" s="110"/>
      <c r="F189" s="109"/>
      <c r="G189" s="123"/>
      <c r="H189" s="150"/>
    </row>
    <row r="190" spans="1:15" s="107" customFormat="1" ht="39.950000000000003" customHeight="1" x14ac:dyDescent="0.2">
      <c r="A190" s="114" t="s">
        <v>133</v>
      </c>
      <c r="B190" s="191" t="s">
        <v>103</v>
      </c>
      <c r="C190" s="156" t="s">
        <v>393</v>
      </c>
      <c r="D190" s="155"/>
      <c r="E190" s="154" t="s">
        <v>48</v>
      </c>
      <c r="F190" s="153">
        <v>35</v>
      </c>
      <c r="G190" s="149"/>
      <c r="H190" s="152">
        <f>ROUND(G190*F190,2)</f>
        <v>0</v>
      </c>
    </row>
    <row r="191" spans="1:15" s="233" customFormat="1" ht="30" customHeight="1" x14ac:dyDescent="0.2">
      <c r="A191" s="234" t="s">
        <v>894</v>
      </c>
      <c r="B191" s="255" t="s">
        <v>269</v>
      </c>
      <c r="C191" s="256" t="s">
        <v>895</v>
      </c>
      <c r="D191" s="257" t="s">
        <v>831</v>
      </c>
      <c r="E191" s="258"/>
      <c r="F191" s="259"/>
      <c r="G191" s="260"/>
      <c r="H191" s="261"/>
    </row>
    <row r="192" spans="1:15" s="233" customFormat="1" ht="30" customHeight="1" x14ac:dyDescent="0.2">
      <c r="A192" s="234" t="s">
        <v>896</v>
      </c>
      <c r="B192" s="262" t="s">
        <v>32</v>
      </c>
      <c r="C192" s="256" t="s">
        <v>900</v>
      </c>
      <c r="D192" s="257"/>
      <c r="E192" s="258"/>
      <c r="F192" s="259"/>
      <c r="G192" s="260"/>
      <c r="H192" s="261"/>
    </row>
    <row r="193" spans="1:8" s="233" customFormat="1" ht="30" customHeight="1" x14ac:dyDescent="0.2">
      <c r="A193" s="234" t="s">
        <v>897</v>
      </c>
      <c r="B193" s="263" t="s">
        <v>103</v>
      </c>
      <c r="C193" s="256" t="s">
        <v>898</v>
      </c>
      <c r="D193" s="257"/>
      <c r="E193" s="258" t="s">
        <v>72</v>
      </c>
      <c r="F193" s="264">
        <v>8</v>
      </c>
      <c r="G193" s="265"/>
      <c r="H193" s="266">
        <f>ROUND(G193*F193,2)</f>
        <v>0</v>
      </c>
    </row>
    <row r="194" spans="1:8" s="106" customFormat="1" ht="30" customHeight="1" x14ac:dyDescent="0.2">
      <c r="A194" s="114" t="s">
        <v>77</v>
      </c>
      <c r="B194" s="134" t="s">
        <v>270</v>
      </c>
      <c r="C194" s="30" t="s">
        <v>216</v>
      </c>
      <c r="D194" s="31" t="s">
        <v>218</v>
      </c>
      <c r="E194" s="131"/>
      <c r="F194" s="188"/>
      <c r="G194" s="165"/>
      <c r="H194" s="192"/>
    </row>
    <row r="195" spans="1:8" s="107" customFormat="1" ht="39.950000000000003" customHeight="1" x14ac:dyDescent="0.2">
      <c r="A195" s="114" t="s">
        <v>78</v>
      </c>
      <c r="B195" s="113" t="s">
        <v>32</v>
      </c>
      <c r="C195" s="9" t="s">
        <v>280</v>
      </c>
      <c r="D195" s="111"/>
      <c r="E195" s="110" t="s">
        <v>38</v>
      </c>
      <c r="F195" s="109">
        <v>3</v>
      </c>
      <c r="G195" s="84"/>
      <c r="H195" s="108">
        <f>ROUND(G195*F195,2)</f>
        <v>0</v>
      </c>
    </row>
    <row r="196" spans="1:8" s="107" customFormat="1" ht="39.950000000000003" customHeight="1" x14ac:dyDescent="0.2">
      <c r="A196" s="114" t="s">
        <v>79</v>
      </c>
      <c r="B196" s="113" t="s">
        <v>39</v>
      </c>
      <c r="C196" s="9" t="s">
        <v>281</v>
      </c>
      <c r="D196" s="111"/>
      <c r="E196" s="110" t="s">
        <v>38</v>
      </c>
      <c r="F196" s="109">
        <v>3</v>
      </c>
      <c r="G196" s="84"/>
      <c r="H196" s="108">
        <f>ROUND(G196*F196,2)</f>
        <v>0</v>
      </c>
    </row>
    <row r="197" spans="1:8" s="187" customFormat="1" ht="30" customHeight="1" x14ac:dyDescent="0.2">
      <c r="A197" s="114" t="s">
        <v>135</v>
      </c>
      <c r="B197" s="134" t="s">
        <v>271</v>
      </c>
      <c r="C197" s="189" t="s">
        <v>137</v>
      </c>
      <c r="D197" s="132" t="s">
        <v>814</v>
      </c>
      <c r="E197" s="131"/>
      <c r="F197" s="188"/>
      <c r="G197" s="121"/>
      <c r="H197" s="121"/>
    </row>
    <row r="198" spans="1:8" s="106" customFormat="1" ht="30" customHeight="1" x14ac:dyDescent="0.2">
      <c r="A198" s="114" t="s">
        <v>138</v>
      </c>
      <c r="B198" s="113" t="s">
        <v>32</v>
      </c>
      <c r="C198" s="115" t="s">
        <v>397</v>
      </c>
      <c r="D198" s="111"/>
      <c r="E198" s="110"/>
      <c r="F198" s="109"/>
      <c r="G198" s="123"/>
      <c r="H198" s="150"/>
    </row>
    <row r="199" spans="1:8" s="107" customFormat="1" ht="30" customHeight="1" x14ac:dyDescent="0.2">
      <c r="A199" s="32" t="s">
        <v>153</v>
      </c>
      <c r="B199" s="135" t="s">
        <v>103</v>
      </c>
      <c r="C199" s="112" t="s">
        <v>770</v>
      </c>
      <c r="D199" s="111"/>
      <c r="E199" s="110" t="s">
        <v>38</v>
      </c>
      <c r="F199" s="109">
        <v>2</v>
      </c>
      <c r="G199" s="84"/>
      <c r="H199" s="108">
        <f t="shared" ref="H199:H205" si="1">ROUND(G199*F199,2)</f>
        <v>0</v>
      </c>
    </row>
    <row r="200" spans="1:8" s="107" customFormat="1" ht="30" customHeight="1" x14ac:dyDescent="0.2">
      <c r="A200" s="32" t="s">
        <v>828</v>
      </c>
      <c r="B200" s="135" t="s">
        <v>104</v>
      </c>
      <c r="C200" s="112" t="s">
        <v>771</v>
      </c>
      <c r="D200" s="111"/>
      <c r="E200" s="110" t="s">
        <v>38</v>
      </c>
      <c r="F200" s="109">
        <v>2</v>
      </c>
      <c r="G200" s="84"/>
      <c r="H200" s="108">
        <f t="shared" si="1"/>
        <v>0</v>
      </c>
    </row>
    <row r="201" spans="1:8" s="107" customFormat="1" ht="30" customHeight="1" x14ac:dyDescent="0.2">
      <c r="A201" s="32" t="s">
        <v>829</v>
      </c>
      <c r="B201" s="135" t="s">
        <v>105</v>
      </c>
      <c r="C201" s="112" t="s">
        <v>772</v>
      </c>
      <c r="D201" s="111"/>
      <c r="E201" s="110" t="s">
        <v>38</v>
      </c>
      <c r="F201" s="109">
        <v>4</v>
      </c>
      <c r="G201" s="84"/>
      <c r="H201" s="108">
        <f t="shared" si="1"/>
        <v>0</v>
      </c>
    </row>
    <row r="202" spans="1:8" s="107" customFormat="1" ht="30" customHeight="1" x14ac:dyDescent="0.2">
      <c r="A202" s="114" t="s">
        <v>177</v>
      </c>
      <c r="B202" s="116" t="s">
        <v>272</v>
      </c>
      <c r="C202" s="112" t="s">
        <v>178</v>
      </c>
      <c r="D202" s="111" t="s">
        <v>814</v>
      </c>
      <c r="E202" s="110" t="s">
        <v>38</v>
      </c>
      <c r="F202" s="109">
        <v>8</v>
      </c>
      <c r="G202" s="84"/>
      <c r="H202" s="108">
        <f t="shared" si="1"/>
        <v>0</v>
      </c>
    </row>
    <row r="203" spans="1:8" s="107" customFormat="1" ht="30" customHeight="1" x14ac:dyDescent="0.2">
      <c r="A203" s="114" t="s">
        <v>179</v>
      </c>
      <c r="B203" s="116" t="s">
        <v>273</v>
      </c>
      <c r="C203" s="112" t="s">
        <v>180</v>
      </c>
      <c r="D203" s="111" t="s">
        <v>814</v>
      </c>
      <c r="E203" s="110" t="s">
        <v>38</v>
      </c>
      <c r="F203" s="109">
        <v>8</v>
      </c>
      <c r="G203" s="84"/>
      <c r="H203" s="108">
        <f t="shared" si="1"/>
        <v>0</v>
      </c>
    </row>
    <row r="204" spans="1:8" s="107" customFormat="1" ht="30" customHeight="1" x14ac:dyDescent="0.2">
      <c r="A204" s="114"/>
      <c r="B204" s="116" t="s">
        <v>300</v>
      </c>
      <c r="C204" s="112" t="s">
        <v>181</v>
      </c>
      <c r="D204" s="111" t="s">
        <v>814</v>
      </c>
      <c r="E204" s="110" t="s">
        <v>38</v>
      </c>
      <c r="F204" s="109">
        <v>8</v>
      </c>
      <c r="G204" s="84"/>
      <c r="H204" s="108">
        <f t="shared" si="1"/>
        <v>0</v>
      </c>
    </row>
    <row r="205" spans="1:8" s="107" customFormat="1" ht="30" customHeight="1" x14ac:dyDescent="0.2">
      <c r="A205" s="114" t="s">
        <v>141</v>
      </c>
      <c r="B205" s="116" t="s">
        <v>301</v>
      </c>
      <c r="C205" s="112" t="s">
        <v>143</v>
      </c>
      <c r="D205" s="111" t="s">
        <v>144</v>
      </c>
      <c r="E205" s="110" t="s">
        <v>48</v>
      </c>
      <c r="F205" s="109">
        <v>72</v>
      </c>
      <c r="G205" s="84"/>
      <c r="H205" s="108">
        <f t="shared" si="1"/>
        <v>0</v>
      </c>
    </row>
    <row r="206" spans="1:8" ht="36" customHeight="1" x14ac:dyDescent="0.2">
      <c r="A206" s="53"/>
      <c r="B206" s="118"/>
      <c r="C206" s="88" t="s">
        <v>21</v>
      </c>
      <c r="D206" s="87"/>
      <c r="E206" s="86"/>
      <c r="F206" s="119"/>
      <c r="G206" s="123"/>
      <c r="H206" s="122"/>
    </row>
    <row r="207" spans="1:8" s="107" customFormat="1" ht="39.950000000000003" customHeight="1" x14ac:dyDescent="0.2">
      <c r="A207" s="114" t="s">
        <v>58</v>
      </c>
      <c r="B207" s="116" t="s">
        <v>302</v>
      </c>
      <c r="C207" s="9" t="s">
        <v>217</v>
      </c>
      <c r="D207" s="8" t="s">
        <v>218</v>
      </c>
      <c r="E207" s="110" t="s">
        <v>38</v>
      </c>
      <c r="F207" s="109">
        <v>3</v>
      </c>
      <c r="G207" s="84"/>
      <c r="H207" s="108">
        <f>ROUND(G207*F207,2)</f>
        <v>0</v>
      </c>
    </row>
    <row r="208" spans="1:8" s="107" customFormat="1" ht="30" customHeight="1" x14ac:dyDescent="0.2">
      <c r="A208" s="114" t="s">
        <v>71</v>
      </c>
      <c r="B208" s="116" t="s">
        <v>303</v>
      </c>
      <c r="C208" s="112" t="s">
        <v>80</v>
      </c>
      <c r="D208" s="111" t="s">
        <v>814</v>
      </c>
      <c r="E208" s="110"/>
      <c r="F208" s="109"/>
      <c r="G208" s="108"/>
      <c r="H208" s="150"/>
    </row>
    <row r="209" spans="1:15" s="107" customFormat="1" ht="30" customHeight="1" x14ac:dyDescent="0.2">
      <c r="A209" s="114" t="s">
        <v>81</v>
      </c>
      <c r="B209" s="113" t="s">
        <v>32</v>
      </c>
      <c r="C209" s="112" t="s">
        <v>147</v>
      </c>
      <c r="D209" s="111"/>
      <c r="E209" s="110" t="s">
        <v>72</v>
      </c>
      <c r="F209" s="186">
        <v>0.6</v>
      </c>
      <c r="G209" s="84"/>
      <c r="H209" s="108">
        <f>ROUND(G209*F209,2)</f>
        <v>0</v>
      </c>
    </row>
    <row r="210" spans="1:15" s="107" customFormat="1" ht="30" customHeight="1" x14ac:dyDescent="0.2">
      <c r="A210" s="114" t="s">
        <v>59</v>
      </c>
      <c r="B210" s="116" t="s">
        <v>304</v>
      </c>
      <c r="C210" s="9" t="s">
        <v>219</v>
      </c>
      <c r="D210" s="8" t="s">
        <v>218</v>
      </c>
      <c r="E210" s="110"/>
      <c r="F210" s="109"/>
      <c r="G210" s="123"/>
      <c r="H210" s="150"/>
    </row>
    <row r="211" spans="1:15" s="107" customFormat="1" ht="30" customHeight="1" x14ac:dyDescent="0.2">
      <c r="A211" s="114" t="s">
        <v>60</v>
      </c>
      <c r="B211" s="113" t="s">
        <v>32</v>
      </c>
      <c r="C211" s="112" t="s">
        <v>148</v>
      </c>
      <c r="D211" s="111"/>
      <c r="E211" s="110" t="s">
        <v>38</v>
      </c>
      <c r="F211" s="109">
        <v>3</v>
      </c>
      <c r="G211" s="84"/>
      <c r="H211" s="108">
        <f>ROUND(G211*F211,2)</f>
        <v>0</v>
      </c>
    </row>
    <row r="212" spans="1:15" s="107" customFormat="1" ht="30" customHeight="1" x14ac:dyDescent="0.2">
      <c r="A212" s="114" t="s">
        <v>73</v>
      </c>
      <c r="B212" s="116" t="s">
        <v>305</v>
      </c>
      <c r="C212" s="112" t="s">
        <v>82</v>
      </c>
      <c r="D212" s="8" t="s">
        <v>218</v>
      </c>
      <c r="E212" s="110" t="s">
        <v>38</v>
      </c>
      <c r="F212" s="109">
        <v>7</v>
      </c>
      <c r="G212" s="84"/>
      <c r="H212" s="108">
        <f>ROUND(G212*F212,2)</f>
        <v>0</v>
      </c>
    </row>
    <row r="213" spans="1:15" s="107" customFormat="1" ht="30" customHeight="1" x14ac:dyDescent="0.2">
      <c r="A213" s="114" t="s">
        <v>74</v>
      </c>
      <c r="B213" s="116" t="s">
        <v>306</v>
      </c>
      <c r="C213" s="112" t="s">
        <v>83</v>
      </c>
      <c r="D213" s="8" t="s">
        <v>218</v>
      </c>
      <c r="E213" s="110" t="s">
        <v>38</v>
      </c>
      <c r="F213" s="109">
        <v>4</v>
      </c>
      <c r="G213" s="84"/>
      <c r="H213" s="108">
        <f>ROUND(G213*F213,2)</f>
        <v>0</v>
      </c>
    </row>
    <row r="214" spans="1:15" s="107" customFormat="1" ht="30" customHeight="1" x14ac:dyDescent="0.2">
      <c r="A214" s="114" t="s">
        <v>75</v>
      </c>
      <c r="B214" s="116" t="s">
        <v>720</v>
      </c>
      <c r="C214" s="112" t="s">
        <v>84</v>
      </c>
      <c r="D214" s="8" t="s">
        <v>218</v>
      </c>
      <c r="E214" s="110" t="s">
        <v>38</v>
      </c>
      <c r="F214" s="109">
        <v>12</v>
      </c>
      <c r="G214" s="84"/>
      <c r="H214" s="108">
        <f>ROUND(G214*F214,2)</f>
        <v>0</v>
      </c>
    </row>
    <row r="215" spans="1:15" s="107" customFormat="1" ht="30" customHeight="1" x14ac:dyDescent="0.2">
      <c r="A215" s="32" t="s">
        <v>248</v>
      </c>
      <c r="B215" s="35" t="s">
        <v>768</v>
      </c>
      <c r="C215" s="36" t="s">
        <v>250</v>
      </c>
      <c r="D215" s="34" t="s">
        <v>218</v>
      </c>
      <c r="E215" s="37" t="s">
        <v>38</v>
      </c>
      <c r="F215" s="38">
        <v>12</v>
      </c>
      <c r="G215" s="149"/>
      <c r="H215" s="39">
        <f>ROUND(G215*F215,2)</f>
        <v>0</v>
      </c>
    </row>
    <row r="216" spans="1:15" ht="36" customHeight="1" x14ac:dyDescent="0.2">
      <c r="A216" s="53"/>
      <c r="B216" s="127"/>
      <c r="C216" s="126" t="s">
        <v>22</v>
      </c>
      <c r="D216" s="125"/>
      <c r="E216" s="124"/>
      <c r="F216" s="130"/>
      <c r="G216" s="165"/>
      <c r="H216" s="248"/>
      <c r="K216" s="107"/>
      <c r="L216" s="107"/>
      <c r="M216" s="107"/>
      <c r="N216" s="107"/>
      <c r="O216" s="107"/>
    </row>
    <row r="217" spans="1:15" s="107" customFormat="1" ht="30" customHeight="1" x14ac:dyDescent="0.2">
      <c r="A217" s="120" t="s">
        <v>62</v>
      </c>
      <c r="B217" s="116" t="s">
        <v>779</v>
      </c>
      <c r="C217" s="112" t="s">
        <v>63</v>
      </c>
      <c r="D217" s="111" t="s">
        <v>318</v>
      </c>
      <c r="E217" s="110"/>
      <c r="F217" s="119"/>
      <c r="G217" s="123"/>
      <c r="H217" s="108"/>
    </row>
    <row r="218" spans="1:15" s="107" customFormat="1" ht="30" customHeight="1" x14ac:dyDescent="0.2">
      <c r="A218" s="120" t="s">
        <v>64</v>
      </c>
      <c r="B218" s="113" t="s">
        <v>32</v>
      </c>
      <c r="C218" s="112" t="s">
        <v>149</v>
      </c>
      <c r="D218" s="111"/>
      <c r="E218" s="110" t="s">
        <v>31</v>
      </c>
      <c r="F218" s="119">
        <v>3750</v>
      </c>
      <c r="G218" s="84"/>
      <c r="H218" s="108">
        <f>ROUND(G218*F218,2)</f>
        <v>0</v>
      </c>
    </row>
    <row r="219" spans="1:15" ht="36" customHeight="1" x14ac:dyDescent="0.2">
      <c r="A219" s="53"/>
      <c r="B219" s="140"/>
      <c r="C219" s="88" t="s">
        <v>23</v>
      </c>
      <c r="D219" s="87"/>
      <c r="E219" s="139"/>
      <c r="F219" s="119"/>
      <c r="G219" s="123"/>
      <c r="H219" s="122"/>
      <c r="K219" s="107"/>
      <c r="L219" s="107"/>
      <c r="M219" s="107"/>
      <c r="N219" s="107"/>
      <c r="O219" s="107"/>
    </row>
    <row r="220" spans="1:15" s="107" customFormat="1" ht="30" customHeight="1" x14ac:dyDescent="0.2">
      <c r="A220" s="114"/>
      <c r="B220" s="116" t="s">
        <v>899</v>
      </c>
      <c r="C220" s="112" t="s">
        <v>721</v>
      </c>
      <c r="D220" s="111" t="s">
        <v>428</v>
      </c>
      <c r="E220" s="110" t="s">
        <v>38</v>
      </c>
      <c r="F220" s="109">
        <v>3</v>
      </c>
      <c r="G220" s="84"/>
      <c r="H220" s="108">
        <f>ROUND(G220*F220,2)</f>
        <v>0</v>
      </c>
    </row>
    <row r="221" spans="1:15" s="64" customFormat="1" ht="30" customHeight="1" thickBot="1" x14ac:dyDescent="0.25">
      <c r="A221" s="65"/>
      <c r="B221" s="56" t="str">
        <f>B141</f>
        <v>C</v>
      </c>
      <c r="C221" s="326" t="str">
        <f>C141</f>
        <v>Brock Street From Grant Avenue to Mathers Avenue (Reconstruction)</v>
      </c>
      <c r="D221" s="327"/>
      <c r="E221" s="327"/>
      <c r="F221" s="328"/>
      <c r="G221" s="93" t="s">
        <v>16</v>
      </c>
      <c r="H221" s="92">
        <f>SUM(H141:H220)</f>
        <v>0</v>
      </c>
      <c r="K221" s="107"/>
      <c r="L221" s="107"/>
      <c r="M221" s="107"/>
      <c r="N221" s="107"/>
      <c r="O221" s="107"/>
    </row>
    <row r="222" spans="1:15" s="64" customFormat="1" ht="30" customHeight="1" thickTop="1" x14ac:dyDescent="0.2">
      <c r="A222" s="102"/>
      <c r="B222" s="101" t="s">
        <v>14</v>
      </c>
      <c r="C222" s="329" t="s">
        <v>796</v>
      </c>
      <c r="D222" s="330"/>
      <c r="E222" s="330"/>
      <c r="F222" s="331"/>
      <c r="G222" s="100"/>
      <c r="H222" s="99"/>
      <c r="K222" s="107"/>
      <c r="L222" s="107"/>
      <c r="M222" s="107"/>
      <c r="N222" s="107"/>
      <c r="O222" s="107"/>
    </row>
    <row r="223" spans="1:15" ht="36" customHeight="1" x14ac:dyDescent="0.2">
      <c r="A223" s="53"/>
      <c r="B223" s="140"/>
      <c r="C223" s="168" t="s">
        <v>18</v>
      </c>
      <c r="D223" s="87"/>
      <c r="E223" s="85" t="s">
        <v>1</v>
      </c>
      <c r="F223" s="119" t="s">
        <v>1</v>
      </c>
      <c r="G223" s="123"/>
      <c r="H223" s="122"/>
      <c r="K223" s="107"/>
      <c r="L223" s="107"/>
      <c r="M223" s="107"/>
      <c r="N223" s="107"/>
      <c r="O223" s="107"/>
    </row>
    <row r="224" spans="1:15" s="107" customFormat="1" ht="30" customHeight="1" x14ac:dyDescent="0.2">
      <c r="A224" s="114" t="s">
        <v>85</v>
      </c>
      <c r="B224" s="116" t="s">
        <v>274</v>
      </c>
      <c r="C224" s="112" t="s">
        <v>86</v>
      </c>
      <c r="D224" s="111" t="s">
        <v>313</v>
      </c>
      <c r="E224" s="110" t="s">
        <v>29</v>
      </c>
      <c r="F224" s="119">
        <v>580</v>
      </c>
      <c r="G224" s="84"/>
      <c r="H224" s="108">
        <f>ROUND(G224*F224,2)</f>
        <v>0</v>
      </c>
    </row>
    <row r="225" spans="1:15" s="107" customFormat="1" ht="30" customHeight="1" x14ac:dyDescent="0.2">
      <c r="A225" s="167" t="s">
        <v>87</v>
      </c>
      <c r="B225" s="116" t="s">
        <v>190</v>
      </c>
      <c r="C225" s="112" t="s">
        <v>88</v>
      </c>
      <c r="D225" s="111" t="s">
        <v>347</v>
      </c>
      <c r="E225" s="110" t="s">
        <v>31</v>
      </c>
      <c r="F225" s="119">
        <v>1450</v>
      </c>
      <c r="G225" s="84"/>
      <c r="H225" s="108">
        <f>ROUND(G225*F225,2)</f>
        <v>0</v>
      </c>
    </row>
    <row r="226" spans="1:15" s="107" customFormat="1" ht="39.950000000000003" customHeight="1" x14ac:dyDescent="0.2">
      <c r="A226" s="167"/>
      <c r="B226" s="116" t="s">
        <v>191</v>
      </c>
      <c r="C226" s="112" t="s">
        <v>474</v>
      </c>
      <c r="D226" s="111" t="s">
        <v>806</v>
      </c>
      <c r="E226" s="110"/>
      <c r="F226" s="119"/>
      <c r="G226" s="123"/>
      <c r="H226" s="108"/>
    </row>
    <row r="227" spans="1:15" s="107" customFormat="1" ht="30" customHeight="1" x14ac:dyDescent="0.2">
      <c r="A227" s="167" t="s">
        <v>470</v>
      </c>
      <c r="B227" s="113" t="s">
        <v>32</v>
      </c>
      <c r="C227" s="112" t="s">
        <v>471</v>
      </c>
      <c r="D227" s="111" t="s">
        <v>1</v>
      </c>
      <c r="E227" s="110" t="s">
        <v>33</v>
      </c>
      <c r="F227" s="119">
        <v>1200</v>
      </c>
      <c r="G227" s="84"/>
      <c r="H227" s="108">
        <f>ROUND(G227*F227,2)</f>
        <v>0</v>
      </c>
    </row>
    <row r="228" spans="1:15" s="107" customFormat="1" ht="38.450000000000003" customHeight="1" x14ac:dyDescent="0.2">
      <c r="A228" s="167" t="s">
        <v>34</v>
      </c>
      <c r="B228" s="116" t="s">
        <v>192</v>
      </c>
      <c r="C228" s="112" t="s">
        <v>35</v>
      </c>
      <c r="D228" s="111" t="s">
        <v>313</v>
      </c>
      <c r="E228" s="110"/>
      <c r="F228" s="119"/>
      <c r="G228" s="123"/>
      <c r="H228" s="108"/>
    </row>
    <row r="229" spans="1:15" s="107" customFormat="1" ht="36" customHeight="1" x14ac:dyDescent="0.2">
      <c r="A229" s="167" t="s">
        <v>322</v>
      </c>
      <c r="B229" s="113" t="s">
        <v>32</v>
      </c>
      <c r="C229" s="112" t="s">
        <v>323</v>
      </c>
      <c r="D229" s="111" t="s">
        <v>1</v>
      </c>
      <c r="E229" s="110" t="s">
        <v>29</v>
      </c>
      <c r="F229" s="119">
        <v>180</v>
      </c>
      <c r="G229" s="84"/>
      <c r="H229" s="108">
        <f>ROUND(G229*F229,2)</f>
        <v>0</v>
      </c>
    </row>
    <row r="230" spans="1:15" s="107" customFormat="1" ht="30" customHeight="1" x14ac:dyDescent="0.2">
      <c r="A230" s="114" t="s">
        <v>36</v>
      </c>
      <c r="B230" s="116" t="s">
        <v>275</v>
      </c>
      <c r="C230" s="112" t="s">
        <v>37</v>
      </c>
      <c r="D230" s="111" t="s">
        <v>313</v>
      </c>
      <c r="E230" s="110" t="s">
        <v>31</v>
      </c>
      <c r="F230" s="119">
        <v>1300</v>
      </c>
      <c r="G230" s="84"/>
      <c r="H230" s="108">
        <f>ROUND(G230*F230,2)</f>
        <v>0</v>
      </c>
    </row>
    <row r="231" spans="1:15" s="107" customFormat="1" ht="30" customHeight="1" x14ac:dyDescent="0.2">
      <c r="A231" s="167" t="s">
        <v>93</v>
      </c>
      <c r="B231" s="116" t="s">
        <v>276</v>
      </c>
      <c r="C231" s="112" t="s">
        <v>324</v>
      </c>
      <c r="D231" s="111" t="s">
        <v>325</v>
      </c>
      <c r="E231" s="110"/>
      <c r="F231" s="119"/>
      <c r="G231" s="100"/>
      <c r="H231" s="108"/>
    </row>
    <row r="232" spans="1:15" s="107" customFormat="1" ht="30" customHeight="1" x14ac:dyDescent="0.2">
      <c r="A232" s="167" t="s">
        <v>328</v>
      </c>
      <c r="B232" s="113" t="s">
        <v>32</v>
      </c>
      <c r="C232" s="112" t="s">
        <v>329</v>
      </c>
      <c r="D232" s="111" t="s">
        <v>1</v>
      </c>
      <c r="E232" s="110" t="s">
        <v>31</v>
      </c>
      <c r="F232" s="119">
        <v>1450</v>
      </c>
      <c r="G232" s="84"/>
      <c r="H232" s="108">
        <f>ROUND(G232*F232,2)</f>
        <v>0</v>
      </c>
    </row>
    <row r="233" spans="1:15" s="107" customFormat="1" ht="30" customHeight="1" x14ac:dyDescent="0.2">
      <c r="A233" s="167" t="s">
        <v>330</v>
      </c>
      <c r="B233" s="116" t="s">
        <v>277</v>
      </c>
      <c r="C233" s="112" t="s">
        <v>96</v>
      </c>
      <c r="D233" s="111" t="s">
        <v>333</v>
      </c>
      <c r="E233" s="110"/>
      <c r="F233" s="119"/>
      <c r="G233" s="123"/>
      <c r="H233" s="108"/>
    </row>
    <row r="234" spans="1:15" s="107" customFormat="1" ht="30" customHeight="1" x14ac:dyDescent="0.2">
      <c r="A234" s="167" t="s">
        <v>331</v>
      </c>
      <c r="B234" s="113" t="s">
        <v>32</v>
      </c>
      <c r="C234" s="112" t="s">
        <v>332</v>
      </c>
      <c r="D234" s="111" t="s">
        <v>1</v>
      </c>
      <c r="E234" s="110" t="s">
        <v>31</v>
      </c>
      <c r="F234" s="119">
        <v>1450</v>
      </c>
      <c r="G234" s="84"/>
      <c r="H234" s="108">
        <f>ROUND(G234*F234,2)</f>
        <v>0</v>
      </c>
    </row>
    <row r="235" spans="1:15" ht="36" customHeight="1" x14ac:dyDescent="0.2">
      <c r="A235" s="53"/>
      <c r="B235" s="140"/>
      <c r="C235" s="88" t="s">
        <v>157</v>
      </c>
      <c r="D235" s="87"/>
      <c r="E235" s="139"/>
      <c r="F235" s="119"/>
      <c r="G235" s="123"/>
      <c r="H235" s="122"/>
      <c r="K235" s="107"/>
      <c r="L235" s="107"/>
      <c r="M235" s="107"/>
      <c r="N235" s="107"/>
      <c r="O235" s="107"/>
    </row>
    <row r="236" spans="1:15" s="107" customFormat="1" ht="30" customHeight="1" x14ac:dyDescent="0.2">
      <c r="A236" s="120" t="s">
        <v>66</v>
      </c>
      <c r="B236" s="116" t="s">
        <v>500</v>
      </c>
      <c r="C236" s="112" t="s">
        <v>67</v>
      </c>
      <c r="D236" s="111" t="s">
        <v>313</v>
      </c>
      <c r="E236" s="110"/>
      <c r="F236" s="119"/>
      <c r="G236" s="123"/>
      <c r="H236" s="108"/>
    </row>
    <row r="237" spans="1:15" s="107" customFormat="1" ht="30" customHeight="1" x14ac:dyDescent="0.2">
      <c r="A237" s="120" t="s">
        <v>68</v>
      </c>
      <c r="B237" s="113" t="s">
        <v>32</v>
      </c>
      <c r="C237" s="112" t="s">
        <v>69</v>
      </c>
      <c r="D237" s="111" t="s">
        <v>1</v>
      </c>
      <c r="E237" s="110" t="s">
        <v>31</v>
      </c>
      <c r="F237" s="119">
        <v>1350</v>
      </c>
      <c r="G237" s="84"/>
      <c r="H237" s="108">
        <f>ROUND(G237*F237,2)</f>
        <v>0</v>
      </c>
    </row>
    <row r="238" spans="1:15" s="107" customFormat="1" ht="30" customHeight="1" x14ac:dyDescent="0.2">
      <c r="A238" s="120" t="s">
        <v>44</v>
      </c>
      <c r="B238" s="116" t="s">
        <v>501</v>
      </c>
      <c r="C238" s="112" t="s">
        <v>45</v>
      </c>
      <c r="D238" s="111" t="s">
        <v>160</v>
      </c>
      <c r="E238" s="110"/>
      <c r="F238" s="119"/>
      <c r="G238" s="123"/>
      <c r="H238" s="108"/>
    </row>
    <row r="239" spans="1:15" s="107" customFormat="1" ht="30" customHeight="1" x14ac:dyDescent="0.2">
      <c r="A239" s="138" t="s">
        <v>161</v>
      </c>
      <c r="B239" s="136" t="s">
        <v>32</v>
      </c>
      <c r="C239" s="137" t="s">
        <v>162</v>
      </c>
      <c r="D239" s="136" t="s">
        <v>1</v>
      </c>
      <c r="E239" s="136" t="s">
        <v>38</v>
      </c>
      <c r="F239" s="119">
        <v>10</v>
      </c>
      <c r="G239" s="84"/>
      <c r="H239" s="108">
        <f>ROUND(G239*F239,2)</f>
        <v>0</v>
      </c>
    </row>
    <row r="240" spans="1:15" s="107" customFormat="1" ht="39.950000000000003" customHeight="1" x14ac:dyDescent="0.2">
      <c r="A240" s="120" t="s">
        <v>348</v>
      </c>
      <c r="B240" s="116" t="s">
        <v>502</v>
      </c>
      <c r="C240" s="112" t="s">
        <v>349</v>
      </c>
      <c r="D240" s="111" t="s">
        <v>350</v>
      </c>
      <c r="E240" s="110"/>
      <c r="F240" s="119"/>
      <c r="G240" s="123"/>
      <c r="H240" s="108"/>
    </row>
    <row r="241" spans="1:15" s="107" customFormat="1" ht="30" customHeight="1" x14ac:dyDescent="0.2">
      <c r="A241" s="120" t="s">
        <v>351</v>
      </c>
      <c r="B241" s="113" t="s">
        <v>32</v>
      </c>
      <c r="C241" s="112" t="s">
        <v>445</v>
      </c>
      <c r="D241" s="111" t="s">
        <v>197</v>
      </c>
      <c r="E241" s="110" t="s">
        <v>31</v>
      </c>
      <c r="F241" s="119">
        <v>25</v>
      </c>
      <c r="G241" s="84"/>
      <c r="H241" s="108">
        <f>ROUND(G241*F241,2)</f>
        <v>0</v>
      </c>
    </row>
    <row r="242" spans="1:15" s="107" customFormat="1" ht="30" customHeight="1" x14ac:dyDescent="0.2">
      <c r="A242" s="120" t="s">
        <v>194</v>
      </c>
      <c r="B242" s="116" t="s">
        <v>503</v>
      </c>
      <c r="C242" s="112" t="s">
        <v>195</v>
      </c>
      <c r="D242" s="111" t="s">
        <v>350</v>
      </c>
      <c r="E242" s="110"/>
      <c r="F242" s="119"/>
      <c r="G242" s="123"/>
      <c r="H242" s="108"/>
    </row>
    <row r="243" spans="1:15" s="107" customFormat="1" ht="30" customHeight="1" x14ac:dyDescent="0.2">
      <c r="A243" s="120" t="s">
        <v>196</v>
      </c>
      <c r="B243" s="113" t="s">
        <v>32</v>
      </c>
      <c r="C243" s="112" t="s">
        <v>314</v>
      </c>
      <c r="D243" s="111" t="s">
        <v>197</v>
      </c>
      <c r="E243" s="110"/>
      <c r="F243" s="119"/>
      <c r="G243" s="123"/>
      <c r="H243" s="108"/>
    </row>
    <row r="244" spans="1:15" s="107" customFormat="1" ht="30" customHeight="1" x14ac:dyDescent="0.2">
      <c r="A244" s="120" t="s">
        <v>198</v>
      </c>
      <c r="B244" s="135" t="s">
        <v>103</v>
      </c>
      <c r="C244" s="112" t="s">
        <v>199</v>
      </c>
      <c r="D244" s="111"/>
      <c r="E244" s="110" t="s">
        <v>31</v>
      </c>
      <c r="F244" s="119">
        <v>20</v>
      </c>
      <c r="G244" s="84"/>
      <c r="H244" s="108">
        <f>ROUND(G244*F244,2)</f>
        <v>0</v>
      </c>
    </row>
    <row r="245" spans="1:15" s="107" customFormat="1" ht="30" customHeight="1" x14ac:dyDescent="0.2">
      <c r="A245" s="120" t="s">
        <v>200</v>
      </c>
      <c r="B245" s="135" t="s">
        <v>104</v>
      </c>
      <c r="C245" s="112" t="s">
        <v>201</v>
      </c>
      <c r="D245" s="111"/>
      <c r="E245" s="110" t="s">
        <v>31</v>
      </c>
      <c r="F245" s="119">
        <v>45</v>
      </c>
      <c r="G245" s="84"/>
      <c r="H245" s="108">
        <f>ROUND(G245*F245,2)</f>
        <v>0</v>
      </c>
    </row>
    <row r="246" spans="1:15" s="107" customFormat="1" ht="30" customHeight="1" x14ac:dyDescent="0.2">
      <c r="A246" s="120" t="s">
        <v>225</v>
      </c>
      <c r="B246" s="135" t="s">
        <v>105</v>
      </c>
      <c r="C246" s="112" t="s">
        <v>226</v>
      </c>
      <c r="D246" s="111" t="s">
        <v>1</v>
      </c>
      <c r="E246" s="110" t="s">
        <v>31</v>
      </c>
      <c r="F246" s="119">
        <v>110</v>
      </c>
      <c r="G246" s="84"/>
      <c r="H246" s="108">
        <f>ROUND(G246*F246,2)</f>
        <v>0</v>
      </c>
    </row>
    <row r="247" spans="1:15" s="107" customFormat="1" ht="39.950000000000003" customHeight="1" x14ac:dyDescent="0.2">
      <c r="A247" s="120" t="s">
        <v>168</v>
      </c>
      <c r="B247" s="116" t="s">
        <v>504</v>
      </c>
      <c r="C247" s="112" t="s">
        <v>169</v>
      </c>
      <c r="D247" s="111" t="s">
        <v>783</v>
      </c>
      <c r="E247" s="110" t="s">
        <v>31</v>
      </c>
      <c r="F247" s="119">
        <v>60</v>
      </c>
      <c r="G247" s="84"/>
      <c r="H247" s="108">
        <f>ROUND(G247*F247,2)</f>
        <v>0</v>
      </c>
    </row>
    <row r="248" spans="1:15" s="107" customFormat="1" ht="39.950000000000003" customHeight="1" x14ac:dyDescent="0.2">
      <c r="A248" s="120" t="s">
        <v>387</v>
      </c>
      <c r="B248" s="134" t="s">
        <v>505</v>
      </c>
      <c r="C248" s="133" t="s">
        <v>388</v>
      </c>
      <c r="D248" s="111" t="s">
        <v>813</v>
      </c>
      <c r="E248" s="131"/>
      <c r="F248" s="130"/>
      <c r="G248" s="123"/>
      <c r="H248" s="108"/>
    </row>
    <row r="249" spans="1:15" s="107" customFormat="1" ht="30" customHeight="1" x14ac:dyDescent="0.2">
      <c r="A249" s="120" t="s">
        <v>390</v>
      </c>
      <c r="B249" s="198" t="s">
        <v>32</v>
      </c>
      <c r="C249" s="133" t="s">
        <v>391</v>
      </c>
      <c r="D249" s="132"/>
      <c r="E249" s="131" t="s">
        <v>31</v>
      </c>
      <c r="F249" s="188">
        <v>30</v>
      </c>
      <c r="G249" s="197"/>
      <c r="H249" s="121">
        <f>ROUND(G249*F249,2)</f>
        <v>0</v>
      </c>
    </row>
    <row r="250" spans="1:15" s="107" customFormat="1" ht="30" customHeight="1" x14ac:dyDescent="0.2">
      <c r="A250" s="120" t="s">
        <v>114</v>
      </c>
      <c r="B250" s="157" t="s">
        <v>506</v>
      </c>
      <c r="C250" s="156" t="s">
        <v>116</v>
      </c>
      <c r="D250" s="155" t="s">
        <v>170</v>
      </c>
      <c r="E250" s="154" t="s">
        <v>38</v>
      </c>
      <c r="F250" s="158">
        <v>8</v>
      </c>
      <c r="G250" s="149"/>
      <c r="H250" s="152">
        <f>ROUND(G250*F250,2)</f>
        <v>0</v>
      </c>
    </row>
    <row r="251" spans="1:15" ht="36" customHeight="1" x14ac:dyDescent="0.2">
      <c r="A251" s="53"/>
      <c r="B251" s="151"/>
      <c r="C251" s="126" t="s">
        <v>171</v>
      </c>
      <c r="D251" s="125"/>
      <c r="E251" s="141"/>
      <c r="F251" s="119"/>
      <c r="G251" s="123"/>
      <c r="H251" s="122"/>
      <c r="K251" s="107"/>
      <c r="L251" s="107"/>
      <c r="M251" s="107"/>
      <c r="N251" s="107"/>
      <c r="O251" s="107"/>
    </row>
    <row r="252" spans="1:15" s="107" customFormat="1" ht="39.950000000000003" customHeight="1" x14ac:dyDescent="0.2">
      <c r="A252" s="114" t="s">
        <v>51</v>
      </c>
      <c r="B252" s="116" t="s">
        <v>507</v>
      </c>
      <c r="C252" s="112" t="s">
        <v>52</v>
      </c>
      <c r="D252" s="111" t="s">
        <v>346</v>
      </c>
      <c r="E252" s="110"/>
      <c r="F252" s="109"/>
      <c r="G252" s="123"/>
      <c r="H252" s="150"/>
    </row>
    <row r="253" spans="1:15" s="107" customFormat="1" ht="39.950000000000003" customHeight="1" x14ac:dyDescent="0.2">
      <c r="A253" s="114" t="s">
        <v>295</v>
      </c>
      <c r="B253" s="113" t="s">
        <v>32</v>
      </c>
      <c r="C253" s="112" t="s">
        <v>334</v>
      </c>
      <c r="D253" s="111" t="s">
        <v>1</v>
      </c>
      <c r="E253" s="110" t="s">
        <v>31</v>
      </c>
      <c r="F253" s="109">
        <v>5</v>
      </c>
      <c r="G253" s="84"/>
      <c r="H253" s="108">
        <f>ROUND(G253*F253,2)</f>
        <v>0</v>
      </c>
    </row>
    <row r="254" spans="1:15" s="107" customFormat="1" ht="39.950000000000003" customHeight="1" x14ac:dyDescent="0.2">
      <c r="A254" s="114" t="s">
        <v>76</v>
      </c>
      <c r="B254" s="113" t="s">
        <v>39</v>
      </c>
      <c r="C254" s="112" t="s">
        <v>326</v>
      </c>
      <c r="D254" s="111" t="s">
        <v>1</v>
      </c>
      <c r="E254" s="110" t="s">
        <v>31</v>
      </c>
      <c r="F254" s="109">
        <v>85</v>
      </c>
      <c r="G254" s="84"/>
      <c r="H254" s="108">
        <f>ROUND(G254*F254,2)</f>
        <v>0</v>
      </c>
    </row>
    <row r="255" spans="1:15" s="107" customFormat="1" ht="39.950000000000003" customHeight="1" x14ac:dyDescent="0.2">
      <c r="A255" s="114" t="s">
        <v>53</v>
      </c>
      <c r="B255" s="116" t="s">
        <v>508</v>
      </c>
      <c r="C255" s="112" t="s">
        <v>54</v>
      </c>
      <c r="D255" s="111" t="s">
        <v>346</v>
      </c>
      <c r="E255" s="110"/>
      <c r="F255" s="109"/>
      <c r="G255" s="123"/>
      <c r="H255" s="150"/>
    </row>
    <row r="256" spans="1:15" s="107" customFormat="1" ht="75" x14ac:dyDescent="0.2">
      <c r="A256" s="114"/>
      <c r="B256" s="113" t="s">
        <v>32</v>
      </c>
      <c r="C256" s="112" t="s">
        <v>434</v>
      </c>
      <c r="D256" s="111" t="s">
        <v>782</v>
      </c>
      <c r="E256" s="110" t="s">
        <v>48</v>
      </c>
      <c r="F256" s="119">
        <v>20</v>
      </c>
      <c r="G256" s="84"/>
      <c r="H256" s="108">
        <f>ROUND(G256*F256,2)</f>
        <v>0</v>
      </c>
    </row>
    <row r="257" spans="1:15" s="107" customFormat="1" ht="75" x14ac:dyDescent="0.2">
      <c r="A257" s="114"/>
      <c r="B257" s="113" t="s">
        <v>39</v>
      </c>
      <c r="C257" s="112" t="s">
        <v>392</v>
      </c>
      <c r="D257" s="111" t="s">
        <v>782</v>
      </c>
      <c r="E257" s="110" t="s">
        <v>48</v>
      </c>
      <c r="F257" s="119">
        <v>285</v>
      </c>
      <c r="G257" s="84"/>
      <c r="H257" s="108">
        <f>ROUND(G257*F257,2)</f>
        <v>0</v>
      </c>
    </row>
    <row r="258" spans="1:15" s="107" customFormat="1" ht="60" x14ac:dyDescent="0.2">
      <c r="A258" s="114"/>
      <c r="B258" s="113" t="s">
        <v>49</v>
      </c>
      <c r="C258" s="196" t="s">
        <v>435</v>
      </c>
      <c r="D258" s="111" t="s">
        <v>782</v>
      </c>
      <c r="E258" s="110" t="s">
        <v>48</v>
      </c>
      <c r="F258" s="119">
        <v>10</v>
      </c>
      <c r="G258" s="84"/>
      <c r="H258" s="108">
        <f>ROUND(G258*F258,2)</f>
        <v>0</v>
      </c>
    </row>
    <row r="259" spans="1:15" s="107" customFormat="1" ht="39.950000000000003" customHeight="1" x14ac:dyDescent="0.2">
      <c r="A259" s="114" t="s">
        <v>436</v>
      </c>
      <c r="B259" s="113" t="s">
        <v>61</v>
      </c>
      <c r="C259" s="112" t="s">
        <v>438</v>
      </c>
      <c r="D259" s="111" t="s">
        <v>108</v>
      </c>
      <c r="E259" s="110" t="s">
        <v>48</v>
      </c>
      <c r="F259" s="119">
        <v>35</v>
      </c>
      <c r="G259" s="84"/>
      <c r="H259" s="108">
        <f>ROUND(G259*F259,2)</f>
        <v>0</v>
      </c>
    </row>
    <row r="260" spans="1:15" s="107" customFormat="1" ht="39.950000000000003" customHeight="1" x14ac:dyDescent="0.2">
      <c r="A260" s="114" t="s">
        <v>173</v>
      </c>
      <c r="B260" s="113" t="s">
        <v>65</v>
      </c>
      <c r="C260" s="112" t="s">
        <v>327</v>
      </c>
      <c r="D260" s="111" t="s">
        <v>120</v>
      </c>
      <c r="E260" s="110" t="s">
        <v>48</v>
      </c>
      <c r="F260" s="119">
        <v>20</v>
      </c>
      <c r="G260" s="84"/>
      <c r="H260" s="108">
        <f>ROUND(G260*F260,2)</f>
        <v>0</v>
      </c>
    </row>
    <row r="261" spans="1:15" s="107" customFormat="1" ht="39.950000000000003" customHeight="1" x14ac:dyDescent="0.2">
      <c r="A261" s="114" t="s">
        <v>296</v>
      </c>
      <c r="B261" s="116" t="s">
        <v>509</v>
      </c>
      <c r="C261" s="112" t="s">
        <v>297</v>
      </c>
      <c r="D261" s="111" t="s">
        <v>783</v>
      </c>
      <c r="E261" s="163"/>
      <c r="F261" s="119"/>
      <c r="G261" s="123"/>
      <c r="H261" s="150"/>
    </row>
    <row r="262" spans="1:15" s="107" customFormat="1" ht="30" customHeight="1" x14ac:dyDescent="0.2">
      <c r="A262" s="114" t="s">
        <v>298</v>
      </c>
      <c r="B262" s="113" t="s">
        <v>32</v>
      </c>
      <c r="C262" s="112" t="s">
        <v>211</v>
      </c>
      <c r="D262" s="111"/>
      <c r="E262" s="110"/>
      <c r="F262" s="119"/>
      <c r="G262" s="123"/>
      <c r="H262" s="150"/>
    </row>
    <row r="263" spans="1:15" s="107" customFormat="1" ht="30" customHeight="1" x14ac:dyDescent="0.2">
      <c r="A263" s="114" t="s">
        <v>342</v>
      </c>
      <c r="B263" s="135" t="s">
        <v>103</v>
      </c>
      <c r="C263" s="112" t="s">
        <v>338</v>
      </c>
      <c r="D263" s="111"/>
      <c r="E263" s="110" t="s">
        <v>33</v>
      </c>
      <c r="F263" s="119">
        <v>175</v>
      </c>
      <c r="G263" s="84"/>
      <c r="H263" s="108">
        <f>ROUND(G263*F263,2)</f>
        <v>0</v>
      </c>
    </row>
    <row r="264" spans="1:15" s="107" customFormat="1" ht="30" customHeight="1" x14ac:dyDescent="0.2">
      <c r="A264" s="114" t="s">
        <v>343</v>
      </c>
      <c r="B264" s="135" t="s">
        <v>104</v>
      </c>
      <c r="C264" s="112" t="s">
        <v>341</v>
      </c>
      <c r="D264" s="111"/>
      <c r="E264" s="110" t="s">
        <v>33</v>
      </c>
      <c r="F264" s="119">
        <v>215</v>
      </c>
      <c r="G264" s="84"/>
      <c r="H264" s="108">
        <f>ROUND(G264*F264,2)</f>
        <v>0</v>
      </c>
    </row>
    <row r="265" spans="1:15" s="107" customFormat="1" ht="30" customHeight="1" x14ac:dyDescent="0.2">
      <c r="A265" s="114" t="s">
        <v>299</v>
      </c>
      <c r="B265" s="113" t="s">
        <v>39</v>
      </c>
      <c r="C265" s="112" t="s">
        <v>70</v>
      </c>
      <c r="D265" s="111"/>
      <c r="E265" s="110"/>
      <c r="F265" s="119"/>
      <c r="G265" s="123"/>
      <c r="H265" s="150"/>
    </row>
    <row r="266" spans="1:15" s="107" customFormat="1" ht="30" customHeight="1" x14ac:dyDescent="0.2">
      <c r="A266" s="114" t="s">
        <v>344</v>
      </c>
      <c r="B266" s="135" t="s">
        <v>103</v>
      </c>
      <c r="C266" s="112" t="s">
        <v>338</v>
      </c>
      <c r="D266" s="111"/>
      <c r="E266" s="110" t="s">
        <v>33</v>
      </c>
      <c r="F266" s="119">
        <v>10</v>
      </c>
      <c r="G266" s="84"/>
      <c r="H266" s="108">
        <f>ROUND(G266*F266,2)</f>
        <v>0</v>
      </c>
    </row>
    <row r="267" spans="1:15" s="107" customFormat="1" ht="30" customHeight="1" x14ac:dyDescent="0.2">
      <c r="A267" s="114" t="s">
        <v>345</v>
      </c>
      <c r="B267" s="135" t="s">
        <v>104</v>
      </c>
      <c r="C267" s="112" t="s">
        <v>341</v>
      </c>
      <c r="D267" s="111"/>
      <c r="E267" s="110" t="s">
        <v>33</v>
      </c>
      <c r="F267" s="119">
        <v>20</v>
      </c>
      <c r="G267" s="84"/>
      <c r="H267" s="108">
        <f>ROUND(G267*F267,2)</f>
        <v>0</v>
      </c>
    </row>
    <row r="268" spans="1:15" ht="36" customHeight="1" x14ac:dyDescent="0.2">
      <c r="A268" s="53"/>
      <c r="B268" s="118"/>
      <c r="C268" s="88" t="s">
        <v>19</v>
      </c>
      <c r="D268" s="87"/>
      <c r="E268" s="86"/>
      <c r="F268" s="119"/>
      <c r="G268" s="123"/>
      <c r="H268" s="122"/>
      <c r="K268" s="107"/>
      <c r="L268" s="107"/>
      <c r="M268" s="107"/>
      <c r="N268" s="107"/>
      <c r="O268" s="107"/>
    </row>
    <row r="269" spans="1:15" s="107" customFormat="1" ht="30" customHeight="1" x14ac:dyDescent="0.2">
      <c r="A269" s="114" t="s">
        <v>56</v>
      </c>
      <c r="B269" s="157" t="s">
        <v>497</v>
      </c>
      <c r="C269" s="156" t="s">
        <v>57</v>
      </c>
      <c r="D269" s="155" t="s">
        <v>123</v>
      </c>
      <c r="E269" s="154" t="s">
        <v>48</v>
      </c>
      <c r="F269" s="153">
        <v>150</v>
      </c>
      <c r="G269" s="149"/>
      <c r="H269" s="152">
        <f>ROUND(G269*F269,2)</f>
        <v>0</v>
      </c>
    </row>
    <row r="270" spans="1:15" ht="48" customHeight="1" x14ac:dyDescent="0.2">
      <c r="A270" s="53"/>
      <c r="B270" s="151"/>
      <c r="C270" s="126" t="s">
        <v>20</v>
      </c>
      <c r="D270" s="125"/>
      <c r="E270" s="164"/>
      <c r="F270" s="119"/>
      <c r="G270" s="123"/>
      <c r="H270" s="122"/>
      <c r="K270" s="107"/>
      <c r="L270" s="107"/>
      <c r="M270" s="107"/>
      <c r="N270" s="107"/>
      <c r="O270" s="107"/>
    </row>
    <row r="271" spans="1:15" s="107" customFormat="1" ht="30" customHeight="1" x14ac:dyDescent="0.2">
      <c r="A271" s="114" t="s">
        <v>124</v>
      </c>
      <c r="B271" s="116" t="s">
        <v>510</v>
      </c>
      <c r="C271" s="112" t="s">
        <v>126</v>
      </c>
      <c r="D271" s="111" t="s">
        <v>814</v>
      </c>
      <c r="E271" s="110"/>
      <c r="F271" s="109"/>
      <c r="G271" s="123"/>
      <c r="H271" s="150"/>
    </row>
    <row r="272" spans="1:15" s="107" customFormat="1" ht="30" customHeight="1" x14ac:dyDescent="0.2">
      <c r="A272" s="114" t="s">
        <v>291</v>
      </c>
      <c r="B272" s="113" t="s">
        <v>32</v>
      </c>
      <c r="C272" s="112" t="s">
        <v>127</v>
      </c>
      <c r="D272" s="111"/>
      <c r="E272" s="110" t="s">
        <v>38</v>
      </c>
      <c r="F272" s="109">
        <v>2</v>
      </c>
      <c r="G272" s="84"/>
      <c r="H272" s="108">
        <f>ROUND(G272*F272,2)</f>
        <v>0</v>
      </c>
    </row>
    <row r="273" spans="1:8" s="107" customFormat="1" ht="30" customHeight="1" x14ac:dyDescent="0.2">
      <c r="A273" s="114" t="s">
        <v>128</v>
      </c>
      <c r="B273" s="116" t="s">
        <v>511</v>
      </c>
      <c r="C273" s="112" t="s">
        <v>130</v>
      </c>
      <c r="D273" s="111" t="s">
        <v>814</v>
      </c>
      <c r="E273" s="110"/>
      <c r="F273" s="109"/>
      <c r="G273" s="123"/>
      <c r="H273" s="150"/>
    </row>
    <row r="274" spans="1:8" s="107" customFormat="1" ht="30" customHeight="1" x14ac:dyDescent="0.2">
      <c r="A274" s="114" t="s">
        <v>131</v>
      </c>
      <c r="B274" s="113" t="s">
        <v>32</v>
      </c>
      <c r="C274" s="112" t="s">
        <v>132</v>
      </c>
      <c r="D274" s="111"/>
      <c r="E274" s="110"/>
      <c r="F274" s="109"/>
      <c r="G274" s="123"/>
      <c r="H274" s="150"/>
    </row>
    <row r="275" spans="1:8" s="107" customFormat="1" ht="39.950000000000003" customHeight="1" x14ac:dyDescent="0.2">
      <c r="A275" s="114" t="s">
        <v>133</v>
      </c>
      <c r="B275" s="135" t="s">
        <v>103</v>
      </c>
      <c r="C275" s="112" t="s">
        <v>393</v>
      </c>
      <c r="D275" s="111"/>
      <c r="E275" s="110" t="s">
        <v>48</v>
      </c>
      <c r="F275" s="109">
        <v>28</v>
      </c>
      <c r="G275" s="84"/>
      <c r="H275" s="108">
        <f>ROUND(G275*F275,2)</f>
        <v>0</v>
      </c>
    </row>
    <row r="276" spans="1:8" s="187" customFormat="1" ht="30" customHeight="1" x14ac:dyDescent="0.2">
      <c r="A276" s="114" t="s">
        <v>135</v>
      </c>
      <c r="B276" s="134" t="s">
        <v>512</v>
      </c>
      <c r="C276" s="189" t="s">
        <v>137</v>
      </c>
      <c r="D276" s="132" t="s">
        <v>814</v>
      </c>
      <c r="E276" s="131"/>
      <c r="F276" s="188"/>
      <c r="G276" s="121"/>
      <c r="H276" s="121"/>
    </row>
    <row r="277" spans="1:8" s="106" customFormat="1" ht="30" customHeight="1" x14ac:dyDescent="0.2">
      <c r="A277" s="114" t="s">
        <v>138</v>
      </c>
      <c r="B277" s="113" t="s">
        <v>32</v>
      </c>
      <c r="C277" s="115" t="s">
        <v>397</v>
      </c>
      <c r="D277" s="111"/>
      <c r="E277" s="110"/>
      <c r="F277" s="109"/>
      <c r="G277" s="123"/>
      <c r="H277" s="150"/>
    </row>
    <row r="278" spans="1:8" s="107" customFormat="1" ht="30" customHeight="1" x14ac:dyDescent="0.2">
      <c r="A278" s="32" t="s">
        <v>827</v>
      </c>
      <c r="B278" s="135" t="s">
        <v>103</v>
      </c>
      <c r="C278" s="112" t="s">
        <v>774</v>
      </c>
      <c r="D278" s="111"/>
      <c r="E278" s="110" t="s">
        <v>38</v>
      </c>
      <c r="F278" s="109">
        <v>2</v>
      </c>
      <c r="G278" s="84"/>
      <c r="H278" s="108">
        <f>ROUND(G278*F278,2)</f>
        <v>0</v>
      </c>
    </row>
    <row r="279" spans="1:8" s="107" customFormat="1" ht="30" customHeight="1" x14ac:dyDescent="0.2">
      <c r="A279" s="114" t="s">
        <v>177</v>
      </c>
      <c r="B279" s="116" t="s">
        <v>513</v>
      </c>
      <c r="C279" s="112" t="s">
        <v>178</v>
      </c>
      <c r="D279" s="111" t="s">
        <v>814</v>
      </c>
      <c r="E279" s="110" t="s">
        <v>38</v>
      </c>
      <c r="F279" s="109">
        <v>2</v>
      </c>
      <c r="G279" s="84"/>
      <c r="H279" s="108">
        <f>ROUND(G279*F279,2)</f>
        <v>0</v>
      </c>
    </row>
    <row r="280" spans="1:8" s="107" customFormat="1" ht="30" customHeight="1" x14ac:dyDescent="0.2">
      <c r="A280" s="114" t="s">
        <v>179</v>
      </c>
      <c r="B280" s="116" t="s">
        <v>514</v>
      </c>
      <c r="C280" s="112" t="s">
        <v>180</v>
      </c>
      <c r="D280" s="111" t="s">
        <v>814</v>
      </c>
      <c r="E280" s="110" t="s">
        <v>38</v>
      </c>
      <c r="F280" s="109">
        <v>1</v>
      </c>
      <c r="G280" s="84"/>
      <c r="H280" s="108">
        <f>ROUND(G280*F280,2)</f>
        <v>0</v>
      </c>
    </row>
    <row r="281" spans="1:8" s="107" customFormat="1" ht="30" customHeight="1" x14ac:dyDescent="0.2">
      <c r="A281" s="114"/>
      <c r="B281" s="116" t="s">
        <v>515</v>
      </c>
      <c r="C281" s="112" t="s">
        <v>181</v>
      </c>
      <c r="D281" s="111" t="s">
        <v>814</v>
      </c>
      <c r="E281" s="110" t="s">
        <v>38</v>
      </c>
      <c r="F281" s="109">
        <v>2</v>
      </c>
      <c r="G281" s="84"/>
      <c r="H281" s="108">
        <f>ROUND(G281*F281,2)</f>
        <v>0</v>
      </c>
    </row>
    <row r="282" spans="1:8" s="107" customFormat="1" ht="30" customHeight="1" x14ac:dyDescent="0.2">
      <c r="A282" s="114" t="s">
        <v>141</v>
      </c>
      <c r="B282" s="116" t="s">
        <v>516</v>
      </c>
      <c r="C282" s="112" t="s">
        <v>143</v>
      </c>
      <c r="D282" s="111" t="s">
        <v>144</v>
      </c>
      <c r="E282" s="110" t="s">
        <v>48</v>
      </c>
      <c r="F282" s="109">
        <v>24</v>
      </c>
      <c r="G282" s="84"/>
      <c r="H282" s="108">
        <f>ROUND(G282*F282,2)</f>
        <v>0</v>
      </c>
    </row>
    <row r="283" spans="1:8" ht="36" customHeight="1" x14ac:dyDescent="0.2">
      <c r="A283" s="53"/>
      <c r="B283" s="118"/>
      <c r="C283" s="88" t="s">
        <v>21</v>
      </c>
      <c r="D283" s="87"/>
      <c r="E283" s="86"/>
      <c r="F283" s="119"/>
      <c r="G283" s="123"/>
      <c r="H283" s="122"/>
    </row>
    <row r="284" spans="1:8" s="107" customFormat="1" ht="39.950000000000003" customHeight="1" x14ac:dyDescent="0.2">
      <c r="A284" s="114" t="s">
        <v>58</v>
      </c>
      <c r="B284" s="116" t="s">
        <v>517</v>
      </c>
      <c r="C284" s="9" t="s">
        <v>217</v>
      </c>
      <c r="D284" s="8" t="s">
        <v>218</v>
      </c>
      <c r="E284" s="110" t="s">
        <v>38</v>
      </c>
      <c r="F284" s="109">
        <v>1</v>
      </c>
      <c r="G284" s="84"/>
      <c r="H284" s="108">
        <f>ROUND(G284*F284,2)</f>
        <v>0</v>
      </c>
    </row>
    <row r="285" spans="1:8" s="107" customFormat="1" ht="30" customHeight="1" x14ac:dyDescent="0.2">
      <c r="A285" s="114" t="s">
        <v>71</v>
      </c>
      <c r="B285" s="116" t="s">
        <v>518</v>
      </c>
      <c r="C285" s="112" t="s">
        <v>80</v>
      </c>
      <c r="D285" s="111" t="s">
        <v>814</v>
      </c>
      <c r="E285" s="110"/>
      <c r="F285" s="109"/>
      <c r="G285" s="108"/>
      <c r="H285" s="150"/>
    </row>
    <row r="286" spans="1:8" s="107" customFormat="1" ht="30" customHeight="1" x14ac:dyDescent="0.2">
      <c r="A286" s="114" t="s">
        <v>81</v>
      </c>
      <c r="B286" s="113" t="s">
        <v>32</v>
      </c>
      <c r="C286" s="112" t="s">
        <v>147</v>
      </c>
      <c r="D286" s="111"/>
      <c r="E286" s="110" t="s">
        <v>72</v>
      </c>
      <c r="F286" s="186">
        <v>0.3</v>
      </c>
      <c r="G286" s="84"/>
      <c r="H286" s="108">
        <f>ROUND(G286*F286,2)</f>
        <v>0</v>
      </c>
    </row>
    <row r="287" spans="1:8" s="107" customFormat="1" ht="30" customHeight="1" x14ac:dyDescent="0.2">
      <c r="A287" s="114" t="s">
        <v>59</v>
      </c>
      <c r="B287" s="116" t="s">
        <v>519</v>
      </c>
      <c r="C287" s="9" t="s">
        <v>219</v>
      </c>
      <c r="D287" s="8" t="s">
        <v>218</v>
      </c>
      <c r="E287" s="110"/>
      <c r="F287" s="109"/>
      <c r="G287" s="123"/>
      <c r="H287" s="150"/>
    </row>
    <row r="288" spans="1:8" s="107" customFormat="1" ht="30" customHeight="1" x14ac:dyDescent="0.2">
      <c r="A288" s="114" t="s">
        <v>60</v>
      </c>
      <c r="B288" s="113" t="s">
        <v>32</v>
      </c>
      <c r="C288" s="112" t="s">
        <v>148</v>
      </c>
      <c r="D288" s="111"/>
      <c r="E288" s="110" t="s">
        <v>38</v>
      </c>
      <c r="F288" s="109">
        <v>1</v>
      </c>
      <c r="G288" s="84"/>
      <c r="H288" s="108">
        <f>ROUND(G288*F288,2)</f>
        <v>0</v>
      </c>
    </row>
    <row r="289" spans="1:15" ht="36" customHeight="1" x14ac:dyDescent="0.2">
      <c r="A289" s="53"/>
      <c r="B289" s="140"/>
      <c r="C289" s="88" t="s">
        <v>22</v>
      </c>
      <c r="D289" s="87"/>
      <c r="E289" s="139"/>
      <c r="F289" s="119"/>
      <c r="G289" s="123"/>
      <c r="H289" s="122"/>
      <c r="K289" s="107"/>
      <c r="L289" s="107"/>
      <c r="M289" s="107"/>
      <c r="N289" s="107"/>
      <c r="O289" s="107"/>
    </row>
    <row r="290" spans="1:15" s="107" customFormat="1" ht="30" customHeight="1" x14ac:dyDescent="0.2">
      <c r="A290" s="120" t="s">
        <v>62</v>
      </c>
      <c r="B290" s="116" t="s">
        <v>788</v>
      </c>
      <c r="C290" s="112" t="s">
        <v>63</v>
      </c>
      <c r="D290" s="111" t="s">
        <v>318</v>
      </c>
      <c r="E290" s="110"/>
      <c r="F290" s="119"/>
      <c r="G290" s="123"/>
      <c r="H290" s="108"/>
    </row>
    <row r="291" spans="1:15" s="107" customFormat="1" ht="30" customHeight="1" x14ac:dyDescent="0.2">
      <c r="A291" s="120" t="s">
        <v>64</v>
      </c>
      <c r="B291" s="113" t="s">
        <v>32</v>
      </c>
      <c r="C291" s="112" t="s">
        <v>149</v>
      </c>
      <c r="D291" s="111"/>
      <c r="E291" s="110" t="s">
        <v>31</v>
      </c>
      <c r="F291" s="119">
        <v>1300</v>
      </c>
      <c r="G291" s="84"/>
      <c r="H291" s="108">
        <f>ROUND(G291*F291,2)</f>
        <v>0</v>
      </c>
    </row>
    <row r="292" spans="1:15" s="64" customFormat="1" ht="30" customHeight="1" thickBot="1" x14ac:dyDescent="0.25">
      <c r="A292" s="65"/>
      <c r="B292" s="56" t="str">
        <f>B222</f>
        <v>D</v>
      </c>
      <c r="C292" s="326" t="str">
        <f>C222</f>
        <v>Weatherdon Avenue From Stafford Street to Harrow Street (Reconstruction)</v>
      </c>
      <c r="D292" s="327"/>
      <c r="E292" s="327"/>
      <c r="F292" s="328"/>
      <c r="G292" s="93" t="s">
        <v>16</v>
      </c>
      <c r="H292" s="92">
        <f>SUM(H222:H291)</f>
        <v>0</v>
      </c>
      <c r="K292" s="107"/>
      <c r="L292" s="107"/>
      <c r="M292" s="107"/>
      <c r="N292" s="107"/>
      <c r="O292" s="107"/>
    </row>
    <row r="293" spans="1:15" s="64" customFormat="1" ht="30" customHeight="1" thickTop="1" x14ac:dyDescent="0.2">
      <c r="A293" s="102"/>
      <c r="B293" s="101" t="s">
        <v>365</v>
      </c>
      <c r="C293" s="329" t="s">
        <v>797</v>
      </c>
      <c r="D293" s="330"/>
      <c r="E293" s="330"/>
      <c r="F293" s="331"/>
      <c r="G293" s="100"/>
      <c r="H293" s="99"/>
      <c r="K293" s="107"/>
      <c r="L293" s="107"/>
      <c r="M293" s="107"/>
      <c r="N293" s="107"/>
      <c r="O293" s="107"/>
    </row>
    <row r="294" spans="1:15" ht="36" customHeight="1" x14ac:dyDescent="0.2">
      <c r="A294" s="53"/>
      <c r="B294" s="140"/>
      <c r="C294" s="168" t="s">
        <v>18</v>
      </c>
      <c r="D294" s="87"/>
      <c r="E294" s="85" t="s">
        <v>1</v>
      </c>
      <c r="F294" s="119" t="s">
        <v>1</v>
      </c>
      <c r="G294" s="123"/>
      <c r="H294" s="122"/>
      <c r="K294" s="107"/>
      <c r="L294" s="107"/>
      <c r="M294" s="107"/>
      <c r="N294" s="107"/>
      <c r="O294" s="107"/>
    </row>
    <row r="295" spans="1:15" s="107" customFormat="1" ht="30" customHeight="1" x14ac:dyDescent="0.2">
      <c r="A295" s="114" t="s">
        <v>85</v>
      </c>
      <c r="B295" s="116" t="s">
        <v>282</v>
      </c>
      <c r="C295" s="112" t="s">
        <v>86</v>
      </c>
      <c r="D295" s="111" t="s">
        <v>313</v>
      </c>
      <c r="E295" s="110" t="s">
        <v>29</v>
      </c>
      <c r="F295" s="119">
        <v>1250</v>
      </c>
      <c r="G295" s="84"/>
      <c r="H295" s="108">
        <f>ROUND(G295*F295,2)</f>
        <v>0</v>
      </c>
    </row>
    <row r="296" spans="1:15" s="107" customFormat="1" ht="30" customHeight="1" x14ac:dyDescent="0.2">
      <c r="A296" s="167" t="s">
        <v>87</v>
      </c>
      <c r="B296" s="116" t="s">
        <v>283</v>
      </c>
      <c r="C296" s="112" t="s">
        <v>88</v>
      </c>
      <c r="D296" s="111" t="s">
        <v>347</v>
      </c>
      <c r="E296" s="110" t="s">
        <v>31</v>
      </c>
      <c r="F296" s="119">
        <v>3000</v>
      </c>
      <c r="G296" s="84"/>
      <c r="H296" s="108">
        <f>ROUND(G296*F296,2)</f>
        <v>0</v>
      </c>
    </row>
    <row r="297" spans="1:15" s="107" customFormat="1" ht="39.950000000000003" customHeight="1" x14ac:dyDescent="0.2">
      <c r="A297" s="167" t="s">
        <v>89</v>
      </c>
      <c r="B297" s="116" t="s">
        <v>284</v>
      </c>
      <c r="C297" s="112" t="s">
        <v>319</v>
      </c>
      <c r="D297" s="111" t="s">
        <v>347</v>
      </c>
      <c r="E297" s="110"/>
      <c r="F297" s="119"/>
      <c r="G297" s="123"/>
      <c r="H297" s="108"/>
    </row>
    <row r="298" spans="1:15" s="107" customFormat="1" ht="30" customHeight="1" x14ac:dyDescent="0.2">
      <c r="A298" s="167" t="s">
        <v>335</v>
      </c>
      <c r="B298" s="113" t="s">
        <v>32</v>
      </c>
      <c r="C298" s="112" t="s">
        <v>336</v>
      </c>
      <c r="D298" s="111" t="s">
        <v>1</v>
      </c>
      <c r="E298" s="110" t="s">
        <v>33</v>
      </c>
      <c r="F298" s="119">
        <v>2170</v>
      </c>
      <c r="G298" s="84"/>
      <c r="H298" s="108">
        <f>ROUND(G298*F298,2)</f>
        <v>0</v>
      </c>
    </row>
    <row r="299" spans="1:15" s="107" customFormat="1" ht="38.450000000000003" customHeight="1" x14ac:dyDescent="0.2">
      <c r="A299" s="167" t="s">
        <v>34</v>
      </c>
      <c r="B299" s="116" t="s">
        <v>285</v>
      </c>
      <c r="C299" s="112" t="s">
        <v>35</v>
      </c>
      <c r="D299" s="111" t="s">
        <v>313</v>
      </c>
      <c r="E299" s="110"/>
      <c r="F299" s="119"/>
      <c r="G299" s="123"/>
      <c r="H299" s="108"/>
    </row>
    <row r="300" spans="1:15" s="107" customFormat="1" ht="36" customHeight="1" x14ac:dyDescent="0.2">
      <c r="A300" s="167" t="s">
        <v>322</v>
      </c>
      <c r="B300" s="113" t="s">
        <v>32</v>
      </c>
      <c r="C300" s="112" t="s">
        <v>323</v>
      </c>
      <c r="D300" s="111" t="s">
        <v>1</v>
      </c>
      <c r="E300" s="110" t="s">
        <v>29</v>
      </c>
      <c r="F300" s="119">
        <v>330</v>
      </c>
      <c r="G300" s="84"/>
      <c r="H300" s="108">
        <f>ROUND(G300*F300,2)</f>
        <v>0</v>
      </c>
    </row>
    <row r="301" spans="1:15" s="107" customFormat="1" ht="30" customHeight="1" x14ac:dyDescent="0.2">
      <c r="A301" s="114" t="s">
        <v>36</v>
      </c>
      <c r="B301" s="116" t="s">
        <v>286</v>
      </c>
      <c r="C301" s="112" t="s">
        <v>37</v>
      </c>
      <c r="D301" s="111" t="s">
        <v>313</v>
      </c>
      <c r="E301" s="110" t="s">
        <v>31</v>
      </c>
      <c r="F301" s="119">
        <v>3300</v>
      </c>
      <c r="G301" s="84"/>
      <c r="H301" s="108">
        <f>ROUND(G301*F301,2)</f>
        <v>0</v>
      </c>
    </row>
    <row r="302" spans="1:15" s="107" customFormat="1" ht="30" customHeight="1" x14ac:dyDescent="0.2">
      <c r="A302" s="167" t="s">
        <v>93</v>
      </c>
      <c r="B302" s="116" t="s">
        <v>287</v>
      </c>
      <c r="C302" s="112" t="s">
        <v>324</v>
      </c>
      <c r="D302" s="111" t="s">
        <v>325</v>
      </c>
      <c r="E302" s="110"/>
      <c r="F302" s="119"/>
      <c r="G302" s="100"/>
      <c r="H302" s="108"/>
    </row>
    <row r="303" spans="1:15" s="107" customFormat="1" ht="30" customHeight="1" x14ac:dyDescent="0.2">
      <c r="A303" s="167" t="s">
        <v>328</v>
      </c>
      <c r="B303" s="113" t="s">
        <v>32</v>
      </c>
      <c r="C303" s="112" t="s">
        <v>329</v>
      </c>
      <c r="D303" s="111" t="s">
        <v>1</v>
      </c>
      <c r="E303" s="110" t="s">
        <v>31</v>
      </c>
      <c r="F303" s="119">
        <v>3000</v>
      </c>
      <c r="G303" s="84"/>
      <c r="H303" s="108">
        <f>ROUND(G303*F303,2)</f>
        <v>0</v>
      </c>
    </row>
    <row r="304" spans="1:15" s="107" customFormat="1" ht="30" customHeight="1" x14ac:dyDescent="0.2">
      <c r="A304" s="167" t="s">
        <v>330</v>
      </c>
      <c r="B304" s="116" t="s">
        <v>288</v>
      </c>
      <c r="C304" s="112" t="s">
        <v>96</v>
      </c>
      <c r="D304" s="111" t="s">
        <v>333</v>
      </c>
      <c r="E304" s="110"/>
      <c r="F304" s="119"/>
      <c r="G304" s="123"/>
      <c r="H304" s="108"/>
    </row>
    <row r="305" spans="1:15" s="107" customFormat="1" ht="30" customHeight="1" x14ac:dyDescent="0.2">
      <c r="A305" s="167" t="s">
        <v>331</v>
      </c>
      <c r="B305" s="113" t="s">
        <v>32</v>
      </c>
      <c r="C305" s="112" t="s">
        <v>332</v>
      </c>
      <c r="D305" s="111" t="s">
        <v>1</v>
      </c>
      <c r="E305" s="110" t="s">
        <v>31</v>
      </c>
      <c r="F305" s="119">
        <v>3000</v>
      </c>
      <c r="G305" s="84"/>
      <c r="H305" s="108">
        <f>ROUND(G305*F305,2)</f>
        <v>0</v>
      </c>
    </row>
    <row r="306" spans="1:15" ht="36" customHeight="1" x14ac:dyDescent="0.2">
      <c r="A306" s="53"/>
      <c r="B306" s="140"/>
      <c r="C306" s="88" t="s">
        <v>157</v>
      </c>
      <c r="D306" s="87"/>
      <c r="E306" s="139"/>
      <c r="F306" s="119"/>
      <c r="G306" s="123"/>
      <c r="H306" s="122"/>
      <c r="K306" s="107"/>
      <c r="L306" s="107"/>
      <c r="M306" s="107"/>
      <c r="N306" s="107"/>
      <c r="O306" s="107"/>
    </row>
    <row r="307" spans="1:15" s="107" customFormat="1" ht="30" customHeight="1" x14ac:dyDescent="0.2">
      <c r="A307" s="120" t="s">
        <v>66</v>
      </c>
      <c r="B307" s="116" t="s">
        <v>289</v>
      </c>
      <c r="C307" s="112" t="s">
        <v>67</v>
      </c>
      <c r="D307" s="111" t="s">
        <v>313</v>
      </c>
      <c r="E307" s="110"/>
      <c r="F307" s="119"/>
      <c r="G307" s="123"/>
      <c r="H307" s="108"/>
    </row>
    <row r="308" spans="1:15" s="107" customFormat="1" ht="30" customHeight="1" x14ac:dyDescent="0.2">
      <c r="A308" s="120" t="s">
        <v>68</v>
      </c>
      <c r="B308" s="113" t="s">
        <v>32</v>
      </c>
      <c r="C308" s="112" t="s">
        <v>69</v>
      </c>
      <c r="D308" s="111" t="s">
        <v>1</v>
      </c>
      <c r="E308" s="110" t="s">
        <v>31</v>
      </c>
      <c r="F308" s="119">
        <v>2750</v>
      </c>
      <c r="G308" s="84"/>
      <c r="H308" s="108">
        <f>ROUND(G308*F308,2)</f>
        <v>0</v>
      </c>
    </row>
    <row r="309" spans="1:15" s="107" customFormat="1" ht="30" customHeight="1" x14ac:dyDescent="0.2">
      <c r="A309" s="120" t="s">
        <v>44</v>
      </c>
      <c r="B309" s="116" t="s">
        <v>473</v>
      </c>
      <c r="C309" s="112" t="s">
        <v>45</v>
      </c>
      <c r="D309" s="111" t="s">
        <v>160</v>
      </c>
      <c r="E309" s="110"/>
      <c r="F309" s="119"/>
      <c r="G309" s="123"/>
      <c r="H309" s="108"/>
    </row>
    <row r="310" spans="1:15" s="107" customFormat="1" ht="30" customHeight="1" x14ac:dyDescent="0.2">
      <c r="A310" s="138" t="s">
        <v>161</v>
      </c>
      <c r="B310" s="136" t="s">
        <v>32</v>
      </c>
      <c r="C310" s="137" t="s">
        <v>162</v>
      </c>
      <c r="D310" s="136" t="s">
        <v>1</v>
      </c>
      <c r="E310" s="136" t="s">
        <v>38</v>
      </c>
      <c r="F310" s="119">
        <v>70</v>
      </c>
      <c r="G310" s="84"/>
      <c r="H310" s="108">
        <f>ROUND(G310*F310,2)</f>
        <v>0</v>
      </c>
    </row>
    <row r="311" spans="1:15" s="107" customFormat="1" ht="39.950000000000003" customHeight="1" x14ac:dyDescent="0.2">
      <c r="A311" s="120" t="s">
        <v>348</v>
      </c>
      <c r="B311" s="116" t="s">
        <v>520</v>
      </c>
      <c r="C311" s="112" t="s">
        <v>349</v>
      </c>
      <c r="D311" s="111" t="s">
        <v>350</v>
      </c>
      <c r="E311" s="110"/>
      <c r="F311" s="119"/>
      <c r="G311" s="123"/>
      <c r="H311" s="108"/>
    </row>
    <row r="312" spans="1:15" s="107" customFormat="1" ht="30" customHeight="1" x14ac:dyDescent="0.2">
      <c r="A312" s="120" t="s">
        <v>351</v>
      </c>
      <c r="B312" s="113" t="s">
        <v>32</v>
      </c>
      <c r="C312" s="112" t="s">
        <v>445</v>
      </c>
      <c r="D312" s="111" t="s">
        <v>197</v>
      </c>
      <c r="E312" s="110" t="s">
        <v>31</v>
      </c>
      <c r="F312" s="119">
        <v>30</v>
      </c>
      <c r="G312" s="84"/>
      <c r="H312" s="108">
        <f>ROUND(G312*F312,2)</f>
        <v>0</v>
      </c>
    </row>
    <row r="313" spans="1:15" s="107" customFormat="1" ht="30" customHeight="1" x14ac:dyDescent="0.2">
      <c r="A313" s="120" t="s">
        <v>194</v>
      </c>
      <c r="B313" s="116" t="s">
        <v>394</v>
      </c>
      <c r="C313" s="112" t="s">
        <v>195</v>
      </c>
      <c r="D313" s="111" t="s">
        <v>350</v>
      </c>
      <c r="E313" s="110"/>
      <c r="F313" s="119"/>
      <c r="G313" s="123"/>
      <c r="H313" s="108"/>
    </row>
    <row r="314" spans="1:15" s="107" customFormat="1" ht="30" customHeight="1" x14ac:dyDescent="0.2">
      <c r="A314" s="120" t="s">
        <v>196</v>
      </c>
      <c r="B314" s="113" t="s">
        <v>32</v>
      </c>
      <c r="C314" s="112" t="s">
        <v>314</v>
      </c>
      <c r="D314" s="111" t="s">
        <v>197</v>
      </c>
      <c r="E314" s="110"/>
      <c r="F314" s="119"/>
      <c r="G314" s="123"/>
      <c r="H314" s="108"/>
    </row>
    <row r="315" spans="1:15" s="107" customFormat="1" ht="30" customHeight="1" x14ac:dyDescent="0.2">
      <c r="A315" s="120" t="s">
        <v>198</v>
      </c>
      <c r="B315" s="135" t="s">
        <v>103</v>
      </c>
      <c r="C315" s="112" t="s">
        <v>199</v>
      </c>
      <c r="D315" s="111"/>
      <c r="E315" s="110" t="s">
        <v>31</v>
      </c>
      <c r="F315" s="119">
        <v>15</v>
      </c>
      <c r="G315" s="84"/>
      <c r="H315" s="108">
        <f>ROUND(G315*F315,2)</f>
        <v>0</v>
      </c>
    </row>
    <row r="316" spans="1:15" s="107" customFormat="1" ht="30" customHeight="1" x14ac:dyDescent="0.2">
      <c r="A316" s="120" t="s">
        <v>200</v>
      </c>
      <c r="B316" s="135" t="s">
        <v>104</v>
      </c>
      <c r="C316" s="112" t="s">
        <v>201</v>
      </c>
      <c r="D316" s="111"/>
      <c r="E316" s="110" t="s">
        <v>31</v>
      </c>
      <c r="F316" s="119">
        <v>85</v>
      </c>
      <c r="G316" s="84"/>
      <c r="H316" s="108">
        <f>ROUND(G316*F316,2)</f>
        <v>0</v>
      </c>
    </row>
    <row r="317" spans="1:15" s="107" customFormat="1" ht="30" customHeight="1" x14ac:dyDescent="0.2">
      <c r="A317" s="120" t="s">
        <v>225</v>
      </c>
      <c r="B317" s="135" t="s">
        <v>105</v>
      </c>
      <c r="C317" s="112" t="s">
        <v>226</v>
      </c>
      <c r="D317" s="111" t="s">
        <v>1</v>
      </c>
      <c r="E317" s="110" t="s">
        <v>31</v>
      </c>
      <c r="F317" s="119">
        <v>830</v>
      </c>
      <c r="G317" s="84"/>
      <c r="H317" s="108">
        <f>ROUND(G317*F317,2)</f>
        <v>0</v>
      </c>
    </row>
    <row r="318" spans="1:15" s="107" customFormat="1" ht="39.950000000000003" customHeight="1" x14ac:dyDescent="0.2">
      <c r="A318" s="120" t="s">
        <v>355</v>
      </c>
      <c r="B318" s="113" t="s">
        <v>39</v>
      </c>
      <c r="C318" s="112" t="s">
        <v>446</v>
      </c>
      <c r="D318" s="111" t="s">
        <v>1</v>
      </c>
      <c r="E318" s="110"/>
      <c r="F318" s="119"/>
      <c r="G318" s="123"/>
      <c r="H318" s="108"/>
    </row>
    <row r="319" spans="1:15" s="107" customFormat="1" ht="30" customHeight="1" x14ac:dyDescent="0.2">
      <c r="A319" s="120" t="s">
        <v>356</v>
      </c>
      <c r="B319" s="191" t="s">
        <v>103</v>
      </c>
      <c r="C319" s="156" t="s">
        <v>201</v>
      </c>
      <c r="D319" s="155"/>
      <c r="E319" s="154" t="s">
        <v>31</v>
      </c>
      <c r="F319" s="158">
        <v>10</v>
      </c>
      <c r="G319" s="149"/>
      <c r="H319" s="152">
        <f>ROUND(G319*F319,2)</f>
        <v>0</v>
      </c>
    </row>
    <row r="320" spans="1:15" s="107" customFormat="1" ht="39.950000000000003" customHeight="1" x14ac:dyDescent="0.2">
      <c r="A320" s="120" t="s">
        <v>227</v>
      </c>
      <c r="B320" s="116" t="s">
        <v>395</v>
      </c>
      <c r="C320" s="112" t="s">
        <v>229</v>
      </c>
      <c r="D320" s="111" t="s">
        <v>101</v>
      </c>
      <c r="E320" s="110" t="s">
        <v>31</v>
      </c>
      <c r="F320" s="109">
        <v>30</v>
      </c>
      <c r="G320" s="84"/>
      <c r="H320" s="108">
        <f>ROUND(G320*F320,2)</f>
        <v>0</v>
      </c>
    </row>
    <row r="321" spans="1:15" s="107" customFormat="1" ht="39.950000000000003" customHeight="1" x14ac:dyDescent="0.2">
      <c r="A321" s="120" t="s">
        <v>387</v>
      </c>
      <c r="B321" s="116" t="s">
        <v>409</v>
      </c>
      <c r="C321" s="112" t="s">
        <v>388</v>
      </c>
      <c r="D321" s="111" t="s">
        <v>813</v>
      </c>
      <c r="E321" s="110"/>
      <c r="F321" s="119"/>
      <c r="G321" s="123"/>
      <c r="H321" s="108"/>
    </row>
    <row r="322" spans="1:15" s="107" customFormat="1" ht="30" customHeight="1" x14ac:dyDescent="0.2">
      <c r="A322" s="120" t="s">
        <v>390</v>
      </c>
      <c r="B322" s="113" t="s">
        <v>32</v>
      </c>
      <c r="C322" s="112" t="s">
        <v>391</v>
      </c>
      <c r="D322" s="111"/>
      <c r="E322" s="110" t="s">
        <v>31</v>
      </c>
      <c r="F322" s="109">
        <v>140</v>
      </c>
      <c r="G322" s="84"/>
      <c r="H322" s="108">
        <f>ROUND(G322*F322,2)</f>
        <v>0</v>
      </c>
    </row>
    <row r="323" spans="1:15" s="107" customFormat="1" ht="30" customHeight="1" x14ac:dyDescent="0.2">
      <c r="A323" s="120" t="s">
        <v>114</v>
      </c>
      <c r="B323" s="116" t="s">
        <v>521</v>
      </c>
      <c r="C323" s="112" t="s">
        <v>116</v>
      </c>
      <c r="D323" s="111" t="s">
        <v>170</v>
      </c>
      <c r="E323" s="110" t="s">
        <v>38</v>
      </c>
      <c r="F323" s="119">
        <v>8</v>
      </c>
      <c r="G323" s="84"/>
      <c r="H323" s="108">
        <f>ROUND(G323*F323,2)</f>
        <v>0</v>
      </c>
    </row>
    <row r="324" spans="1:15" ht="36" customHeight="1" x14ac:dyDescent="0.2">
      <c r="A324" s="53"/>
      <c r="B324" s="151"/>
      <c r="C324" s="126" t="s">
        <v>171</v>
      </c>
      <c r="D324" s="125"/>
      <c r="E324" s="141"/>
      <c r="F324" s="119"/>
      <c r="G324" s="123"/>
      <c r="H324" s="122"/>
      <c r="K324" s="107"/>
      <c r="L324" s="107"/>
      <c r="M324" s="107"/>
      <c r="N324" s="107"/>
      <c r="O324" s="107"/>
    </row>
    <row r="325" spans="1:15" s="107" customFormat="1" ht="39.950000000000003" customHeight="1" x14ac:dyDescent="0.2">
      <c r="A325" s="114" t="s">
        <v>51</v>
      </c>
      <c r="B325" s="116" t="s">
        <v>522</v>
      </c>
      <c r="C325" s="112" t="s">
        <v>52</v>
      </c>
      <c r="D325" s="111" t="s">
        <v>346</v>
      </c>
      <c r="E325" s="110"/>
      <c r="F325" s="109"/>
      <c r="G325" s="123"/>
      <c r="H325" s="150"/>
    </row>
    <row r="326" spans="1:15" s="107" customFormat="1" ht="39.950000000000003" customHeight="1" x14ac:dyDescent="0.2">
      <c r="A326" s="114" t="s">
        <v>295</v>
      </c>
      <c r="B326" s="113" t="s">
        <v>32</v>
      </c>
      <c r="C326" s="112" t="s">
        <v>334</v>
      </c>
      <c r="D326" s="111" t="s">
        <v>1</v>
      </c>
      <c r="E326" s="110" t="s">
        <v>31</v>
      </c>
      <c r="F326" s="109">
        <v>70</v>
      </c>
      <c r="G326" s="84"/>
      <c r="H326" s="108">
        <f>ROUND(G326*F326,2)</f>
        <v>0</v>
      </c>
    </row>
    <row r="327" spans="1:15" s="107" customFormat="1" ht="39.950000000000003" customHeight="1" x14ac:dyDescent="0.2">
      <c r="A327" s="114" t="s">
        <v>53</v>
      </c>
      <c r="B327" s="116" t="s">
        <v>396</v>
      </c>
      <c r="C327" s="112" t="s">
        <v>54</v>
      </c>
      <c r="D327" s="111" t="s">
        <v>346</v>
      </c>
      <c r="E327" s="110"/>
      <c r="F327" s="109"/>
      <c r="G327" s="123"/>
      <c r="H327" s="150"/>
    </row>
    <row r="328" spans="1:15" s="107" customFormat="1" ht="75" x14ac:dyDescent="0.2">
      <c r="A328" s="114"/>
      <c r="B328" s="113" t="s">
        <v>32</v>
      </c>
      <c r="C328" s="112" t="s">
        <v>434</v>
      </c>
      <c r="D328" s="111" t="s">
        <v>782</v>
      </c>
      <c r="E328" s="110" t="s">
        <v>48</v>
      </c>
      <c r="F328" s="119">
        <v>90</v>
      </c>
      <c r="G328" s="84"/>
      <c r="H328" s="108">
        <f>ROUND(G328*F328,2)</f>
        <v>0</v>
      </c>
    </row>
    <row r="329" spans="1:15" s="107" customFormat="1" ht="75" x14ac:dyDescent="0.2">
      <c r="A329" s="114"/>
      <c r="B329" s="113" t="s">
        <v>39</v>
      </c>
      <c r="C329" s="112" t="s">
        <v>392</v>
      </c>
      <c r="D329" s="111" t="s">
        <v>782</v>
      </c>
      <c r="E329" s="110" t="s">
        <v>48</v>
      </c>
      <c r="F329" s="119">
        <v>655</v>
      </c>
      <c r="G329" s="84"/>
      <c r="H329" s="108">
        <f>ROUND(G329*F329,2)</f>
        <v>0</v>
      </c>
    </row>
    <row r="330" spans="1:15" s="107" customFormat="1" ht="60" x14ac:dyDescent="0.2">
      <c r="A330" s="114"/>
      <c r="B330" s="113" t="s">
        <v>49</v>
      </c>
      <c r="C330" s="196" t="s">
        <v>435</v>
      </c>
      <c r="D330" s="111" t="s">
        <v>782</v>
      </c>
      <c r="E330" s="110" t="s">
        <v>48</v>
      </c>
      <c r="F330" s="119">
        <v>25</v>
      </c>
      <c r="G330" s="84"/>
      <c r="H330" s="108">
        <f>ROUND(G330*F330,2)</f>
        <v>0</v>
      </c>
    </row>
    <row r="331" spans="1:15" s="107" customFormat="1" ht="60" x14ac:dyDescent="0.2">
      <c r="A331" s="114"/>
      <c r="B331" s="113" t="s">
        <v>61</v>
      </c>
      <c r="C331" s="196" t="s">
        <v>447</v>
      </c>
      <c r="D331" s="111" t="s">
        <v>782</v>
      </c>
      <c r="E331" s="110" t="s">
        <v>48</v>
      </c>
      <c r="F331" s="119">
        <v>20</v>
      </c>
      <c r="G331" s="84"/>
      <c r="H331" s="108">
        <f>ROUND(G331*F331,2)</f>
        <v>0</v>
      </c>
    </row>
    <row r="332" spans="1:15" s="107" customFormat="1" ht="39.950000000000003" customHeight="1" x14ac:dyDescent="0.2">
      <c r="A332" s="114" t="s">
        <v>173</v>
      </c>
      <c r="B332" s="113" t="s">
        <v>65</v>
      </c>
      <c r="C332" s="112" t="s">
        <v>327</v>
      </c>
      <c r="D332" s="111" t="s">
        <v>120</v>
      </c>
      <c r="E332" s="110" t="s">
        <v>48</v>
      </c>
      <c r="F332" s="119">
        <v>65</v>
      </c>
      <c r="G332" s="84"/>
      <c r="H332" s="108">
        <f>ROUND(G332*F332,2)</f>
        <v>0</v>
      </c>
    </row>
    <row r="333" spans="1:15" s="107" customFormat="1" ht="39.950000000000003" customHeight="1" x14ac:dyDescent="0.2">
      <c r="A333" s="114" t="s">
        <v>296</v>
      </c>
      <c r="B333" s="116" t="s">
        <v>523</v>
      </c>
      <c r="C333" s="112" t="s">
        <v>297</v>
      </c>
      <c r="D333" s="111" t="s">
        <v>783</v>
      </c>
      <c r="E333" s="163"/>
      <c r="F333" s="119"/>
      <c r="G333" s="123"/>
      <c r="H333" s="150"/>
    </row>
    <row r="334" spans="1:15" s="107" customFormat="1" ht="30" customHeight="1" x14ac:dyDescent="0.2">
      <c r="A334" s="114" t="s">
        <v>298</v>
      </c>
      <c r="B334" s="113" t="s">
        <v>32</v>
      </c>
      <c r="C334" s="112" t="s">
        <v>211</v>
      </c>
      <c r="D334" s="111"/>
      <c r="E334" s="110"/>
      <c r="F334" s="119"/>
      <c r="G334" s="123"/>
      <c r="H334" s="150"/>
    </row>
    <row r="335" spans="1:15" s="107" customFormat="1" ht="30" customHeight="1" x14ac:dyDescent="0.2">
      <c r="A335" s="114" t="s">
        <v>342</v>
      </c>
      <c r="B335" s="135" t="s">
        <v>103</v>
      </c>
      <c r="C335" s="112" t="s">
        <v>338</v>
      </c>
      <c r="D335" s="111"/>
      <c r="E335" s="110" t="s">
        <v>33</v>
      </c>
      <c r="F335" s="119">
        <v>340</v>
      </c>
      <c r="G335" s="84"/>
      <c r="H335" s="108">
        <f>ROUND(G335*F335,2)</f>
        <v>0</v>
      </c>
    </row>
    <row r="336" spans="1:15" s="107" customFormat="1" ht="30" customHeight="1" x14ac:dyDescent="0.2">
      <c r="A336" s="114" t="s">
        <v>343</v>
      </c>
      <c r="B336" s="135" t="s">
        <v>104</v>
      </c>
      <c r="C336" s="112" t="s">
        <v>341</v>
      </c>
      <c r="D336" s="111"/>
      <c r="E336" s="110" t="s">
        <v>33</v>
      </c>
      <c r="F336" s="119">
        <v>430</v>
      </c>
      <c r="G336" s="84"/>
      <c r="H336" s="108">
        <f>ROUND(G336*F336,2)</f>
        <v>0</v>
      </c>
    </row>
    <row r="337" spans="1:15" s="107" customFormat="1" ht="30" customHeight="1" x14ac:dyDescent="0.2">
      <c r="A337" s="114" t="s">
        <v>299</v>
      </c>
      <c r="B337" s="113" t="s">
        <v>39</v>
      </c>
      <c r="C337" s="112" t="s">
        <v>70</v>
      </c>
      <c r="D337" s="111"/>
      <c r="E337" s="110"/>
      <c r="F337" s="119"/>
      <c r="G337" s="123"/>
      <c r="H337" s="150"/>
    </row>
    <row r="338" spans="1:15" s="107" customFormat="1" ht="30" customHeight="1" x14ac:dyDescent="0.2">
      <c r="A338" s="114" t="s">
        <v>344</v>
      </c>
      <c r="B338" s="135" t="s">
        <v>103</v>
      </c>
      <c r="C338" s="112" t="s">
        <v>338</v>
      </c>
      <c r="D338" s="111"/>
      <c r="E338" s="110" t="s">
        <v>33</v>
      </c>
      <c r="F338" s="119">
        <v>50</v>
      </c>
      <c r="G338" s="84"/>
      <c r="H338" s="108">
        <f>ROUND(G338*F338,2)</f>
        <v>0</v>
      </c>
    </row>
    <row r="339" spans="1:15" s="107" customFormat="1" ht="30" customHeight="1" x14ac:dyDescent="0.2">
      <c r="A339" s="114" t="s">
        <v>345</v>
      </c>
      <c r="B339" s="191" t="s">
        <v>104</v>
      </c>
      <c r="C339" s="156" t="s">
        <v>341</v>
      </c>
      <c r="D339" s="155"/>
      <c r="E339" s="154" t="s">
        <v>33</v>
      </c>
      <c r="F339" s="158">
        <v>70</v>
      </c>
      <c r="G339" s="149"/>
      <c r="H339" s="152">
        <f>ROUND(G339*F339,2)</f>
        <v>0</v>
      </c>
    </row>
    <row r="340" spans="1:15" ht="36" customHeight="1" x14ac:dyDescent="0.2">
      <c r="A340" s="53"/>
      <c r="B340" s="151"/>
      <c r="C340" s="126" t="s">
        <v>19</v>
      </c>
      <c r="D340" s="125"/>
      <c r="E340" s="164"/>
      <c r="F340" s="119"/>
      <c r="G340" s="123"/>
      <c r="H340" s="122"/>
      <c r="K340" s="107"/>
      <c r="L340" s="107"/>
      <c r="M340" s="107"/>
      <c r="N340" s="107"/>
      <c r="O340" s="107"/>
    </row>
    <row r="341" spans="1:15" s="107" customFormat="1" ht="30" customHeight="1" x14ac:dyDescent="0.2">
      <c r="A341" s="114" t="s">
        <v>56</v>
      </c>
      <c r="B341" s="116" t="s">
        <v>524</v>
      </c>
      <c r="C341" s="112" t="s">
        <v>57</v>
      </c>
      <c r="D341" s="111" t="s">
        <v>123</v>
      </c>
      <c r="E341" s="110" t="s">
        <v>48</v>
      </c>
      <c r="F341" s="109">
        <v>350</v>
      </c>
      <c r="G341" s="84"/>
      <c r="H341" s="108">
        <f>ROUND(G341*F341,2)</f>
        <v>0</v>
      </c>
    </row>
    <row r="342" spans="1:15" ht="48" customHeight="1" x14ac:dyDescent="0.2">
      <c r="A342" s="53"/>
      <c r="B342" s="151"/>
      <c r="C342" s="126" t="s">
        <v>20</v>
      </c>
      <c r="D342" s="125"/>
      <c r="E342" s="164"/>
      <c r="F342" s="119"/>
      <c r="G342" s="123"/>
      <c r="H342" s="122"/>
    </row>
    <row r="343" spans="1:15" s="107" customFormat="1" ht="39.950000000000003" customHeight="1" x14ac:dyDescent="0.2">
      <c r="A343" s="114" t="s">
        <v>465</v>
      </c>
      <c r="B343" s="116" t="s">
        <v>525</v>
      </c>
      <c r="C343" s="112" t="s">
        <v>466</v>
      </c>
      <c r="D343" s="111" t="s">
        <v>814</v>
      </c>
      <c r="E343" s="110"/>
      <c r="F343" s="109"/>
      <c r="G343" s="123"/>
      <c r="H343" s="150"/>
    </row>
    <row r="344" spans="1:15" s="107" customFormat="1" ht="30" customHeight="1" x14ac:dyDescent="0.2">
      <c r="A344" s="114" t="s">
        <v>467</v>
      </c>
      <c r="B344" s="113" t="s">
        <v>32</v>
      </c>
      <c r="C344" s="112" t="s">
        <v>468</v>
      </c>
      <c r="D344" s="111"/>
      <c r="E344" s="110" t="s">
        <v>38</v>
      </c>
      <c r="F344" s="109">
        <v>8</v>
      </c>
      <c r="G344" s="84"/>
      <c r="H344" s="108">
        <f>ROUND(G344*F344,2)</f>
        <v>0</v>
      </c>
    </row>
    <row r="345" spans="1:15" s="107" customFormat="1" ht="30" customHeight="1" x14ac:dyDescent="0.2">
      <c r="A345" s="114" t="s">
        <v>128</v>
      </c>
      <c r="B345" s="116" t="s">
        <v>406</v>
      </c>
      <c r="C345" s="112" t="s">
        <v>130</v>
      </c>
      <c r="D345" s="111" t="s">
        <v>814</v>
      </c>
      <c r="E345" s="110"/>
      <c r="F345" s="109"/>
      <c r="G345" s="123"/>
      <c r="H345" s="150"/>
    </row>
    <row r="346" spans="1:15" s="107" customFormat="1" ht="30" customHeight="1" x14ac:dyDescent="0.2">
      <c r="A346" s="114" t="s">
        <v>131</v>
      </c>
      <c r="B346" s="113" t="s">
        <v>32</v>
      </c>
      <c r="C346" s="112" t="s">
        <v>132</v>
      </c>
      <c r="D346" s="111"/>
      <c r="E346" s="110"/>
      <c r="F346" s="109"/>
      <c r="G346" s="123"/>
      <c r="H346" s="150"/>
    </row>
    <row r="347" spans="1:15" s="107" customFormat="1" ht="39.950000000000003" customHeight="1" x14ac:dyDescent="0.2">
      <c r="A347" s="114" t="s">
        <v>133</v>
      </c>
      <c r="B347" s="135" t="s">
        <v>103</v>
      </c>
      <c r="C347" s="195" t="s">
        <v>393</v>
      </c>
      <c r="D347" s="111"/>
      <c r="E347" s="110" t="s">
        <v>48</v>
      </c>
      <c r="F347" s="109">
        <v>50</v>
      </c>
      <c r="G347" s="84"/>
      <c r="H347" s="108">
        <f>ROUND(G347*F347,2)</f>
        <v>0</v>
      </c>
    </row>
    <row r="348" spans="1:15" s="233" customFormat="1" ht="30" customHeight="1" x14ac:dyDescent="0.2">
      <c r="A348" s="234" t="s">
        <v>894</v>
      </c>
      <c r="B348" s="255" t="s">
        <v>407</v>
      </c>
      <c r="C348" s="256" t="s">
        <v>895</v>
      </c>
      <c r="D348" s="257" t="s">
        <v>831</v>
      </c>
      <c r="E348" s="258"/>
      <c r="F348" s="259"/>
      <c r="G348" s="260"/>
      <c r="H348" s="261"/>
    </row>
    <row r="349" spans="1:15" s="233" customFormat="1" ht="30" customHeight="1" x14ac:dyDescent="0.2">
      <c r="A349" s="234" t="s">
        <v>896</v>
      </c>
      <c r="B349" s="262" t="s">
        <v>32</v>
      </c>
      <c r="C349" s="256" t="s">
        <v>900</v>
      </c>
      <c r="D349" s="257"/>
      <c r="E349" s="258"/>
      <c r="F349" s="259"/>
      <c r="G349" s="260"/>
      <c r="H349" s="261"/>
    </row>
    <row r="350" spans="1:15" s="233" customFormat="1" ht="30" customHeight="1" x14ac:dyDescent="0.2">
      <c r="A350" s="234" t="s">
        <v>897</v>
      </c>
      <c r="B350" s="263" t="s">
        <v>103</v>
      </c>
      <c r="C350" s="256" t="s">
        <v>898</v>
      </c>
      <c r="D350" s="257"/>
      <c r="E350" s="258" t="s">
        <v>72</v>
      </c>
      <c r="F350" s="264">
        <v>10</v>
      </c>
      <c r="G350" s="265"/>
      <c r="H350" s="266">
        <f>ROUND(G350*F350,2)</f>
        <v>0</v>
      </c>
    </row>
    <row r="351" spans="1:15" s="106" customFormat="1" ht="30" customHeight="1" x14ac:dyDescent="0.2">
      <c r="A351" s="114" t="s">
        <v>77</v>
      </c>
      <c r="B351" s="116" t="s">
        <v>526</v>
      </c>
      <c r="C351" s="7" t="s">
        <v>216</v>
      </c>
      <c r="D351" s="8" t="s">
        <v>218</v>
      </c>
      <c r="E351" s="110"/>
      <c r="F351" s="109"/>
      <c r="G351" s="123"/>
      <c r="H351" s="150"/>
    </row>
    <row r="352" spans="1:15" s="107" customFormat="1" ht="39.950000000000003" customHeight="1" x14ac:dyDescent="0.2">
      <c r="A352" s="114" t="s">
        <v>78</v>
      </c>
      <c r="B352" s="113" t="s">
        <v>32</v>
      </c>
      <c r="C352" s="9" t="s">
        <v>280</v>
      </c>
      <c r="D352" s="111"/>
      <c r="E352" s="110" t="s">
        <v>38</v>
      </c>
      <c r="F352" s="109">
        <v>3</v>
      </c>
      <c r="G352" s="84"/>
      <c r="H352" s="108">
        <f>ROUND(G352*F352,2)</f>
        <v>0</v>
      </c>
    </row>
    <row r="353" spans="1:8" s="107" customFormat="1" ht="39.950000000000003" customHeight="1" x14ac:dyDescent="0.2">
      <c r="A353" s="114" t="s">
        <v>79</v>
      </c>
      <c r="B353" s="113" t="s">
        <v>39</v>
      </c>
      <c r="C353" s="9" t="s">
        <v>281</v>
      </c>
      <c r="D353" s="111"/>
      <c r="E353" s="110" t="s">
        <v>38</v>
      </c>
      <c r="F353" s="109">
        <v>3</v>
      </c>
      <c r="G353" s="84"/>
      <c r="H353" s="108">
        <f>ROUND(G353*F353,2)</f>
        <v>0</v>
      </c>
    </row>
    <row r="354" spans="1:8" s="187" customFormat="1" ht="30" customHeight="1" x14ac:dyDescent="0.2">
      <c r="A354" s="114" t="s">
        <v>135</v>
      </c>
      <c r="B354" s="116" t="s">
        <v>527</v>
      </c>
      <c r="C354" s="115" t="s">
        <v>137</v>
      </c>
      <c r="D354" s="111" t="s">
        <v>814</v>
      </c>
      <c r="E354" s="110"/>
      <c r="F354" s="109"/>
      <c r="G354" s="123"/>
      <c r="H354" s="108"/>
    </row>
    <row r="355" spans="1:8" s="106" customFormat="1" ht="30" customHeight="1" x14ac:dyDescent="0.2">
      <c r="A355" s="114" t="s">
        <v>138</v>
      </c>
      <c r="B355" s="113" t="s">
        <v>32</v>
      </c>
      <c r="C355" s="115" t="s">
        <v>397</v>
      </c>
      <c r="D355" s="111"/>
      <c r="E355" s="110"/>
      <c r="F355" s="109"/>
      <c r="G355" s="123"/>
      <c r="H355" s="150"/>
    </row>
    <row r="356" spans="1:8" s="107" customFormat="1" ht="30" customHeight="1" x14ac:dyDescent="0.2">
      <c r="A356" s="32" t="s">
        <v>827</v>
      </c>
      <c r="B356" s="135" t="s">
        <v>103</v>
      </c>
      <c r="C356" s="112" t="s">
        <v>773</v>
      </c>
      <c r="D356" s="111"/>
      <c r="E356" s="110" t="s">
        <v>38</v>
      </c>
      <c r="F356" s="109">
        <v>2</v>
      </c>
      <c r="G356" s="84"/>
      <c r="H356" s="108">
        <f>ROUND(G356*F356,2)</f>
        <v>0</v>
      </c>
    </row>
    <row r="357" spans="1:8" s="107" customFormat="1" ht="33.75" customHeight="1" x14ac:dyDescent="0.2">
      <c r="A357" s="32" t="s">
        <v>398</v>
      </c>
      <c r="B357" s="135" t="s">
        <v>104</v>
      </c>
      <c r="C357" s="112" t="s">
        <v>775</v>
      </c>
      <c r="D357" s="111"/>
      <c r="E357" s="110" t="s">
        <v>38</v>
      </c>
      <c r="F357" s="109">
        <v>4</v>
      </c>
      <c r="G357" s="84"/>
      <c r="H357" s="108">
        <f>ROUND(G357*F357,2)</f>
        <v>0</v>
      </c>
    </row>
    <row r="358" spans="1:8" s="107" customFormat="1" ht="39" customHeight="1" x14ac:dyDescent="0.2">
      <c r="A358" s="32" t="s">
        <v>398</v>
      </c>
      <c r="B358" s="135" t="s">
        <v>105</v>
      </c>
      <c r="C358" s="112" t="s">
        <v>776</v>
      </c>
      <c r="D358" s="111"/>
      <c r="E358" s="110" t="s">
        <v>38</v>
      </c>
      <c r="F358" s="109">
        <v>2</v>
      </c>
      <c r="G358" s="84"/>
      <c r="H358" s="108">
        <f>ROUND(G358*F358,2)</f>
        <v>0</v>
      </c>
    </row>
    <row r="359" spans="1:8" s="107" customFormat="1" ht="30" customHeight="1" x14ac:dyDescent="0.2">
      <c r="A359" s="114" t="s">
        <v>141</v>
      </c>
      <c r="B359" s="116" t="s">
        <v>437</v>
      </c>
      <c r="C359" s="9" t="s">
        <v>143</v>
      </c>
      <c r="D359" s="8" t="s">
        <v>144</v>
      </c>
      <c r="E359" s="110" t="s">
        <v>48</v>
      </c>
      <c r="F359" s="109">
        <v>96</v>
      </c>
      <c r="G359" s="84"/>
      <c r="H359" s="108">
        <f>ROUND(G359*F359,2)</f>
        <v>0</v>
      </c>
    </row>
    <row r="360" spans="1:8" ht="36" customHeight="1" x14ac:dyDescent="0.2">
      <c r="A360" s="53"/>
      <c r="B360" s="151"/>
      <c r="C360" s="126" t="s">
        <v>21</v>
      </c>
      <c r="D360" s="125"/>
      <c r="E360" s="164"/>
      <c r="F360" s="119"/>
      <c r="G360" s="123"/>
      <c r="H360" s="122"/>
    </row>
    <row r="361" spans="1:8" s="107" customFormat="1" ht="39.950000000000003" customHeight="1" x14ac:dyDescent="0.2">
      <c r="A361" s="114" t="s">
        <v>58</v>
      </c>
      <c r="B361" s="116" t="s">
        <v>528</v>
      </c>
      <c r="C361" s="9" t="s">
        <v>217</v>
      </c>
      <c r="D361" s="8" t="s">
        <v>218</v>
      </c>
      <c r="E361" s="110" t="s">
        <v>38</v>
      </c>
      <c r="F361" s="109">
        <v>6</v>
      </c>
      <c r="G361" s="84"/>
      <c r="H361" s="108">
        <f>ROUND(G361*F361,2)</f>
        <v>0</v>
      </c>
    </row>
    <row r="362" spans="1:8" s="107" customFormat="1" ht="30" customHeight="1" x14ac:dyDescent="0.2">
      <c r="A362" s="114" t="s">
        <v>71</v>
      </c>
      <c r="B362" s="116" t="s">
        <v>399</v>
      </c>
      <c r="C362" s="112" t="s">
        <v>80</v>
      </c>
      <c r="D362" s="111" t="s">
        <v>814</v>
      </c>
      <c r="E362" s="110"/>
      <c r="F362" s="109"/>
      <c r="G362" s="123"/>
      <c r="H362" s="150"/>
    </row>
    <row r="363" spans="1:8" s="107" customFormat="1" ht="30" customHeight="1" x14ac:dyDescent="0.2">
      <c r="A363" s="114" t="s">
        <v>81</v>
      </c>
      <c r="B363" s="113" t="s">
        <v>32</v>
      </c>
      <c r="C363" s="112" t="s">
        <v>147</v>
      </c>
      <c r="D363" s="111"/>
      <c r="E363" s="110" t="s">
        <v>72</v>
      </c>
      <c r="F363" s="186">
        <v>0.9</v>
      </c>
      <c r="G363" s="84"/>
      <c r="H363" s="108">
        <f>ROUND(G363*F363,2)</f>
        <v>0</v>
      </c>
    </row>
    <row r="364" spans="1:8" s="107" customFormat="1" ht="30" customHeight="1" x14ac:dyDescent="0.2">
      <c r="A364" s="114" t="s">
        <v>59</v>
      </c>
      <c r="B364" s="116" t="s">
        <v>529</v>
      </c>
      <c r="C364" s="9" t="s">
        <v>219</v>
      </c>
      <c r="D364" s="8" t="s">
        <v>218</v>
      </c>
      <c r="E364" s="110"/>
      <c r="F364" s="109"/>
      <c r="G364" s="123"/>
      <c r="H364" s="150"/>
    </row>
    <row r="365" spans="1:8" s="107" customFormat="1" ht="30" customHeight="1" x14ac:dyDescent="0.2">
      <c r="A365" s="114" t="s">
        <v>60</v>
      </c>
      <c r="B365" s="113" t="s">
        <v>32</v>
      </c>
      <c r="C365" s="112" t="s">
        <v>148</v>
      </c>
      <c r="D365" s="111"/>
      <c r="E365" s="110" t="s">
        <v>38</v>
      </c>
      <c r="F365" s="109">
        <v>6</v>
      </c>
      <c r="G365" s="84"/>
      <c r="H365" s="108">
        <f>ROUND(G365*F365,2)</f>
        <v>0</v>
      </c>
    </row>
    <row r="366" spans="1:8" s="107" customFormat="1" ht="30" customHeight="1" x14ac:dyDescent="0.2">
      <c r="A366" s="114" t="s">
        <v>73</v>
      </c>
      <c r="B366" s="116" t="s">
        <v>530</v>
      </c>
      <c r="C366" s="112" t="s">
        <v>82</v>
      </c>
      <c r="D366" s="8" t="s">
        <v>218</v>
      </c>
      <c r="E366" s="110" t="s">
        <v>38</v>
      </c>
      <c r="F366" s="109">
        <v>6</v>
      </c>
      <c r="G366" s="84"/>
      <c r="H366" s="108">
        <f>ROUND(G366*F366,2)</f>
        <v>0</v>
      </c>
    </row>
    <row r="367" spans="1:8" s="107" customFormat="1" ht="30" customHeight="1" x14ac:dyDescent="0.2">
      <c r="A367" s="114" t="s">
        <v>74</v>
      </c>
      <c r="B367" s="157" t="s">
        <v>531</v>
      </c>
      <c r="C367" s="156" t="s">
        <v>83</v>
      </c>
      <c r="D367" s="34" t="s">
        <v>218</v>
      </c>
      <c r="E367" s="154" t="s">
        <v>38</v>
      </c>
      <c r="F367" s="153">
        <v>3</v>
      </c>
      <c r="G367" s="149"/>
      <c r="H367" s="152">
        <f>ROUND(G367*F367,2)</f>
        <v>0</v>
      </c>
    </row>
    <row r="368" spans="1:8" s="107" customFormat="1" ht="30" customHeight="1" x14ac:dyDescent="0.2">
      <c r="A368" s="114" t="s">
        <v>75</v>
      </c>
      <c r="B368" s="134" t="s">
        <v>532</v>
      </c>
      <c r="C368" s="133" t="s">
        <v>84</v>
      </c>
      <c r="D368" s="31" t="s">
        <v>218</v>
      </c>
      <c r="E368" s="131" t="s">
        <v>38</v>
      </c>
      <c r="F368" s="188">
        <v>6</v>
      </c>
      <c r="G368" s="197"/>
      <c r="H368" s="121">
        <f>ROUND(G368*F368,2)</f>
        <v>0</v>
      </c>
    </row>
    <row r="369" spans="1:8" s="107" customFormat="1" ht="30" customHeight="1" x14ac:dyDescent="0.2">
      <c r="A369" s="32" t="s">
        <v>248</v>
      </c>
      <c r="B369" s="116" t="s">
        <v>533</v>
      </c>
      <c r="C369" s="9" t="s">
        <v>250</v>
      </c>
      <c r="D369" s="8" t="s">
        <v>218</v>
      </c>
      <c r="E369" s="110" t="s">
        <v>38</v>
      </c>
      <c r="F369" s="109">
        <v>2</v>
      </c>
      <c r="G369" s="84"/>
      <c r="H369" s="108">
        <f>ROUND(G369*F369,2)</f>
        <v>0</v>
      </c>
    </row>
    <row r="370" spans="1:8" ht="36" customHeight="1" x14ac:dyDescent="0.2">
      <c r="A370" s="53"/>
      <c r="B370" s="127"/>
      <c r="C370" s="126" t="s">
        <v>22</v>
      </c>
      <c r="D370" s="125"/>
      <c r="E370" s="124"/>
      <c r="F370" s="119"/>
      <c r="G370" s="165"/>
      <c r="H370" s="122"/>
    </row>
    <row r="371" spans="1:8" s="107" customFormat="1" ht="30" customHeight="1" x14ac:dyDescent="0.2">
      <c r="A371" s="120" t="s">
        <v>62</v>
      </c>
      <c r="B371" s="116" t="s">
        <v>944</v>
      </c>
      <c r="C371" s="112" t="s">
        <v>63</v>
      </c>
      <c r="D371" s="111" t="s">
        <v>318</v>
      </c>
      <c r="E371" s="110"/>
      <c r="F371" s="119"/>
      <c r="G371" s="123"/>
      <c r="H371" s="108"/>
    </row>
    <row r="372" spans="1:8" s="107" customFormat="1" ht="30" customHeight="1" x14ac:dyDescent="0.2">
      <c r="A372" s="120" t="s">
        <v>64</v>
      </c>
      <c r="B372" s="113" t="s">
        <v>32</v>
      </c>
      <c r="C372" s="112" t="s">
        <v>149</v>
      </c>
      <c r="D372" s="111"/>
      <c r="E372" s="110" t="s">
        <v>31</v>
      </c>
      <c r="F372" s="119">
        <v>3300</v>
      </c>
      <c r="G372" s="84"/>
      <c r="H372" s="108">
        <f>ROUND(G372*F372,2)</f>
        <v>0</v>
      </c>
    </row>
    <row r="373" spans="1:8" s="64" customFormat="1" ht="30" customHeight="1" thickBot="1" x14ac:dyDescent="0.25">
      <c r="A373" s="65"/>
      <c r="B373" s="56" t="str">
        <f>B293</f>
        <v xml:space="preserve">E </v>
      </c>
      <c r="C373" s="326" t="str">
        <f>C293</f>
        <v>Nassau Street South From Brandon Avenue to Morley Avenue (Reconstruction)</v>
      </c>
      <c r="D373" s="327"/>
      <c r="E373" s="327"/>
      <c r="F373" s="328"/>
      <c r="G373" s="93" t="s">
        <v>16</v>
      </c>
      <c r="H373" s="92">
        <f>SUM(H293:H372)</f>
        <v>0</v>
      </c>
    </row>
    <row r="374" spans="1:8" s="64" customFormat="1" ht="30" customHeight="1" thickTop="1" x14ac:dyDescent="0.2">
      <c r="A374" s="102"/>
      <c r="B374" s="101" t="s">
        <v>366</v>
      </c>
      <c r="C374" s="329" t="s">
        <v>798</v>
      </c>
      <c r="D374" s="330"/>
      <c r="E374" s="330"/>
      <c r="F374" s="331"/>
      <c r="G374" s="100"/>
      <c r="H374" s="99"/>
    </row>
    <row r="375" spans="1:8" ht="36" customHeight="1" x14ac:dyDescent="0.2">
      <c r="A375" s="53"/>
      <c r="B375" s="140"/>
      <c r="C375" s="168" t="s">
        <v>18</v>
      </c>
      <c r="D375" s="87"/>
      <c r="E375" s="85" t="s">
        <v>1</v>
      </c>
      <c r="F375" s="119" t="s">
        <v>1</v>
      </c>
      <c r="G375" s="123"/>
      <c r="H375" s="122"/>
    </row>
    <row r="376" spans="1:8" s="107" customFormat="1" ht="30" customHeight="1" x14ac:dyDescent="0.2">
      <c r="A376" s="114" t="s">
        <v>85</v>
      </c>
      <c r="B376" s="116" t="s">
        <v>310</v>
      </c>
      <c r="C376" s="112" t="s">
        <v>86</v>
      </c>
      <c r="D376" s="111" t="s">
        <v>313</v>
      </c>
      <c r="E376" s="110" t="s">
        <v>29</v>
      </c>
      <c r="F376" s="119">
        <v>1150</v>
      </c>
      <c r="G376" s="84"/>
      <c r="H376" s="108">
        <f>ROUND(G376*F376,2)</f>
        <v>0</v>
      </c>
    </row>
    <row r="377" spans="1:8" s="107" customFormat="1" ht="30" customHeight="1" x14ac:dyDescent="0.2">
      <c r="A377" s="167" t="s">
        <v>87</v>
      </c>
      <c r="B377" s="116" t="s">
        <v>400</v>
      </c>
      <c r="C377" s="112" t="s">
        <v>88</v>
      </c>
      <c r="D377" s="111" t="s">
        <v>347</v>
      </c>
      <c r="E377" s="110" t="s">
        <v>31</v>
      </c>
      <c r="F377" s="119">
        <v>2250</v>
      </c>
      <c r="G377" s="84"/>
      <c r="H377" s="108">
        <f>ROUND(G377*F377,2)</f>
        <v>0</v>
      </c>
    </row>
    <row r="378" spans="1:8" s="107" customFormat="1" ht="39.950000000000003" customHeight="1" x14ac:dyDescent="0.2">
      <c r="A378" s="167"/>
      <c r="B378" s="116" t="s">
        <v>401</v>
      </c>
      <c r="C378" s="112" t="s">
        <v>474</v>
      </c>
      <c r="D378" s="111" t="s">
        <v>806</v>
      </c>
      <c r="E378" s="110"/>
      <c r="F378" s="119"/>
      <c r="G378" s="123"/>
      <c r="H378" s="108"/>
    </row>
    <row r="379" spans="1:8" s="107" customFormat="1" ht="30" customHeight="1" x14ac:dyDescent="0.2">
      <c r="A379" s="167" t="s">
        <v>470</v>
      </c>
      <c r="B379" s="113" t="s">
        <v>32</v>
      </c>
      <c r="C379" s="112" t="s">
        <v>471</v>
      </c>
      <c r="D379" s="111" t="s">
        <v>1</v>
      </c>
      <c r="E379" s="110" t="s">
        <v>33</v>
      </c>
      <c r="F379" s="119">
        <v>2100</v>
      </c>
      <c r="G379" s="84"/>
      <c r="H379" s="108">
        <f>ROUND(G379*F379,2)</f>
        <v>0</v>
      </c>
    </row>
    <row r="380" spans="1:8" s="107" customFormat="1" ht="38.450000000000003" customHeight="1" x14ac:dyDescent="0.2">
      <c r="A380" s="167" t="s">
        <v>34</v>
      </c>
      <c r="B380" s="116" t="s">
        <v>402</v>
      </c>
      <c r="C380" s="112" t="s">
        <v>35</v>
      </c>
      <c r="D380" s="111" t="s">
        <v>313</v>
      </c>
      <c r="E380" s="110"/>
      <c r="F380" s="119"/>
      <c r="G380" s="123"/>
      <c r="H380" s="108"/>
    </row>
    <row r="381" spans="1:8" s="107" customFormat="1" ht="36" customHeight="1" x14ac:dyDescent="0.2">
      <c r="A381" s="167" t="s">
        <v>322</v>
      </c>
      <c r="B381" s="113" t="s">
        <v>32</v>
      </c>
      <c r="C381" s="112" t="s">
        <v>323</v>
      </c>
      <c r="D381" s="111" t="s">
        <v>1</v>
      </c>
      <c r="E381" s="110" t="s">
        <v>29</v>
      </c>
      <c r="F381" s="119">
        <v>340</v>
      </c>
      <c r="G381" s="84"/>
      <c r="H381" s="108">
        <f>ROUND(G381*F381,2)</f>
        <v>0</v>
      </c>
    </row>
    <row r="382" spans="1:8" s="107" customFormat="1" ht="30" customHeight="1" x14ac:dyDescent="0.2">
      <c r="A382" s="114" t="s">
        <v>36</v>
      </c>
      <c r="B382" s="116" t="s">
        <v>403</v>
      </c>
      <c r="C382" s="112" t="s">
        <v>37</v>
      </c>
      <c r="D382" s="111" t="s">
        <v>313</v>
      </c>
      <c r="E382" s="110" t="s">
        <v>31</v>
      </c>
      <c r="F382" s="119">
        <v>50</v>
      </c>
      <c r="G382" s="84"/>
      <c r="H382" s="108">
        <f>ROUND(G382*F382,2)</f>
        <v>0</v>
      </c>
    </row>
    <row r="383" spans="1:8" s="107" customFormat="1" ht="30" customHeight="1" x14ac:dyDescent="0.2">
      <c r="A383" s="167" t="s">
        <v>93</v>
      </c>
      <c r="B383" s="116" t="s">
        <v>404</v>
      </c>
      <c r="C383" s="112" t="s">
        <v>324</v>
      </c>
      <c r="D383" s="111" t="s">
        <v>325</v>
      </c>
      <c r="E383" s="110"/>
      <c r="F383" s="119"/>
      <c r="G383" s="100"/>
      <c r="H383" s="108"/>
    </row>
    <row r="384" spans="1:8" s="107" customFormat="1" ht="30" customHeight="1" x14ac:dyDescent="0.2">
      <c r="A384" s="167" t="s">
        <v>328</v>
      </c>
      <c r="B384" s="113" t="s">
        <v>32</v>
      </c>
      <c r="C384" s="112" t="s">
        <v>329</v>
      </c>
      <c r="D384" s="111" t="s">
        <v>1</v>
      </c>
      <c r="E384" s="110" t="s">
        <v>31</v>
      </c>
      <c r="F384" s="119">
        <v>2250</v>
      </c>
      <c r="G384" s="84"/>
      <c r="H384" s="108">
        <f>ROUND(G384*F384,2)</f>
        <v>0</v>
      </c>
    </row>
    <row r="385" spans="1:15" s="107" customFormat="1" ht="30" customHeight="1" x14ac:dyDescent="0.2">
      <c r="A385" s="167" t="s">
        <v>330</v>
      </c>
      <c r="B385" s="116" t="s">
        <v>405</v>
      </c>
      <c r="C385" s="112" t="s">
        <v>96</v>
      </c>
      <c r="D385" s="111" t="s">
        <v>333</v>
      </c>
      <c r="E385" s="110"/>
      <c r="F385" s="119"/>
      <c r="G385" s="123"/>
      <c r="H385" s="108"/>
    </row>
    <row r="386" spans="1:15" s="107" customFormat="1" ht="30" customHeight="1" x14ac:dyDescent="0.2">
      <c r="A386" s="167" t="s">
        <v>331</v>
      </c>
      <c r="B386" s="113" t="s">
        <v>32</v>
      </c>
      <c r="C386" s="112" t="s">
        <v>332</v>
      </c>
      <c r="D386" s="111" t="s">
        <v>1</v>
      </c>
      <c r="E386" s="110" t="s">
        <v>31</v>
      </c>
      <c r="F386" s="119">
        <v>2250</v>
      </c>
      <c r="G386" s="84"/>
      <c r="H386" s="108">
        <f>ROUND(G386*F386,2)</f>
        <v>0</v>
      </c>
    </row>
    <row r="387" spans="1:15" s="107" customFormat="1" ht="30" customHeight="1" x14ac:dyDescent="0.2">
      <c r="A387" s="114" t="s">
        <v>440</v>
      </c>
      <c r="B387" s="116" t="s">
        <v>534</v>
      </c>
      <c r="C387" s="112" t="s">
        <v>441</v>
      </c>
      <c r="D387" s="111" t="s">
        <v>442</v>
      </c>
      <c r="E387" s="110"/>
      <c r="F387" s="119"/>
      <c r="G387" s="123"/>
      <c r="H387" s="108"/>
    </row>
    <row r="388" spans="1:15" s="107" customFormat="1" ht="30" customHeight="1" x14ac:dyDescent="0.2">
      <c r="A388" s="167" t="s">
        <v>443</v>
      </c>
      <c r="B388" s="113" t="s">
        <v>32</v>
      </c>
      <c r="C388" s="112" t="s">
        <v>444</v>
      </c>
      <c r="D388" s="111" t="s">
        <v>1</v>
      </c>
      <c r="E388" s="110" t="s">
        <v>33</v>
      </c>
      <c r="F388" s="119">
        <v>40</v>
      </c>
      <c r="G388" s="84"/>
      <c r="H388" s="108">
        <f>ROUND(G388*F388,2)</f>
        <v>0</v>
      </c>
    </row>
    <row r="389" spans="1:15" ht="36" customHeight="1" x14ac:dyDescent="0.2">
      <c r="A389" s="53"/>
      <c r="B389" s="140"/>
      <c r="C389" s="88" t="s">
        <v>157</v>
      </c>
      <c r="D389" s="87"/>
      <c r="E389" s="139"/>
      <c r="F389" s="119"/>
      <c r="G389" s="123"/>
      <c r="H389" s="122"/>
      <c r="K389" s="107"/>
      <c r="L389" s="107"/>
      <c r="M389" s="107"/>
      <c r="N389" s="107"/>
      <c r="O389" s="107"/>
    </row>
    <row r="390" spans="1:15" s="107" customFormat="1" ht="30" customHeight="1" x14ac:dyDescent="0.2">
      <c r="A390" s="120" t="s">
        <v>66</v>
      </c>
      <c r="B390" s="116" t="s">
        <v>535</v>
      </c>
      <c r="C390" s="112" t="s">
        <v>67</v>
      </c>
      <c r="D390" s="111" t="s">
        <v>313</v>
      </c>
      <c r="E390" s="110"/>
      <c r="F390" s="119"/>
      <c r="G390" s="123"/>
      <c r="H390" s="108"/>
    </row>
    <row r="391" spans="1:15" s="107" customFormat="1" ht="30" customHeight="1" x14ac:dyDescent="0.2">
      <c r="A391" s="120" t="s">
        <v>68</v>
      </c>
      <c r="B391" s="113" t="s">
        <v>32</v>
      </c>
      <c r="C391" s="112" t="s">
        <v>69</v>
      </c>
      <c r="D391" s="111" t="s">
        <v>1</v>
      </c>
      <c r="E391" s="110" t="s">
        <v>31</v>
      </c>
      <c r="F391" s="119">
        <v>2450</v>
      </c>
      <c r="G391" s="84"/>
      <c r="H391" s="108">
        <f>ROUND(G391*F391,2)</f>
        <v>0</v>
      </c>
    </row>
    <row r="392" spans="1:15" s="107" customFormat="1" ht="30" customHeight="1" x14ac:dyDescent="0.2">
      <c r="A392" s="120" t="s">
        <v>158</v>
      </c>
      <c r="B392" s="113" t="s">
        <v>39</v>
      </c>
      <c r="C392" s="112" t="s">
        <v>159</v>
      </c>
      <c r="D392" s="111" t="s">
        <v>1</v>
      </c>
      <c r="E392" s="110" t="s">
        <v>31</v>
      </c>
      <c r="F392" s="119">
        <v>120</v>
      </c>
      <c r="G392" s="84"/>
      <c r="H392" s="108">
        <f>ROUND(G392*F392,2)</f>
        <v>0</v>
      </c>
    </row>
    <row r="393" spans="1:15" s="107" customFormat="1" ht="30" customHeight="1" x14ac:dyDescent="0.2">
      <c r="A393" s="120" t="s">
        <v>44</v>
      </c>
      <c r="B393" s="116" t="s">
        <v>536</v>
      </c>
      <c r="C393" s="112" t="s">
        <v>45</v>
      </c>
      <c r="D393" s="111" t="s">
        <v>160</v>
      </c>
      <c r="E393" s="110"/>
      <c r="F393" s="119"/>
      <c r="G393" s="123"/>
      <c r="H393" s="108"/>
    </row>
    <row r="394" spans="1:15" s="107" customFormat="1" ht="30" customHeight="1" x14ac:dyDescent="0.2">
      <c r="A394" s="138" t="s">
        <v>161</v>
      </c>
      <c r="B394" s="136" t="s">
        <v>32</v>
      </c>
      <c r="C394" s="137" t="s">
        <v>162</v>
      </c>
      <c r="D394" s="136" t="s">
        <v>1</v>
      </c>
      <c r="E394" s="136" t="s">
        <v>38</v>
      </c>
      <c r="F394" s="119">
        <v>10</v>
      </c>
      <c r="G394" s="84"/>
      <c r="H394" s="108">
        <f>ROUND(G394*F394,2)</f>
        <v>0</v>
      </c>
    </row>
    <row r="395" spans="1:15" s="107" customFormat="1" ht="30" customHeight="1" x14ac:dyDescent="0.2">
      <c r="A395" s="120" t="s">
        <v>194</v>
      </c>
      <c r="B395" s="116" t="s">
        <v>537</v>
      </c>
      <c r="C395" s="112" t="s">
        <v>195</v>
      </c>
      <c r="D395" s="111" t="s">
        <v>350</v>
      </c>
      <c r="E395" s="110"/>
      <c r="F395" s="119"/>
      <c r="G395" s="123"/>
      <c r="H395" s="108"/>
    </row>
    <row r="396" spans="1:15" s="107" customFormat="1" ht="30" customHeight="1" x14ac:dyDescent="0.2">
      <c r="A396" s="120" t="s">
        <v>196</v>
      </c>
      <c r="B396" s="113" t="s">
        <v>32</v>
      </c>
      <c r="C396" s="112" t="s">
        <v>314</v>
      </c>
      <c r="D396" s="111" t="s">
        <v>197</v>
      </c>
      <c r="E396" s="110"/>
      <c r="F396" s="119"/>
      <c r="G396" s="123"/>
      <c r="H396" s="108"/>
    </row>
    <row r="397" spans="1:15" s="107" customFormat="1" ht="30" customHeight="1" x14ac:dyDescent="0.2">
      <c r="A397" s="120" t="s">
        <v>200</v>
      </c>
      <c r="B397" s="135" t="s">
        <v>103</v>
      </c>
      <c r="C397" s="112" t="s">
        <v>201</v>
      </c>
      <c r="D397" s="111"/>
      <c r="E397" s="110" t="s">
        <v>31</v>
      </c>
      <c r="F397" s="119">
        <v>20</v>
      </c>
      <c r="G397" s="84"/>
      <c r="H397" s="108">
        <f>ROUND(G397*F397,2)</f>
        <v>0</v>
      </c>
    </row>
    <row r="398" spans="1:15" s="107" customFormat="1" ht="39.950000000000003" customHeight="1" x14ac:dyDescent="0.2">
      <c r="A398" s="120" t="s">
        <v>207</v>
      </c>
      <c r="B398" s="267" t="s">
        <v>538</v>
      </c>
      <c r="C398" s="268" t="s">
        <v>208</v>
      </c>
      <c r="D398" s="269" t="s">
        <v>209</v>
      </c>
      <c r="E398" s="270" t="s">
        <v>31</v>
      </c>
      <c r="F398" s="271">
        <v>10</v>
      </c>
      <c r="G398" s="272"/>
      <c r="H398" s="273">
        <f>ROUND(G398*F398,2)</f>
        <v>0</v>
      </c>
    </row>
    <row r="399" spans="1:15" ht="36" customHeight="1" x14ac:dyDescent="0.2">
      <c r="A399" s="53"/>
      <c r="B399" s="151"/>
      <c r="C399" s="126" t="s">
        <v>171</v>
      </c>
      <c r="D399" s="125"/>
      <c r="E399" s="141"/>
      <c r="F399" s="130"/>
      <c r="G399" s="165"/>
      <c r="H399" s="248"/>
      <c r="K399" s="107"/>
      <c r="L399" s="107"/>
      <c r="M399" s="107"/>
      <c r="N399" s="107"/>
      <c r="O399" s="107"/>
    </row>
    <row r="400" spans="1:15" s="107" customFormat="1" ht="39.950000000000003" customHeight="1" x14ac:dyDescent="0.2">
      <c r="A400" s="114" t="s">
        <v>51</v>
      </c>
      <c r="B400" s="116" t="s">
        <v>539</v>
      </c>
      <c r="C400" s="112" t="s">
        <v>52</v>
      </c>
      <c r="D400" s="111" t="s">
        <v>346</v>
      </c>
      <c r="E400" s="110"/>
      <c r="F400" s="109"/>
      <c r="G400" s="123"/>
      <c r="H400" s="150"/>
    </row>
    <row r="401" spans="1:15" s="107" customFormat="1" ht="39.950000000000003" customHeight="1" x14ac:dyDescent="0.2">
      <c r="A401" s="114" t="s">
        <v>295</v>
      </c>
      <c r="B401" s="113" t="s">
        <v>32</v>
      </c>
      <c r="C401" s="112" t="s">
        <v>334</v>
      </c>
      <c r="D401" s="111" t="s">
        <v>1</v>
      </c>
      <c r="E401" s="110" t="s">
        <v>31</v>
      </c>
      <c r="F401" s="109">
        <v>565</v>
      </c>
      <c r="G401" s="84"/>
      <c r="H401" s="108">
        <f>ROUND(G401*F401,2)</f>
        <v>0</v>
      </c>
    </row>
    <row r="402" spans="1:15" s="107" customFormat="1" ht="39.950000000000003" customHeight="1" x14ac:dyDescent="0.2">
      <c r="A402" s="114" t="s">
        <v>76</v>
      </c>
      <c r="B402" s="113" t="s">
        <v>39</v>
      </c>
      <c r="C402" s="112" t="s">
        <v>326</v>
      </c>
      <c r="D402" s="111" t="s">
        <v>1</v>
      </c>
      <c r="E402" s="110" t="s">
        <v>31</v>
      </c>
      <c r="F402" s="109">
        <v>35</v>
      </c>
      <c r="G402" s="84"/>
      <c r="H402" s="108">
        <f>ROUND(G402*F402,2)</f>
        <v>0</v>
      </c>
    </row>
    <row r="403" spans="1:15" s="107" customFormat="1" ht="39.950000000000003" customHeight="1" x14ac:dyDescent="0.2">
      <c r="A403" s="114" t="s">
        <v>53</v>
      </c>
      <c r="B403" s="116" t="s">
        <v>540</v>
      </c>
      <c r="C403" s="112" t="s">
        <v>54</v>
      </c>
      <c r="D403" s="111" t="s">
        <v>346</v>
      </c>
      <c r="E403" s="110"/>
      <c r="F403" s="109"/>
      <c r="G403" s="123"/>
      <c r="H403" s="150"/>
    </row>
    <row r="404" spans="1:15" s="107" customFormat="1" ht="30" x14ac:dyDescent="0.2">
      <c r="A404" s="114"/>
      <c r="B404" s="113" t="s">
        <v>32</v>
      </c>
      <c r="C404" s="112" t="s">
        <v>769</v>
      </c>
      <c r="D404" s="111" t="s">
        <v>782</v>
      </c>
      <c r="E404" s="110" t="s">
        <v>48</v>
      </c>
      <c r="F404" s="119">
        <v>140</v>
      </c>
      <c r="G404" s="84"/>
      <c r="H404" s="108">
        <f>ROUND(G404*F404,2)</f>
        <v>0</v>
      </c>
    </row>
    <row r="405" spans="1:15" s="107" customFormat="1" ht="39.950000000000003" customHeight="1" x14ac:dyDescent="0.2">
      <c r="A405" s="114" t="s">
        <v>436</v>
      </c>
      <c r="B405" s="113" t="s">
        <v>39</v>
      </c>
      <c r="C405" s="112" t="s">
        <v>438</v>
      </c>
      <c r="D405" s="111" t="s">
        <v>108</v>
      </c>
      <c r="E405" s="110" t="s">
        <v>48</v>
      </c>
      <c r="F405" s="119">
        <v>30</v>
      </c>
      <c r="G405" s="84"/>
      <c r="H405" s="108">
        <f>ROUND(G405*F405,2)</f>
        <v>0</v>
      </c>
    </row>
    <row r="406" spans="1:15" s="107" customFormat="1" ht="39.950000000000003" customHeight="1" x14ac:dyDescent="0.2">
      <c r="A406" s="114" t="s">
        <v>55</v>
      </c>
      <c r="B406" s="113" t="s">
        <v>49</v>
      </c>
      <c r="C406" s="112" t="s">
        <v>439</v>
      </c>
      <c r="D406" s="111" t="s">
        <v>120</v>
      </c>
      <c r="E406" s="110" t="s">
        <v>48</v>
      </c>
      <c r="F406" s="119">
        <v>5</v>
      </c>
      <c r="G406" s="84"/>
      <c r="H406" s="108">
        <f>ROUND(G406*F406,2)</f>
        <v>0</v>
      </c>
    </row>
    <row r="407" spans="1:15" s="107" customFormat="1" ht="39.950000000000003" customHeight="1" x14ac:dyDescent="0.2">
      <c r="A407" s="114" t="s">
        <v>296</v>
      </c>
      <c r="B407" s="116" t="s">
        <v>541</v>
      </c>
      <c r="C407" s="112" t="s">
        <v>297</v>
      </c>
      <c r="D407" s="111" t="s">
        <v>783</v>
      </c>
      <c r="E407" s="163"/>
      <c r="F407" s="119"/>
      <c r="G407" s="123"/>
      <c r="H407" s="150"/>
    </row>
    <row r="408" spans="1:15" s="107" customFormat="1" ht="30" customHeight="1" x14ac:dyDescent="0.2">
      <c r="A408" s="114" t="s">
        <v>298</v>
      </c>
      <c r="B408" s="113" t="s">
        <v>32</v>
      </c>
      <c r="C408" s="112" t="s">
        <v>211</v>
      </c>
      <c r="D408" s="111"/>
      <c r="E408" s="110"/>
      <c r="F408" s="119"/>
      <c r="G408" s="123"/>
      <c r="H408" s="150"/>
    </row>
    <row r="409" spans="1:15" s="107" customFormat="1" ht="30" customHeight="1" x14ac:dyDescent="0.2">
      <c r="A409" s="114" t="s">
        <v>342</v>
      </c>
      <c r="B409" s="135" t="s">
        <v>103</v>
      </c>
      <c r="C409" s="112" t="s">
        <v>338</v>
      </c>
      <c r="D409" s="111"/>
      <c r="E409" s="110" t="s">
        <v>33</v>
      </c>
      <c r="F409" s="119">
        <v>275</v>
      </c>
      <c r="G409" s="84"/>
      <c r="H409" s="108">
        <f>ROUND(G409*F409,2)</f>
        <v>0</v>
      </c>
    </row>
    <row r="410" spans="1:15" s="107" customFormat="1" ht="30" customHeight="1" x14ac:dyDescent="0.2">
      <c r="A410" s="114" t="s">
        <v>343</v>
      </c>
      <c r="B410" s="135" t="s">
        <v>104</v>
      </c>
      <c r="C410" s="112" t="s">
        <v>341</v>
      </c>
      <c r="D410" s="111"/>
      <c r="E410" s="110" t="s">
        <v>33</v>
      </c>
      <c r="F410" s="119">
        <v>305</v>
      </c>
      <c r="G410" s="84"/>
      <c r="H410" s="108">
        <f>ROUND(G410*F410,2)</f>
        <v>0</v>
      </c>
    </row>
    <row r="411" spans="1:15" s="107" customFormat="1" ht="30" customHeight="1" x14ac:dyDescent="0.2">
      <c r="A411" s="114" t="s">
        <v>299</v>
      </c>
      <c r="B411" s="113" t="s">
        <v>39</v>
      </c>
      <c r="C411" s="112" t="s">
        <v>70</v>
      </c>
      <c r="D411" s="111"/>
      <c r="E411" s="110"/>
      <c r="F411" s="119"/>
      <c r="G411" s="123"/>
      <c r="H411" s="150"/>
    </row>
    <row r="412" spans="1:15" s="107" customFormat="1" ht="30" customHeight="1" x14ac:dyDescent="0.2">
      <c r="A412" s="114" t="s">
        <v>344</v>
      </c>
      <c r="B412" s="135" t="s">
        <v>103</v>
      </c>
      <c r="C412" s="112" t="s">
        <v>338</v>
      </c>
      <c r="D412" s="111"/>
      <c r="E412" s="110" t="s">
        <v>33</v>
      </c>
      <c r="F412" s="119">
        <v>45</v>
      </c>
      <c r="G412" s="84"/>
      <c r="H412" s="108">
        <f>ROUND(G412*F412,2)</f>
        <v>0</v>
      </c>
    </row>
    <row r="413" spans="1:15" ht="36" customHeight="1" x14ac:dyDescent="0.2">
      <c r="A413" s="53"/>
      <c r="B413" s="118"/>
      <c r="C413" s="88" t="s">
        <v>19</v>
      </c>
      <c r="D413" s="87"/>
      <c r="E413" s="86"/>
      <c r="F413" s="119"/>
      <c r="G413" s="123"/>
      <c r="H413" s="122"/>
      <c r="K413" s="107"/>
      <c r="L413" s="107"/>
      <c r="M413" s="107"/>
      <c r="N413" s="107"/>
      <c r="O413" s="107"/>
    </row>
    <row r="414" spans="1:15" s="107" customFormat="1" ht="30" customHeight="1" x14ac:dyDescent="0.2">
      <c r="A414" s="114" t="s">
        <v>56</v>
      </c>
      <c r="B414" s="267" t="s">
        <v>542</v>
      </c>
      <c r="C414" s="268" t="s">
        <v>57</v>
      </c>
      <c r="D414" s="269" t="s">
        <v>123</v>
      </c>
      <c r="E414" s="270" t="s">
        <v>48</v>
      </c>
      <c r="F414" s="275">
        <v>200</v>
      </c>
      <c r="G414" s="272"/>
      <c r="H414" s="273">
        <f>ROUND(G414*F414,2)</f>
        <v>0</v>
      </c>
    </row>
    <row r="415" spans="1:15" ht="48" customHeight="1" x14ac:dyDescent="0.2">
      <c r="A415" s="53"/>
      <c r="B415" s="151"/>
      <c r="C415" s="126" t="s">
        <v>20</v>
      </c>
      <c r="D415" s="125"/>
      <c r="E415" s="164"/>
      <c r="F415" s="130"/>
      <c r="G415" s="165"/>
      <c r="H415" s="248"/>
      <c r="K415" s="107"/>
      <c r="L415" s="107"/>
      <c r="M415" s="107"/>
      <c r="N415" s="107"/>
      <c r="O415" s="107"/>
    </row>
    <row r="416" spans="1:15" s="107" customFormat="1" ht="39.950000000000003" customHeight="1" x14ac:dyDescent="0.2">
      <c r="A416" s="114" t="s">
        <v>465</v>
      </c>
      <c r="B416" s="116" t="s">
        <v>543</v>
      </c>
      <c r="C416" s="112" t="s">
        <v>466</v>
      </c>
      <c r="D416" s="111" t="s">
        <v>814</v>
      </c>
      <c r="E416" s="110"/>
      <c r="F416" s="109"/>
      <c r="G416" s="123"/>
      <c r="H416" s="150"/>
    </row>
    <row r="417" spans="1:15" s="107" customFormat="1" ht="30" customHeight="1" x14ac:dyDescent="0.2">
      <c r="A417" s="114" t="s">
        <v>467</v>
      </c>
      <c r="B417" s="113" t="s">
        <v>32</v>
      </c>
      <c r="C417" s="112" t="s">
        <v>468</v>
      </c>
      <c r="D417" s="111"/>
      <c r="E417" s="110" t="s">
        <v>38</v>
      </c>
      <c r="F417" s="109">
        <v>2</v>
      </c>
      <c r="G417" s="84"/>
      <c r="H417" s="108">
        <f>ROUND(G417*F417,2)</f>
        <v>0</v>
      </c>
    </row>
    <row r="418" spans="1:15" s="233" customFormat="1" ht="30" customHeight="1" x14ac:dyDescent="0.2">
      <c r="A418" s="234" t="s">
        <v>902</v>
      </c>
      <c r="B418" s="255" t="s">
        <v>544</v>
      </c>
      <c r="C418" s="256" t="s">
        <v>903</v>
      </c>
      <c r="D418" s="257" t="s">
        <v>831</v>
      </c>
      <c r="E418" s="258"/>
      <c r="F418" s="259"/>
      <c r="G418" s="260"/>
      <c r="H418" s="261"/>
    </row>
    <row r="419" spans="1:15" s="233" customFormat="1" ht="30" customHeight="1" x14ac:dyDescent="0.2">
      <c r="A419" s="234" t="s">
        <v>904</v>
      </c>
      <c r="B419" s="262" t="s">
        <v>32</v>
      </c>
      <c r="C419" s="256" t="s">
        <v>900</v>
      </c>
      <c r="D419" s="257"/>
      <c r="E419" s="258"/>
      <c r="F419" s="259"/>
      <c r="G419" s="260"/>
      <c r="H419" s="261"/>
    </row>
    <row r="420" spans="1:15" s="233" customFormat="1" ht="30" customHeight="1" x14ac:dyDescent="0.2">
      <c r="A420" s="234" t="s">
        <v>905</v>
      </c>
      <c r="B420" s="263" t="s">
        <v>103</v>
      </c>
      <c r="C420" s="256" t="s">
        <v>906</v>
      </c>
      <c r="D420" s="257"/>
      <c r="E420" s="258" t="s">
        <v>38</v>
      </c>
      <c r="F420" s="259">
        <v>1</v>
      </c>
      <c r="G420" s="265"/>
      <c r="H420" s="266">
        <f>ROUND(G420*F420,2)</f>
        <v>0</v>
      </c>
    </row>
    <row r="421" spans="1:15" s="233" customFormat="1" ht="39.950000000000003" customHeight="1" x14ac:dyDescent="0.2">
      <c r="A421" s="234" t="s">
        <v>907</v>
      </c>
      <c r="B421" s="255" t="s">
        <v>815</v>
      </c>
      <c r="C421" s="256" t="s">
        <v>908</v>
      </c>
      <c r="D421" s="257" t="s">
        <v>831</v>
      </c>
      <c r="E421" s="258"/>
      <c r="F421" s="259"/>
      <c r="G421" s="260"/>
      <c r="H421" s="261"/>
    </row>
    <row r="422" spans="1:15" s="233" customFormat="1" ht="30" customHeight="1" x14ac:dyDescent="0.2">
      <c r="A422" s="234" t="s">
        <v>909</v>
      </c>
      <c r="B422" s="262" t="s">
        <v>32</v>
      </c>
      <c r="C422" s="256" t="s">
        <v>910</v>
      </c>
      <c r="D422" s="257"/>
      <c r="E422" s="258"/>
      <c r="F422" s="259"/>
      <c r="G422" s="260"/>
      <c r="H422" s="261"/>
    </row>
    <row r="423" spans="1:15" s="233" customFormat="1" ht="30" customHeight="1" x14ac:dyDescent="0.2">
      <c r="A423" s="234" t="s">
        <v>911</v>
      </c>
      <c r="B423" s="263" t="s">
        <v>103</v>
      </c>
      <c r="C423" s="256" t="s">
        <v>906</v>
      </c>
      <c r="D423" s="257"/>
      <c r="E423" s="258" t="s">
        <v>48</v>
      </c>
      <c r="F423" s="259">
        <v>14</v>
      </c>
      <c r="G423" s="265"/>
      <c r="H423" s="266">
        <f>ROUND(G423*F423,2)</f>
        <v>0</v>
      </c>
    </row>
    <row r="424" spans="1:15" s="107" customFormat="1" ht="30" customHeight="1" x14ac:dyDescent="0.2">
      <c r="A424" s="114"/>
      <c r="B424" s="116" t="s">
        <v>545</v>
      </c>
      <c r="C424" s="112" t="s">
        <v>181</v>
      </c>
      <c r="D424" s="111" t="s">
        <v>814</v>
      </c>
      <c r="E424" s="110" t="s">
        <v>38</v>
      </c>
      <c r="F424" s="109">
        <v>1</v>
      </c>
      <c r="G424" s="84"/>
      <c r="H424" s="108">
        <f t="shared" ref="H424" si="2">ROUND(G424*F424,2)</f>
        <v>0</v>
      </c>
    </row>
    <row r="425" spans="1:15" s="233" customFormat="1" ht="30" customHeight="1" x14ac:dyDescent="0.2">
      <c r="A425" s="234" t="s">
        <v>913</v>
      </c>
      <c r="B425" s="255" t="s">
        <v>546</v>
      </c>
      <c r="C425" s="9" t="s">
        <v>914</v>
      </c>
      <c r="D425" s="8" t="s">
        <v>915</v>
      </c>
      <c r="E425" s="258"/>
      <c r="F425" s="259"/>
      <c r="G425" s="260"/>
      <c r="H425" s="261"/>
    </row>
    <row r="426" spans="1:15" s="233" customFormat="1" ht="30" customHeight="1" x14ac:dyDescent="0.2">
      <c r="A426" s="234" t="s">
        <v>916</v>
      </c>
      <c r="B426" s="262" t="s">
        <v>32</v>
      </c>
      <c r="C426" s="256" t="s">
        <v>132</v>
      </c>
      <c r="D426" s="257"/>
      <c r="E426" s="258" t="s">
        <v>48</v>
      </c>
      <c r="F426" s="274">
        <v>61</v>
      </c>
      <c r="G426" s="265"/>
      <c r="H426" s="266">
        <f t="shared" ref="H426" si="3">ROUND(G426*F426,2)</f>
        <v>0</v>
      </c>
    </row>
    <row r="427" spans="1:15" s="107" customFormat="1" ht="30" customHeight="1" x14ac:dyDescent="0.2">
      <c r="A427" s="114" t="s">
        <v>141</v>
      </c>
      <c r="B427" s="116" t="s">
        <v>832</v>
      </c>
      <c r="C427" s="112" t="s">
        <v>143</v>
      </c>
      <c r="D427" s="111" t="s">
        <v>144</v>
      </c>
      <c r="E427" s="110" t="s">
        <v>48</v>
      </c>
      <c r="F427" s="109">
        <v>24</v>
      </c>
      <c r="G427" s="84"/>
      <c r="H427" s="108">
        <f>ROUND(G427*F427,2)</f>
        <v>0</v>
      </c>
    </row>
    <row r="428" spans="1:15" s="107" customFormat="1" ht="30" customHeight="1" x14ac:dyDescent="0.2">
      <c r="A428" s="194"/>
      <c r="B428" s="116" t="s">
        <v>912</v>
      </c>
      <c r="C428" s="112" t="s">
        <v>785</v>
      </c>
      <c r="D428" s="111" t="s">
        <v>812</v>
      </c>
      <c r="E428" s="110" t="s">
        <v>38</v>
      </c>
      <c r="F428" s="109">
        <v>5</v>
      </c>
      <c r="G428" s="84"/>
      <c r="H428" s="108">
        <f>ROUND(G428*F428,2)</f>
        <v>0</v>
      </c>
    </row>
    <row r="429" spans="1:15" ht="36" customHeight="1" x14ac:dyDescent="0.2">
      <c r="A429" s="53"/>
      <c r="B429" s="127"/>
      <c r="C429" s="126" t="s">
        <v>22</v>
      </c>
      <c r="D429" s="125"/>
      <c r="E429" s="124"/>
      <c r="F429" s="130"/>
      <c r="G429" s="165"/>
      <c r="H429" s="248"/>
      <c r="K429" s="107"/>
      <c r="L429" s="107"/>
      <c r="M429" s="107"/>
      <c r="N429" s="107"/>
      <c r="O429" s="107"/>
    </row>
    <row r="430" spans="1:15" s="107" customFormat="1" ht="30" customHeight="1" x14ac:dyDescent="0.2">
      <c r="A430" s="120" t="s">
        <v>62</v>
      </c>
      <c r="B430" s="116" t="s">
        <v>917</v>
      </c>
      <c r="C430" s="112" t="s">
        <v>63</v>
      </c>
      <c r="D430" s="111" t="s">
        <v>318</v>
      </c>
      <c r="E430" s="110"/>
      <c r="F430" s="119"/>
      <c r="G430" s="123"/>
      <c r="H430" s="108"/>
    </row>
    <row r="431" spans="1:15" s="107" customFormat="1" ht="30" customHeight="1" x14ac:dyDescent="0.2">
      <c r="A431" s="120" t="s">
        <v>64</v>
      </c>
      <c r="B431" s="113" t="s">
        <v>32</v>
      </c>
      <c r="C431" s="112" t="s">
        <v>149</v>
      </c>
      <c r="D431" s="111"/>
      <c r="E431" s="110" t="s">
        <v>31</v>
      </c>
      <c r="F431" s="119">
        <v>50</v>
      </c>
      <c r="G431" s="84"/>
      <c r="H431" s="108">
        <f>ROUND(G431*F431,2)</f>
        <v>0</v>
      </c>
    </row>
    <row r="432" spans="1:15" s="64" customFormat="1" ht="30" customHeight="1" thickBot="1" x14ac:dyDescent="0.25">
      <c r="A432" s="65"/>
      <c r="B432" s="56" t="str">
        <f>B374</f>
        <v xml:space="preserve">F </v>
      </c>
      <c r="C432" s="326" t="str">
        <f>C374</f>
        <v>Ash Street/Academy Road/Oak Street/Kingsway Alley (Reconstruction)</v>
      </c>
      <c r="D432" s="327"/>
      <c r="E432" s="327"/>
      <c r="F432" s="328"/>
      <c r="G432" s="93" t="s">
        <v>16</v>
      </c>
      <c r="H432" s="92">
        <f>SUM(H374:H431)</f>
        <v>0</v>
      </c>
      <c r="K432" s="107"/>
      <c r="L432" s="107"/>
      <c r="M432" s="107"/>
      <c r="N432" s="107"/>
      <c r="O432" s="107"/>
    </row>
    <row r="433" spans="1:15" s="64" customFormat="1" ht="30" customHeight="1" thickTop="1" x14ac:dyDescent="0.2">
      <c r="A433" s="102"/>
      <c r="B433" s="101" t="s">
        <v>308</v>
      </c>
      <c r="C433" s="329" t="s">
        <v>799</v>
      </c>
      <c r="D433" s="330"/>
      <c r="E433" s="330"/>
      <c r="F433" s="331"/>
      <c r="G433" s="100"/>
      <c r="H433" s="99"/>
      <c r="K433" s="107"/>
      <c r="L433" s="107"/>
      <c r="M433" s="107"/>
      <c r="N433" s="107"/>
      <c r="O433" s="107"/>
    </row>
    <row r="434" spans="1:15" ht="36" customHeight="1" x14ac:dyDescent="0.2">
      <c r="A434" s="53"/>
      <c r="B434" s="140"/>
      <c r="C434" s="168" t="s">
        <v>18</v>
      </c>
      <c r="D434" s="87"/>
      <c r="E434" s="85" t="s">
        <v>1</v>
      </c>
      <c r="F434" s="119" t="s">
        <v>1</v>
      </c>
      <c r="G434" s="123"/>
      <c r="H434" s="122"/>
      <c r="K434" s="107"/>
      <c r="L434" s="107"/>
      <c r="M434" s="107"/>
      <c r="N434" s="107"/>
      <c r="O434" s="107"/>
    </row>
    <row r="435" spans="1:15" s="107" customFormat="1" ht="30" customHeight="1" x14ac:dyDescent="0.2">
      <c r="A435" s="114" t="s">
        <v>85</v>
      </c>
      <c r="B435" s="116" t="s">
        <v>309</v>
      </c>
      <c r="C435" s="112" t="s">
        <v>86</v>
      </c>
      <c r="D435" s="111" t="s">
        <v>313</v>
      </c>
      <c r="E435" s="110" t="s">
        <v>29</v>
      </c>
      <c r="F435" s="119">
        <v>1100</v>
      </c>
      <c r="G435" s="84"/>
      <c r="H435" s="108">
        <f>ROUND(G435*F435,2)</f>
        <v>0</v>
      </c>
    </row>
    <row r="436" spans="1:15" s="107" customFormat="1" ht="30" customHeight="1" x14ac:dyDescent="0.2">
      <c r="A436" s="167" t="s">
        <v>87</v>
      </c>
      <c r="B436" s="116" t="s">
        <v>547</v>
      </c>
      <c r="C436" s="112" t="s">
        <v>88</v>
      </c>
      <c r="D436" s="111" t="s">
        <v>347</v>
      </c>
      <c r="E436" s="110" t="s">
        <v>31</v>
      </c>
      <c r="F436" s="119">
        <v>2300</v>
      </c>
      <c r="G436" s="84"/>
      <c r="H436" s="108">
        <f>ROUND(G436*F436,2)</f>
        <v>0</v>
      </c>
    </row>
    <row r="437" spans="1:15" s="107" customFormat="1" ht="39.950000000000003" customHeight="1" x14ac:dyDescent="0.2">
      <c r="A437" s="167"/>
      <c r="B437" s="116" t="s">
        <v>548</v>
      </c>
      <c r="C437" s="112" t="s">
        <v>474</v>
      </c>
      <c r="D437" s="111" t="s">
        <v>806</v>
      </c>
      <c r="E437" s="110"/>
      <c r="F437" s="119"/>
      <c r="G437" s="123"/>
      <c r="H437" s="108"/>
    </row>
    <row r="438" spans="1:15" s="107" customFormat="1" ht="30" customHeight="1" x14ac:dyDescent="0.2">
      <c r="A438" s="167" t="s">
        <v>470</v>
      </c>
      <c r="B438" s="113" t="s">
        <v>32</v>
      </c>
      <c r="C438" s="112" t="s">
        <v>471</v>
      </c>
      <c r="D438" s="111" t="s">
        <v>1</v>
      </c>
      <c r="E438" s="110" t="s">
        <v>33</v>
      </c>
      <c r="F438" s="119">
        <v>2010</v>
      </c>
      <c r="G438" s="84"/>
      <c r="H438" s="108">
        <f>ROUND(G438*F438,2)</f>
        <v>0</v>
      </c>
    </row>
    <row r="439" spans="1:15" s="107" customFormat="1" ht="38.450000000000003" customHeight="1" x14ac:dyDescent="0.2">
      <c r="A439" s="167" t="s">
        <v>34</v>
      </c>
      <c r="B439" s="116" t="s">
        <v>549</v>
      </c>
      <c r="C439" s="112" t="s">
        <v>35</v>
      </c>
      <c r="D439" s="111" t="s">
        <v>313</v>
      </c>
      <c r="E439" s="110"/>
      <c r="F439" s="119"/>
      <c r="G439" s="123"/>
      <c r="H439" s="108"/>
    </row>
    <row r="440" spans="1:15" s="107" customFormat="1" ht="36" customHeight="1" x14ac:dyDescent="0.2">
      <c r="A440" s="167" t="s">
        <v>322</v>
      </c>
      <c r="B440" s="113" t="s">
        <v>32</v>
      </c>
      <c r="C440" s="112" t="s">
        <v>323</v>
      </c>
      <c r="D440" s="111" t="s">
        <v>1</v>
      </c>
      <c r="E440" s="110" t="s">
        <v>29</v>
      </c>
      <c r="F440" s="119">
        <v>330</v>
      </c>
      <c r="G440" s="84"/>
      <c r="H440" s="108">
        <f>ROUND(G440*F440,2)</f>
        <v>0</v>
      </c>
    </row>
    <row r="441" spans="1:15" s="107" customFormat="1" ht="30" customHeight="1" x14ac:dyDescent="0.2">
      <c r="A441" s="114" t="s">
        <v>36</v>
      </c>
      <c r="B441" s="116" t="s">
        <v>550</v>
      </c>
      <c r="C441" s="112" t="s">
        <v>37</v>
      </c>
      <c r="D441" s="111" t="s">
        <v>313</v>
      </c>
      <c r="E441" s="110" t="s">
        <v>31</v>
      </c>
      <c r="F441" s="119">
        <v>50</v>
      </c>
      <c r="G441" s="84"/>
      <c r="H441" s="108">
        <f>ROUND(G441*F441,2)</f>
        <v>0</v>
      </c>
    </row>
    <row r="442" spans="1:15" s="107" customFormat="1" ht="30" customHeight="1" x14ac:dyDescent="0.2">
      <c r="A442" s="167" t="s">
        <v>93</v>
      </c>
      <c r="B442" s="116" t="s">
        <v>551</v>
      </c>
      <c r="C442" s="112" t="s">
        <v>324</v>
      </c>
      <c r="D442" s="111" t="s">
        <v>325</v>
      </c>
      <c r="E442" s="110"/>
      <c r="F442" s="119"/>
      <c r="G442" s="100"/>
      <c r="H442" s="108"/>
    </row>
    <row r="443" spans="1:15" s="107" customFormat="1" ht="30" customHeight="1" x14ac:dyDescent="0.2">
      <c r="A443" s="167" t="s">
        <v>328</v>
      </c>
      <c r="B443" s="113" t="s">
        <v>32</v>
      </c>
      <c r="C443" s="112" t="s">
        <v>329</v>
      </c>
      <c r="D443" s="111" t="s">
        <v>1</v>
      </c>
      <c r="E443" s="110" t="s">
        <v>31</v>
      </c>
      <c r="F443" s="119">
        <v>2300</v>
      </c>
      <c r="G443" s="84"/>
      <c r="H443" s="108">
        <f>ROUND(G443*F443,2)</f>
        <v>0</v>
      </c>
    </row>
    <row r="444" spans="1:15" s="107" customFormat="1" ht="30" customHeight="1" x14ac:dyDescent="0.2">
      <c r="A444" s="167" t="s">
        <v>330</v>
      </c>
      <c r="B444" s="116" t="s">
        <v>552</v>
      </c>
      <c r="C444" s="112" t="s">
        <v>96</v>
      </c>
      <c r="D444" s="111" t="s">
        <v>333</v>
      </c>
      <c r="E444" s="110"/>
      <c r="F444" s="119"/>
      <c r="G444" s="123"/>
      <c r="H444" s="108"/>
    </row>
    <row r="445" spans="1:15" s="107" customFormat="1" ht="30" customHeight="1" x14ac:dyDescent="0.2">
      <c r="A445" s="167" t="s">
        <v>331</v>
      </c>
      <c r="B445" s="113" t="s">
        <v>32</v>
      </c>
      <c r="C445" s="112" t="s">
        <v>332</v>
      </c>
      <c r="D445" s="111" t="s">
        <v>1</v>
      </c>
      <c r="E445" s="110" t="s">
        <v>31</v>
      </c>
      <c r="F445" s="119">
        <v>2300</v>
      </c>
      <c r="G445" s="84"/>
      <c r="H445" s="108">
        <f>ROUND(G445*F445,2)</f>
        <v>0</v>
      </c>
    </row>
    <row r="446" spans="1:15" s="107" customFormat="1" ht="30" customHeight="1" x14ac:dyDescent="0.2">
      <c r="A446" s="114" t="s">
        <v>440</v>
      </c>
      <c r="B446" s="116" t="s">
        <v>553</v>
      </c>
      <c r="C446" s="112" t="s">
        <v>441</v>
      </c>
      <c r="D446" s="111" t="s">
        <v>442</v>
      </c>
      <c r="E446" s="110"/>
      <c r="F446" s="119"/>
      <c r="G446" s="123"/>
      <c r="H446" s="108"/>
    </row>
    <row r="447" spans="1:15" s="107" customFormat="1" ht="30" customHeight="1" x14ac:dyDescent="0.2">
      <c r="A447" s="167" t="s">
        <v>443</v>
      </c>
      <c r="B447" s="113" t="s">
        <v>32</v>
      </c>
      <c r="C447" s="112" t="s">
        <v>444</v>
      </c>
      <c r="D447" s="111" t="s">
        <v>1</v>
      </c>
      <c r="E447" s="110" t="s">
        <v>33</v>
      </c>
      <c r="F447" s="119">
        <v>35</v>
      </c>
      <c r="G447" s="84"/>
      <c r="H447" s="108">
        <f>ROUND(G447*F447,2)</f>
        <v>0</v>
      </c>
    </row>
    <row r="448" spans="1:15" ht="36" customHeight="1" x14ac:dyDescent="0.2">
      <c r="A448" s="53"/>
      <c r="B448" s="140"/>
      <c r="C448" s="88" t="s">
        <v>157</v>
      </c>
      <c r="D448" s="87"/>
      <c r="E448" s="139"/>
      <c r="F448" s="119"/>
      <c r="G448" s="123"/>
      <c r="H448" s="122"/>
      <c r="K448" s="107"/>
      <c r="L448" s="107"/>
      <c r="M448" s="107"/>
      <c r="N448" s="107"/>
      <c r="O448" s="107"/>
    </row>
    <row r="449" spans="1:15" s="107" customFormat="1" ht="30" customHeight="1" x14ac:dyDescent="0.2">
      <c r="A449" s="120" t="s">
        <v>66</v>
      </c>
      <c r="B449" s="116" t="s">
        <v>554</v>
      </c>
      <c r="C449" s="112" t="s">
        <v>67</v>
      </c>
      <c r="D449" s="111" t="s">
        <v>313</v>
      </c>
      <c r="E449" s="110"/>
      <c r="F449" s="119"/>
      <c r="G449" s="123"/>
      <c r="H449" s="108"/>
    </row>
    <row r="450" spans="1:15" s="107" customFormat="1" ht="30" customHeight="1" x14ac:dyDescent="0.2">
      <c r="A450" s="120" t="s">
        <v>68</v>
      </c>
      <c r="B450" s="113" t="s">
        <v>32</v>
      </c>
      <c r="C450" s="112" t="s">
        <v>69</v>
      </c>
      <c r="D450" s="111" t="s">
        <v>1</v>
      </c>
      <c r="E450" s="110" t="s">
        <v>31</v>
      </c>
      <c r="F450" s="119">
        <v>2500</v>
      </c>
      <c r="G450" s="84"/>
      <c r="H450" s="108">
        <f>ROUND(G450*F450,2)</f>
        <v>0</v>
      </c>
    </row>
    <row r="451" spans="1:15" s="107" customFormat="1" ht="30" customHeight="1" x14ac:dyDescent="0.2">
      <c r="A451" s="120" t="s">
        <v>158</v>
      </c>
      <c r="B451" s="113" t="s">
        <v>39</v>
      </c>
      <c r="C451" s="112" t="s">
        <v>159</v>
      </c>
      <c r="D451" s="111" t="s">
        <v>1</v>
      </c>
      <c r="E451" s="110" t="s">
        <v>31</v>
      </c>
      <c r="F451" s="119">
        <v>100</v>
      </c>
      <c r="G451" s="84"/>
      <c r="H451" s="108">
        <f>ROUND(G451*F451,2)</f>
        <v>0</v>
      </c>
    </row>
    <row r="452" spans="1:15" s="107" customFormat="1" ht="39.950000000000003" customHeight="1" x14ac:dyDescent="0.2">
      <c r="A452" s="120" t="s">
        <v>207</v>
      </c>
      <c r="B452" s="116" t="s">
        <v>555</v>
      </c>
      <c r="C452" s="112" t="s">
        <v>208</v>
      </c>
      <c r="D452" s="111" t="s">
        <v>209</v>
      </c>
      <c r="E452" s="110" t="s">
        <v>31</v>
      </c>
      <c r="F452" s="119">
        <v>30</v>
      </c>
      <c r="G452" s="84"/>
      <c r="H452" s="108">
        <f>ROUND(G452*F452,2)</f>
        <v>0</v>
      </c>
    </row>
    <row r="453" spans="1:15" ht="36" customHeight="1" x14ac:dyDescent="0.2">
      <c r="A453" s="53"/>
      <c r="B453" s="118"/>
      <c r="C453" s="88" t="s">
        <v>171</v>
      </c>
      <c r="D453" s="87"/>
      <c r="E453" s="85"/>
      <c r="F453" s="119"/>
      <c r="G453" s="123"/>
      <c r="H453" s="122"/>
      <c r="K453" s="107"/>
      <c r="L453" s="107"/>
      <c r="M453" s="107"/>
      <c r="N453" s="107"/>
      <c r="O453" s="107"/>
    </row>
    <row r="454" spans="1:15" s="107" customFormat="1" ht="39.950000000000003" customHeight="1" x14ac:dyDescent="0.2">
      <c r="A454" s="114" t="s">
        <v>51</v>
      </c>
      <c r="B454" s="116" t="s">
        <v>556</v>
      </c>
      <c r="C454" s="112" t="s">
        <v>52</v>
      </c>
      <c r="D454" s="111" t="s">
        <v>346</v>
      </c>
      <c r="E454" s="110"/>
      <c r="F454" s="109"/>
      <c r="G454" s="123"/>
      <c r="H454" s="150"/>
    </row>
    <row r="455" spans="1:15" s="107" customFormat="1" ht="39.950000000000003" customHeight="1" x14ac:dyDescent="0.2">
      <c r="A455" s="114" t="s">
        <v>295</v>
      </c>
      <c r="B455" s="276" t="s">
        <v>32</v>
      </c>
      <c r="C455" s="268" t="s">
        <v>334</v>
      </c>
      <c r="D455" s="269" t="s">
        <v>1</v>
      </c>
      <c r="E455" s="270" t="s">
        <v>31</v>
      </c>
      <c r="F455" s="275">
        <v>610</v>
      </c>
      <c r="G455" s="272"/>
      <c r="H455" s="273">
        <f>ROUND(G455*F455,2)</f>
        <v>0</v>
      </c>
    </row>
    <row r="456" spans="1:15" s="107" customFormat="1" ht="39.950000000000003" customHeight="1" x14ac:dyDescent="0.2">
      <c r="A456" s="114" t="s">
        <v>53</v>
      </c>
      <c r="B456" s="134" t="s">
        <v>557</v>
      </c>
      <c r="C456" s="133" t="s">
        <v>54</v>
      </c>
      <c r="D456" s="132" t="s">
        <v>346</v>
      </c>
      <c r="E456" s="131"/>
      <c r="F456" s="188"/>
      <c r="G456" s="165"/>
      <c r="H456" s="192"/>
    </row>
    <row r="457" spans="1:15" s="107" customFormat="1" ht="30" x14ac:dyDescent="0.2">
      <c r="A457" s="114"/>
      <c r="B457" s="113" t="s">
        <v>32</v>
      </c>
      <c r="C457" s="112" t="s">
        <v>769</v>
      </c>
      <c r="D457" s="111" t="s">
        <v>782</v>
      </c>
      <c r="E457" s="110" t="s">
        <v>48</v>
      </c>
      <c r="F457" s="109">
        <v>160</v>
      </c>
      <c r="G457" s="84"/>
      <c r="H457" s="108">
        <f>ROUND(G457*F457,2)</f>
        <v>0</v>
      </c>
    </row>
    <row r="458" spans="1:15" s="107" customFormat="1" ht="39.950000000000003" customHeight="1" x14ac:dyDescent="0.2">
      <c r="A458" s="114" t="s">
        <v>296</v>
      </c>
      <c r="B458" s="134" t="s">
        <v>558</v>
      </c>
      <c r="C458" s="133" t="s">
        <v>297</v>
      </c>
      <c r="D458" s="132" t="s">
        <v>783</v>
      </c>
      <c r="E458" s="193"/>
      <c r="F458" s="130"/>
      <c r="G458" s="165"/>
      <c r="H458" s="192"/>
    </row>
    <row r="459" spans="1:15" s="107" customFormat="1" ht="30" customHeight="1" x14ac:dyDescent="0.2">
      <c r="A459" s="114" t="s">
        <v>298</v>
      </c>
      <c r="B459" s="113" t="s">
        <v>32</v>
      </c>
      <c r="C459" s="112" t="s">
        <v>211</v>
      </c>
      <c r="D459" s="111"/>
      <c r="E459" s="110"/>
      <c r="F459" s="119"/>
      <c r="G459" s="123"/>
      <c r="H459" s="150"/>
    </row>
    <row r="460" spans="1:15" s="107" customFormat="1" ht="30" customHeight="1" x14ac:dyDescent="0.2">
      <c r="A460" s="114" t="s">
        <v>342</v>
      </c>
      <c r="B460" s="135" t="s">
        <v>103</v>
      </c>
      <c r="C460" s="112" t="s">
        <v>338</v>
      </c>
      <c r="D460" s="111"/>
      <c r="E460" s="110" t="s">
        <v>33</v>
      </c>
      <c r="F460" s="119">
        <v>280</v>
      </c>
      <c r="G460" s="84"/>
      <c r="H460" s="108">
        <f>ROUND(G460*F460,2)</f>
        <v>0</v>
      </c>
    </row>
    <row r="461" spans="1:15" s="107" customFormat="1" ht="30" customHeight="1" x14ac:dyDescent="0.2">
      <c r="A461" s="114" t="s">
        <v>343</v>
      </c>
      <c r="B461" s="135" t="s">
        <v>104</v>
      </c>
      <c r="C461" s="112" t="s">
        <v>341</v>
      </c>
      <c r="D461" s="111"/>
      <c r="E461" s="110" t="s">
        <v>33</v>
      </c>
      <c r="F461" s="119">
        <v>310</v>
      </c>
      <c r="G461" s="84"/>
      <c r="H461" s="108">
        <f>ROUND(G461*F461,2)</f>
        <v>0</v>
      </c>
    </row>
    <row r="462" spans="1:15" s="107" customFormat="1" ht="30" customHeight="1" x14ac:dyDescent="0.2">
      <c r="A462" s="114" t="s">
        <v>299</v>
      </c>
      <c r="B462" s="113" t="s">
        <v>39</v>
      </c>
      <c r="C462" s="112" t="s">
        <v>70</v>
      </c>
      <c r="D462" s="111"/>
      <c r="E462" s="110"/>
      <c r="F462" s="119"/>
      <c r="G462" s="123"/>
      <c r="H462" s="150"/>
    </row>
    <row r="463" spans="1:15" s="107" customFormat="1" ht="30" customHeight="1" x14ac:dyDescent="0.2">
      <c r="A463" s="114" t="s">
        <v>344</v>
      </c>
      <c r="B463" s="135" t="s">
        <v>103</v>
      </c>
      <c r="C463" s="112" t="s">
        <v>338</v>
      </c>
      <c r="D463" s="111"/>
      <c r="E463" s="110" t="s">
        <v>33</v>
      </c>
      <c r="F463" s="119">
        <v>35</v>
      </c>
      <c r="G463" s="84"/>
      <c r="H463" s="108">
        <f>ROUND(G463*F463,2)</f>
        <v>0</v>
      </c>
    </row>
    <row r="464" spans="1:15" ht="36" customHeight="1" x14ac:dyDescent="0.2">
      <c r="A464" s="53"/>
      <c r="B464" s="118"/>
      <c r="C464" s="88" t="s">
        <v>19</v>
      </c>
      <c r="D464" s="87"/>
      <c r="E464" s="86"/>
      <c r="F464" s="119"/>
      <c r="G464" s="123"/>
      <c r="H464" s="122"/>
      <c r="K464" s="107"/>
      <c r="L464" s="107"/>
      <c r="M464" s="107"/>
      <c r="N464" s="107"/>
      <c r="O464" s="107"/>
    </row>
    <row r="465" spans="1:15" s="107" customFormat="1" ht="30" customHeight="1" x14ac:dyDescent="0.2">
      <c r="A465" s="114" t="s">
        <v>56</v>
      </c>
      <c r="B465" s="116" t="s">
        <v>559</v>
      </c>
      <c r="C465" s="112" t="s">
        <v>57</v>
      </c>
      <c r="D465" s="111" t="s">
        <v>123</v>
      </c>
      <c r="E465" s="110" t="s">
        <v>48</v>
      </c>
      <c r="F465" s="109">
        <v>200</v>
      </c>
      <c r="G465" s="84"/>
      <c r="H465" s="108">
        <f>ROUND(G465*F465,2)</f>
        <v>0</v>
      </c>
    </row>
    <row r="466" spans="1:15" ht="48" customHeight="1" x14ac:dyDescent="0.2">
      <c r="A466" s="53"/>
      <c r="B466" s="118"/>
      <c r="C466" s="88" t="s">
        <v>20</v>
      </c>
      <c r="D466" s="87"/>
      <c r="E466" s="86"/>
      <c r="F466" s="119"/>
      <c r="G466" s="123"/>
      <c r="H466" s="122"/>
      <c r="K466" s="107"/>
      <c r="L466" s="107"/>
      <c r="M466" s="107"/>
      <c r="N466" s="107"/>
      <c r="O466" s="107"/>
    </row>
    <row r="467" spans="1:15" s="107" customFormat="1" ht="39.950000000000003" customHeight="1" x14ac:dyDescent="0.2">
      <c r="A467" s="114" t="s">
        <v>465</v>
      </c>
      <c r="B467" s="116" t="s">
        <v>560</v>
      </c>
      <c r="C467" s="112" t="s">
        <v>466</v>
      </c>
      <c r="D467" s="111" t="s">
        <v>814</v>
      </c>
      <c r="E467" s="110"/>
      <c r="F467" s="109"/>
      <c r="G467" s="123"/>
      <c r="H467" s="150"/>
    </row>
    <row r="468" spans="1:15" s="107" customFormat="1" ht="30" customHeight="1" x14ac:dyDescent="0.2">
      <c r="A468" s="114" t="s">
        <v>467</v>
      </c>
      <c r="B468" s="113" t="s">
        <v>32</v>
      </c>
      <c r="C468" s="112" t="s">
        <v>468</v>
      </c>
      <c r="D468" s="111"/>
      <c r="E468" s="110" t="s">
        <v>38</v>
      </c>
      <c r="F468" s="109">
        <v>2</v>
      </c>
      <c r="G468" s="84"/>
      <c r="H468" s="108">
        <f>ROUND(G468*F468,2)</f>
        <v>0</v>
      </c>
    </row>
    <row r="469" spans="1:15" s="233" customFormat="1" ht="30" customHeight="1" x14ac:dyDescent="0.2">
      <c r="A469" s="234" t="s">
        <v>902</v>
      </c>
      <c r="B469" s="255" t="s">
        <v>561</v>
      </c>
      <c r="C469" s="256" t="s">
        <v>903</v>
      </c>
      <c r="D469" s="257" t="s">
        <v>831</v>
      </c>
      <c r="E469" s="258"/>
      <c r="F469" s="259"/>
      <c r="G469" s="260"/>
      <c r="H469" s="261"/>
    </row>
    <row r="470" spans="1:15" s="233" customFormat="1" ht="30" customHeight="1" x14ac:dyDescent="0.2">
      <c r="A470" s="234" t="s">
        <v>904</v>
      </c>
      <c r="B470" s="262" t="s">
        <v>32</v>
      </c>
      <c r="C470" s="256" t="s">
        <v>900</v>
      </c>
      <c r="D470" s="257"/>
      <c r="E470" s="258"/>
      <c r="F470" s="259"/>
      <c r="G470" s="260"/>
      <c r="H470" s="261"/>
    </row>
    <row r="471" spans="1:15" s="233" customFormat="1" ht="30" customHeight="1" x14ac:dyDescent="0.2">
      <c r="A471" s="234" t="s">
        <v>905</v>
      </c>
      <c r="B471" s="263" t="s">
        <v>103</v>
      </c>
      <c r="C471" s="256" t="s">
        <v>906</v>
      </c>
      <c r="D471" s="257"/>
      <c r="E471" s="258" t="s">
        <v>38</v>
      </c>
      <c r="F471" s="259">
        <v>1</v>
      </c>
      <c r="G471" s="265"/>
      <c r="H471" s="266">
        <f>ROUND(G471*F471,2)</f>
        <v>0</v>
      </c>
    </row>
    <row r="472" spans="1:15" s="233" customFormat="1" ht="39.950000000000003" customHeight="1" x14ac:dyDescent="0.2">
      <c r="A472" s="234" t="s">
        <v>907</v>
      </c>
      <c r="B472" s="255" t="s">
        <v>562</v>
      </c>
      <c r="C472" s="256" t="s">
        <v>908</v>
      </c>
      <c r="D472" s="257" t="s">
        <v>831</v>
      </c>
      <c r="E472" s="258"/>
      <c r="F472" s="259"/>
      <c r="G472" s="260"/>
      <c r="H472" s="261"/>
    </row>
    <row r="473" spans="1:15" s="233" customFormat="1" ht="30" customHeight="1" x14ac:dyDescent="0.2">
      <c r="A473" s="234" t="s">
        <v>909</v>
      </c>
      <c r="B473" s="262" t="s">
        <v>32</v>
      </c>
      <c r="C473" s="256" t="s">
        <v>910</v>
      </c>
      <c r="D473" s="257"/>
      <c r="E473" s="258"/>
      <c r="F473" s="259"/>
      <c r="G473" s="260"/>
      <c r="H473" s="261"/>
    </row>
    <row r="474" spans="1:15" s="233" customFormat="1" ht="30" customHeight="1" x14ac:dyDescent="0.2">
      <c r="A474" s="234" t="s">
        <v>911</v>
      </c>
      <c r="B474" s="263" t="s">
        <v>103</v>
      </c>
      <c r="C474" s="256" t="s">
        <v>906</v>
      </c>
      <c r="D474" s="257"/>
      <c r="E474" s="258" t="s">
        <v>48</v>
      </c>
      <c r="F474" s="259">
        <v>7</v>
      </c>
      <c r="G474" s="265"/>
      <c r="H474" s="266">
        <f>ROUND(G474*F474,2)</f>
        <v>0</v>
      </c>
    </row>
    <row r="475" spans="1:15" s="233" customFormat="1" ht="30" customHeight="1" x14ac:dyDescent="0.2">
      <c r="A475" s="234" t="s">
        <v>913</v>
      </c>
      <c r="B475" s="255" t="s">
        <v>816</v>
      </c>
      <c r="C475" s="9" t="s">
        <v>914</v>
      </c>
      <c r="D475" s="8" t="s">
        <v>915</v>
      </c>
      <c r="E475" s="258"/>
      <c r="F475" s="259"/>
      <c r="G475" s="260"/>
      <c r="H475" s="261"/>
    </row>
    <row r="476" spans="1:15" s="233" customFormat="1" ht="30" customHeight="1" x14ac:dyDescent="0.2">
      <c r="A476" s="234" t="s">
        <v>916</v>
      </c>
      <c r="B476" s="262" t="s">
        <v>32</v>
      </c>
      <c r="C476" s="256" t="s">
        <v>132</v>
      </c>
      <c r="D476" s="257"/>
      <c r="E476" s="258" t="s">
        <v>48</v>
      </c>
      <c r="F476" s="274">
        <v>70</v>
      </c>
      <c r="G476" s="265"/>
      <c r="H476" s="266">
        <f t="shared" ref="H476" si="4">ROUND(G476*F476,2)</f>
        <v>0</v>
      </c>
    </row>
    <row r="477" spans="1:15" s="107" customFormat="1" ht="30" customHeight="1" x14ac:dyDescent="0.2">
      <c r="A477" s="114"/>
      <c r="B477" s="116" t="s">
        <v>563</v>
      </c>
      <c r="C477" s="112" t="s">
        <v>181</v>
      </c>
      <c r="D477" s="111" t="s">
        <v>814</v>
      </c>
      <c r="E477" s="110" t="s">
        <v>38</v>
      </c>
      <c r="F477" s="109">
        <v>1</v>
      </c>
      <c r="G477" s="84"/>
      <c r="H477" s="108">
        <f t="shared" ref="H477" si="5">ROUND(G477*F477,2)</f>
        <v>0</v>
      </c>
    </row>
    <row r="478" spans="1:15" s="107" customFormat="1" ht="30" customHeight="1" x14ac:dyDescent="0.2">
      <c r="A478" s="114" t="s">
        <v>141</v>
      </c>
      <c r="B478" s="116" t="s">
        <v>835</v>
      </c>
      <c r="C478" s="112" t="s">
        <v>143</v>
      </c>
      <c r="D478" s="111" t="s">
        <v>144</v>
      </c>
      <c r="E478" s="110" t="s">
        <v>48</v>
      </c>
      <c r="F478" s="109">
        <v>24</v>
      </c>
      <c r="G478" s="84"/>
      <c r="H478" s="108">
        <f>ROUND(G478*F478,2)</f>
        <v>0</v>
      </c>
    </row>
    <row r="479" spans="1:15" ht="36" customHeight="1" x14ac:dyDescent="0.2">
      <c r="A479" s="53"/>
      <c r="B479" s="140"/>
      <c r="C479" s="88" t="s">
        <v>22</v>
      </c>
      <c r="D479" s="87"/>
      <c r="E479" s="139"/>
      <c r="F479" s="119"/>
      <c r="G479" s="123"/>
      <c r="H479" s="122"/>
      <c r="K479" s="107"/>
      <c r="L479" s="107"/>
      <c r="M479" s="107"/>
      <c r="N479" s="107"/>
      <c r="O479" s="107"/>
    </row>
    <row r="480" spans="1:15" s="107" customFormat="1" ht="30" customHeight="1" x14ac:dyDescent="0.2">
      <c r="A480" s="120" t="s">
        <v>62</v>
      </c>
      <c r="B480" s="116" t="s">
        <v>918</v>
      </c>
      <c r="C480" s="112" t="s">
        <v>63</v>
      </c>
      <c r="D480" s="111" t="s">
        <v>318</v>
      </c>
      <c r="E480" s="110"/>
      <c r="F480" s="119"/>
      <c r="G480" s="123"/>
      <c r="H480" s="108"/>
    </row>
    <row r="481" spans="1:15" s="107" customFormat="1" ht="30" customHeight="1" x14ac:dyDescent="0.2">
      <c r="A481" s="120" t="s">
        <v>64</v>
      </c>
      <c r="B481" s="113" t="s">
        <v>32</v>
      </c>
      <c r="C481" s="112" t="s">
        <v>149</v>
      </c>
      <c r="D481" s="111"/>
      <c r="E481" s="110" t="s">
        <v>31</v>
      </c>
      <c r="F481" s="119">
        <v>50</v>
      </c>
      <c r="G481" s="84"/>
      <c r="H481" s="108">
        <f>ROUND(G481*F481,2)</f>
        <v>0</v>
      </c>
    </row>
    <row r="482" spans="1:15" s="64" customFormat="1" ht="30" customHeight="1" thickBot="1" x14ac:dyDescent="0.25">
      <c r="A482" s="65"/>
      <c r="B482" s="56" t="str">
        <f>B433</f>
        <v>G</v>
      </c>
      <c r="C482" s="326" t="str">
        <f>C433</f>
        <v>Grosvenor Avenue/Campbell Street/Cordova Street/Corydon Avenue Alley (Reconstruction)</v>
      </c>
      <c r="D482" s="327"/>
      <c r="E482" s="327"/>
      <c r="F482" s="328"/>
      <c r="G482" s="93" t="s">
        <v>16</v>
      </c>
      <c r="H482" s="92">
        <f>SUM(H433:H481)</f>
        <v>0</v>
      </c>
      <c r="K482" s="107"/>
      <c r="L482" s="107"/>
      <c r="M482" s="107"/>
      <c r="N482" s="107"/>
      <c r="O482" s="107"/>
    </row>
    <row r="483" spans="1:15" s="64" customFormat="1" ht="30" customHeight="1" thickTop="1" x14ac:dyDescent="0.2">
      <c r="A483" s="102"/>
      <c r="B483" s="101" t="s">
        <v>367</v>
      </c>
      <c r="C483" s="329" t="s">
        <v>800</v>
      </c>
      <c r="D483" s="330"/>
      <c r="E483" s="330"/>
      <c r="F483" s="331"/>
      <c r="G483" s="100"/>
      <c r="H483" s="99"/>
      <c r="K483" s="107"/>
      <c r="L483" s="107"/>
      <c r="M483" s="107"/>
      <c r="N483" s="107"/>
      <c r="O483" s="107"/>
    </row>
    <row r="484" spans="1:15" ht="36" customHeight="1" x14ac:dyDescent="0.2">
      <c r="A484" s="53"/>
      <c r="B484" s="140"/>
      <c r="C484" s="168" t="s">
        <v>18</v>
      </c>
      <c r="D484" s="87"/>
      <c r="E484" s="85" t="s">
        <v>1</v>
      </c>
      <c r="F484" s="119" t="s">
        <v>1</v>
      </c>
      <c r="G484" s="123"/>
      <c r="H484" s="122"/>
      <c r="K484" s="107"/>
      <c r="L484" s="107"/>
      <c r="M484" s="107"/>
      <c r="N484" s="107"/>
      <c r="O484" s="107"/>
    </row>
    <row r="485" spans="1:15" s="107" customFormat="1" ht="30" customHeight="1" x14ac:dyDescent="0.2">
      <c r="A485" s="114" t="s">
        <v>85</v>
      </c>
      <c r="B485" s="116" t="s">
        <v>564</v>
      </c>
      <c r="C485" s="112" t="s">
        <v>86</v>
      </c>
      <c r="D485" s="111" t="s">
        <v>313</v>
      </c>
      <c r="E485" s="110" t="s">
        <v>29</v>
      </c>
      <c r="F485" s="119">
        <v>280</v>
      </c>
      <c r="G485" s="84"/>
      <c r="H485" s="108">
        <f>ROUND(G485*F485,2)</f>
        <v>0</v>
      </c>
    </row>
    <row r="486" spans="1:15" s="107" customFormat="1" ht="30" customHeight="1" x14ac:dyDescent="0.2">
      <c r="A486" s="167" t="s">
        <v>87</v>
      </c>
      <c r="B486" s="116" t="s">
        <v>565</v>
      </c>
      <c r="C486" s="112" t="s">
        <v>88</v>
      </c>
      <c r="D486" s="111" t="s">
        <v>347</v>
      </c>
      <c r="E486" s="110" t="s">
        <v>31</v>
      </c>
      <c r="F486" s="119">
        <v>480</v>
      </c>
      <c r="G486" s="84"/>
      <c r="H486" s="108">
        <f>ROUND(G486*F486,2)</f>
        <v>0</v>
      </c>
    </row>
    <row r="487" spans="1:15" s="107" customFormat="1" ht="39.950000000000003" customHeight="1" x14ac:dyDescent="0.2">
      <c r="A487" s="167" t="s">
        <v>89</v>
      </c>
      <c r="B487" s="116" t="s">
        <v>780</v>
      </c>
      <c r="C487" s="112" t="s">
        <v>319</v>
      </c>
      <c r="D487" s="111" t="s">
        <v>347</v>
      </c>
      <c r="E487" s="110"/>
      <c r="F487" s="119"/>
      <c r="G487" s="123"/>
      <c r="H487" s="108"/>
    </row>
    <row r="488" spans="1:15" s="107" customFormat="1" ht="30" customHeight="1" x14ac:dyDescent="0.2">
      <c r="A488" s="167" t="s">
        <v>335</v>
      </c>
      <c r="B488" s="113" t="s">
        <v>32</v>
      </c>
      <c r="C488" s="112" t="s">
        <v>336</v>
      </c>
      <c r="D488" s="111" t="s">
        <v>1</v>
      </c>
      <c r="E488" s="110" t="s">
        <v>33</v>
      </c>
      <c r="F488" s="119">
        <v>340</v>
      </c>
      <c r="G488" s="84"/>
      <c r="H488" s="108">
        <f>ROUND(G488*F488,2)</f>
        <v>0</v>
      </c>
    </row>
    <row r="489" spans="1:15" s="107" customFormat="1" ht="38.450000000000003" customHeight="1" x14ac:dyDescent="0.2">
      <c r="A489" s="167" t="s">
        <v>34</v>
      </c>
      <c r="B489" s="116" t="s">
        <v>566</v>
      </c>
      <c r="C489" s="112" t="s">
        <v>35</v>
      </c>
      <c r="D489" s="111" t="s">
        <v>313</v>
      </c>
      <c r="E489" s="110"/>
      <c r="F489" s="119"/>
      <c r="G489" s="123"/>
      <c r="H489" s="108"/>
    </row>
    <row r="490" spans="1:15" s="107" customFormat="1" ht="36" customHeight="1" x14ac:dyDescent="0.2">
      <c r="A490" s="167" t="s">
        <v>322</v>
      </c>
      <c r="B490" s="113" t="s">
        <v>32</v>
      </c>
      <c r="C490" s="112" t="s">
        <v>323</v>
      </c>
      <c r="D490" s="111" t="s">
        <v>1</v>
      </c>
      <c r="E490" s="110" t="s">
        <v>29</v>
      </c>
      <c r="F490" s="119">
        <v>100</v>
      </c>
      <c r="G490" s="84"/>
      <c r="H490" s="108">
        <f>ROUND(G490*F490,2)</f>
        <v>0</v>
      </c>
    </row>
    <row r="491" spans="1:15" s="107" customFormat="1" ht="30" customHeight="1" x14ac:dyDescent="0.2">
      <c r="A491" s="114" t="s">
        <v>36</v>
      </c>
      <c r="B491" s="116" t="s">
        <v>567</v>
      </c>
      <c r="C491" s="112" t="s">
        <v>37</v>
      </c>
      <c r="D491" s="111" t="s">
        <v>313</v>
      </c>
      <c r="E491" s="110" t="s">
        <v>31</v>
      </c>
      <c r="F491" s="119">
        <v>80</v>
      </c>
      <c r="G491" s="84"/>
      <c r="H491" s="108">
        <f>ROUND(G491*F491,2)</f>
        <v>0</v>
      </c>
    </row>
    <row r="492" spans="1:15" s="107" customFormat="1" ht="30" customHeight="1" x14ac:dyDescent="0.2">
      <c r="A492" s="167" t="s">
        <v>93</v>
      </c>
      <c r="B492" s="116" t="s">
        <v>568</v>
      </c>
      <c r="C492" s="112" t="s">
        <v>324</v>
      </c>
      <c r="D492" s="111" t="s">
        <v>325</v>
      </c>
      <c r="E492" s="110"/>
      <c r="F492" s="119"/>
      <c r="G492" s="100"/>
      <c r="H492" s="108"/>
    </row>
    <row r="493" spans="1:15" s="107" customFormat="1" ht="30" customHeight="1" x14ac:dyDescent="0.2">
      <c r="A493" s="167" t="s">
        <v>328</v>
      </c>
      <c r="B493" s="113" t="s">
        <v>32</v>
      </c>
      <c r="C493" s="112" t="s">
        <v>329</v>
      </c>
      <c r="D493" s="111" t="s">
        <v>1</v>
      </c>
      <c r="E493" s="110" t="s">
        <v>31</v>
      </c>
      <c r="F493" s="119">
        <v>480</v>
      </c>
      <c r="G493" s="84"/>
      <c r="H493" s="108">
        <f>ROUND(G493*F493,2)</f>
        <v>0</v>
      </c>
    </row>
    <row r="494" spans="1:15" s="107" customFormat="1" ht="30" customHeight="1" x14ac:dyDescent="0.2">
      <c r="A494" s="167" t="s">
        <v>330</v>
      </c>
      <c r="B494" s="116" t="s">
        <v>569</v>
      </c>
      <c r="C494" s="112" t="s">
        <v>96</v>
      </c>
      <c r="D494" s="111" t="s">
        <v>333</v>
      </c>
      <c r="E494" s="110"/>
      <c r="F494" s="119"/>
      <c r="G494" s="123"/>
      <c r="H494" s="108"/>
    </row>
    <row r="495" spans="1:15" s="107" customFormat="1" ht="30" customHeight="1" x14ac:dyDescent="0.2">
      <c r="A495" s="167" t="s">
        <v>331</v>
      </c>
      <c r="B495" s="113" t="s">
        <v>32</v>
      </c>
      <c r="C495" s="112" t="s">
        <v>332</v>
      </c>
      <c r="D495" s="111" t="s">
        <v>1</v>
      </c>
      <c r="E495" s="110" t="s">
        <v>31</v>
      </c>
      <c r="F495" s="119">
        <v>480</v>
      </c>
      <c r="G495" s="84"/>
      <c r="H495" s="108">
        <f>ROUND(G495*F495,2)</f>
        <v>0</v>
      </c>
    </row>
    <row r="496" spans="1:15" ht="36" customHeight="1" x14ac:dyDescent="0.2">
      <c r="A496" s="53"/>
      <c r="B496" s="140"/>
      <c r="C496" s="88" t="s">
        <v>157</v>
      </c>
      <c r="D496" s="87"/>
      <c r="E496" s="139"/>
      <c r="F496" s="119"/>
      <c r="G496" s="123"/>
      <c r="H496" s="122"/>
      <c r="K496" s="107"/>
      <c r="L496" s="107"/>
      <c r="M496" s="107"/>
      <c r="N496" s="107"/>
      <c r="O496" s="107"/>
    </row>
    <row r="497" spans="1:15" s="107" customFormat="1" ht="30" customHeight="1" x14ac:dyDescent="0.2">
      <c r="A497" s="120" t="s">
        <v>66</v>
      </c>
      <c r="B497" s="116" t="s">
        <v>570</v>
      </c>
      <c r="C497" s="112" t="s">
        <v>67</v>
      </c>
      <c r="D497" s="111" t="s">
        <v>313</v>
      </c>
      <c r="E497" s="110"/>
      <c r="F497" s="119"/>
      <c r="G497" s="123"/>
      <c r="H497" s="108"/>
    </row>
    <row r="498" spans="1:15" s="107" customFormat="1" ht="30" customHeight="1" x14ac:dyDescent="0.2">
      <c r="A498" s="120" t="s">
        <v>68</v>
      </c>
      <c r="B498" s="113" t="s">
        <v>32</v>
      </c>
      <c r="C498" s="112" t="s">
        <v>69</v>
      </c>
      <c r="D498" s="111" t="s">
        <v>1</v>
      </c>
      <c r="E498" s="110" t="s">
        <v>31</v>
      </c>
      <c r="F498" s="119">
        <v>30</v>
      </c>
      <c r="G498" s="84"/>
      <c r="H498" s="108">
        <f>ROUND(G498*F498,2)</f>
        <v>0</v>
      </c>
    </row>
    <row r="499" spans="1:15" s="107" customFormat="1" ht="30" customHeight="1" x14ac:dyDescent="0.2">
      <c r="A499" s="120" t="s">
        <v>158</v>
      </c>
      <c r="B499" s="113" t="s">
        <v>39</v>
      </c>
      <c r="C499" s="112" t="s">
        <v>159</v>
      </c>
      <c r="D499" s="111" t="s">
        <v>1</v>
      </c>
      <c r="E499" s="110" t="s">
        <v>31</v>
      </c>
      <c r="F499" s="119">
        <v>80</v>
      </c>
      <c r="G499" s="84"/>
      <c r="H499" s="108">
        <f>ROUND(G499*F499,2)</f>
        <v>0</v>
      </c>
    </row>
    <row r="500" spans="1:15" s="107" customFormat="1" ht="30" customHeight="1" x14ac:dyDescent="0.2">
      <c r="A500" s="120" t="s">
        <v>150</v>
      </c>
      <c r="B500" s="116" t="s">
        <v>571</v>
      </c>
      <c r="C500" s="112" t="s">
        <v>151</v>
      </c>
      <c r="D500" s="111" t="s">
        <v>101</v>
      </c>
      <c r="E500" s="110"/>
      <c r="F500" s="119"/>
      <c r="G500" s="123"/>
      <c r="H500" s="108"/>
    </row>
    <row r="501" spans="1:15" s="107" customFormat="1" ht="30" customHeight="1" x14ac:dyDescent="0.2">
      <c r="A501" s="120" t="s">
        <v>152</v>
      </c>
      <c r="B501" s="113" t="s">
        <v>32</v>
      </c>
      <c r="C501" s="112" t="s">
        <v>102</v>
      </c>
      <c r="D501" s="111" t="s">
        <v>1</v>
      </c>
      <c r="E501" s="110" t="s">
        <v>31</v>
      </c>
      <c r="F501" s="119">
        <v>10</v>
      </c>
      <c r="G501" s="84"/>
      <c r="H501" s="108">
        <f>ROUND(G501*F501,2)</f>
        <v>0</v>
      </c>
    </row>
    <row r="502" spans="1:15" s="107" customFormat="1" ht="30" customHeight="1" x14ac:dyDescent="0.2">
      <c r="A502" s="120" t="s">
        <v>194</v>
      </c>
      <c r="B502" s="116" t="s">
        <v>572</v>
      </c>
      <c r="C502" s="112" t="s">
        <v>195</v>
      </c>
      <c r="D502" s="111" t="s">
        <v>350</v>
      </c>
      <c r="E502" s="110"/>
      <c r="F502" s="119"/>
      <c r="G502" s="123"/>
      <c r="H502" s="108"/>
    </row>
    <row r="503" spans="1:15" s="107" customFormat="1" ht="30" customHeight="1" x14ac:dyDescent="0.2">
      <c r="A503" s="120" t="s">
        <v>196</v>
      </c>
      <c r="B503" s="113" t="s">
        <v>32</v>
      </c>
      <c r="C503" s="112" t="s">
        <v>314</v>
      </c>
      <c r="D503" s="111" t="s">
        <v>197</v>
      </c>
      <c r="E503" s="110"/>
      <c r="F503" s="119"/>
      <c r="G503" s="123"/>
      <c r="H503" s="108"/>
    </row>
    <row r="504" spans="1:15" s="107" customFormat="1" ht="30" customHeight="1" x14ac:dyDescent="0.2">
      <c r="A504" s="120" t="s">
        <v>200</v>
      </c>
      <c r="B504" s="135" t="s">
        <v>103</v>
      </c>
      <c r="C504" s="112" t="s">
        <v>201</v>
      </c>
      <c r="D504" s="111"/>
      <c r="E504" s="110" t="s">
        <v>31</v>
      </c>
      <c r="F504" s="119">
        <v>20</v>
      </c>
      <c r="G504" s="84"/>
      <c r="H504" s="108">
        <f>ROUND(G504*F504,2)</f>
        <v>0</v>
      </c>
    </row>
    <row r="505" spans="1:15" s="107" customFormat="1" ht="30" customHeight="1" x14ac:dyDescent="0.2">
      <c r="A505" s="120" t="s">
        <v>202</v>
      </c>
      <c r="B505" s="116" t="s">
        <v>573</v>
      </c>
      <c r="C505" s="112" t="s">
        <v>203</v>
      </c>
      <c r="D505" s="111" t="s">
        <v>204</v>
      </c>
      <c r="E505" s="110"/>
      <c r="F505" s="119"/>
      <c r="G505" s="123"/>
      <c r="H505" s="108"/>
    </row>
    <row r="506" spans="1:15" s="107" customFormat="1" ht="30" customHeight="1" x14ac:dyDescent="0.2">
      <c r="A506" s="120" t="s">
        <v>359</v>
      </c>
      <c r="B506" s="113" t="s">
        <v>32</v>
      </c>
      <c r="C506" s="112" t="s">
        <v>360</v>
      </c>
      <c r="D506" s="111" t="s">
        <v>1</v>
      </c>
      <c r="E506" s="110" t="s">
        <v>48</v>
      </c>
      <c r="F506" s="119">
        <v>10</v>
      </c>
      <c r="G506" s="84"/>
      <c r="H506" s="108">
        <f>ROUND(G506*F506,2)</f>
        <v>0</v>
      </c>
    </row>
    <row r="507" spans="1:15" s="107" customFormat="1" ht="30" customHeight="1" x14ac:dyDescent="0.2">
      <c r="A507" s="120" t="s">
        <v>361</v>
      </c>
      <c r="B507" s="159" t="s">
        <v>39</v>
      </c>
      <c r="C507" s="156" t="s">
        <v>362</v>
      </c>
      <c r="D507" s="155" t="s">
        <v>1</v>
      </c>
      <c r="E507" s="154" t="s">
        <v>48</v>
      </c>
      <c r="F507" s="158">
        <v>10</v>
      </c>
      <c r="G507" s="149"/>
      <c r="H507" s="152">
        <f>ROUND(G507*F507,2)</f>
        <v>0</v>
      </c>
    </row>
    <row r="508" spans="1:15" ht="36" customHeight="1" x14ac:dyDescent="0.2">
      <c r="A508" s="53"/>
      <c r="B508" s="151"/>
      <c r="C508" s="126" t="s">
        <v>171</v>
      </c>
      <c r="D508" s="125"/>
      <c r="E508" s="141"/>
      <c r="F508" s="130"/>
      <c r="G508" s="165"/>
      <c r="H508" s="248"/>
      <c r="K508" s="107"/>
      <c r="L508" s="107"/>
      <c r="M508" s="107"/>
      <c r="N508" s="107"/>
      <c r="O508" s="107"/>
    </row>
    <row r="509" spans="1:15" s="107" customFormat="1" ht="39.950000000000003" customHeight="1" x14ac:dyDescent="0.2">
      <c r="A509" s="114" t="s">
        <v>51</v>
      </c>
      <c r="B509" s="116" t="s">
        <v>574</v>
      </c>
      <c r="C509" s="112" t="s">
        <v>52</v>
      </c>
      <c r="D509" s="111" t="s">
        <v>346</v>
      </c>
      <c r="E509" s="110"/>
      <c r="F509" s="119"/>
      <c r="G509" s="123"/>
      <c r="H509" s="108"/>
    </row>
    <row r="510" spans="1:15" s="107" customFormat="1" ht="39.950000000000003" customHeight="1" x14ac:dyDescent="0.2">
      <c r="A510" s="114" t="s">
        <v>295</v>
      </c>
      <c r="B510" s="113" t="s">
        <v>32</v>
      </c>
      <c r="C510" s="112" t="s">
        <v>334</v>
      </c>
      <c r="D510" s="111" t="s">
        <v>1</v>
      </c>
      <c r="E510" s="110" t="s">
        <v>31</v>
      </c>
      <c r="F510" s="109">
        <v>100</v>
      </c>
      <c r="G510" s="84"/>
      <c r="H510" s="108">
        <f>ROUND(G510*F510,2)</f>
        <v>0</v>
      </c>
    </row>
    <row r="511" spans="1:15" s="107" customFormat="1" ht="39.950000000000003" customHeight="1" x14ac:dyDescent="0.2">
      <c r="A511" s="114" t="s">
        <v>76</v>
      </c>
      <c r="B511" s="113" t="s">
        <v>39</v>
      </c>
      <c r="C511" s="112" t="s">
        <v>326</v>
      </c>
      <c r="D511" s="111" t="s">
        <v>1</v>
      </c>
      <c r="E511" s="110" t="s">
        <v>31</v>
      </c>
      <c r="F511" s="119">
        <v>35</v>
      </c>
      <c r="G511" s="84"/>
      <c r="H511" s="108">
        <f>ROUND(G511*F511,2)</f>
        <v>0</v>
      </c>
    </row>
    <row r="512" spans="1:15" s="107" customFormat="1" ht="39.950000000000003" customHeight="1" x14ac:dyDescent="0.2">
      <c r="A512" s="114" t="s">
        <v>53</v>
      </c>
      <c r="B512" s="116" t="s">
        <v>575</v>
      </c>
      <c r="C512" s="112" t="s">
        <v>54</v>
      </c>
      <c r="D512" s="111" t="s">
        <v>346</v>
      </c>
      <c r="E512" s="110"/>
      <c r="F512" s="119"/>
      <c r="G512" s="123"/>
      <c r="H512" s="108"/>
    </row>
    <row r="513" spans="1:15" s="107" customFormat="1" ht="39.950000000000003" customHeight="1" x14ac:dyDescent="0.2">
      <c r="A513" s="114" t="s">
        <v>436</v>
      </c>
      <c r="B513" s="113" t="s">
        <v>32</v>
      </c>
      <c r="C513" s="112" t="s">
        <v>438</v>
      </c>
      <c r="D513" s="111" t="s">
        <v>108</v>
      </c>
      <c r="E513" s="110" t="s">
        <v>48</v>
      </c>
      <c r="F513" s="119">
        <v>10</v>
      </c>
      <c r="G513" s="84"/>
      <c r="H513" s="108">
        <f>ROUND(G513*F513,2)</f>
        <v>0</v>
      </c>
    </row>
    <row r="514" spans="1:15" s="107" customFormat="1" ht="39.950000000000003" customHeight="1" x14ac:dyDescent="0.2">
      <c r="A514" s="114" t="s">
        <v>55</v>
      </c>
      <c r="B514" s="113" t="s">
        <v>39</v>
      </c>
      <c r="C514" s="112" t="s">
        <v>439</v>
      </c>
      <c r="D514" s="111" t="s">
        <v>120</v>
      </c>
      <c r="E514" s="110" t="s">
        <v>48</v>
      </c>
      <c r="F514" s="119">
        <v>10</v>
      </c>
      <c r="G514" s="84"/>
      <c r="H514" s="108">
        <f>ROUND(G514*F514,2)</f>
        <v>0</v>
      </c>
    </row>
    <row r="515" spans="1:15" s="107" customFormat="1" ht="39.950000000000003" customHeight="1" x14ac:dyDescent="0.2">
      <c r="A515" s="114" t="s">
        <v>296</v>
      </c>
      <c r="B515" s="116" t="s">
        <v>576</v>
      </c>
      <c r="C515" s="112" t="s">
        <v>297</v>
      </c>
      <c r="D515" s="111" t="s">
        <v>783</v>
      </c>
      <c r="E515" s="163"/>
      <c r="F515" s="119"/>
      <c r="G515" s="123"/>
      <c r="H515" s="108"/>
    </row>
    <row r="516" spans="1:15" s="107" customFormat="1" ht="30" customHeight="1" x14ac:dyDescent="0.2">
      <c r="A516" s="114" t="s">
        <v>298</v>
      </c>
      <c r="B516" s="113" t="s">
        <v>32</v>
      </c>
      <c r="C516" s="112" t="s">
        <v>211</v>
      </c>
      <c r="D516" s="111"/>
      <c r="E516" s="110"/>
      <c r="F516" s="119"/>
      <c r="G516" s="123"/>
      <c r="H516" s="108"/>
    </row>
    <row r="517" spans="1:15" s="107" customFormat="1" ht="30" customHeight="1" x14ac:dyDescent="0.2">
      <c r="A517" s="114" t="s">
        <v>342</v>
      </c>
      <c r="B517" s="135" t="s">
        <v>103</v>
      </c>
      <c r="C517" s="112" t="s">
        <v>338</v>
      </c>
      <c r="D517" s="111"/>
      <c r="E517" s="110" t="s">
        <v>33</v>
      </c>
      <c r="F517" s="119">
        <v>60</v>
      </c>
      <c r="G517" s="84"/>
      <c r="H517" s="108">
        <f>ROUND(G517*F517,2)</f>
        <v>0</v>
      </c>
    </row>
    <row r="518" spans="1:15" s="107" customFormat="1" ht="30" customHeight="1" x14ac:dyDescent="0.2">
      <c r="A518" s="114" t="s">
        <v>343</v>
      </c>
      <c r="B518" s="135" t="s">
        <v>104</v>
      </c>
      <c r="C518" s="112" t="s">
        <v>341</v>
      </c>
      <c r="D518" s="111"/>
      <c r="E518" s="110" t="s">
        <v>33</v>
      </c>
      <c r="F518" s="119">
        <v>65</v>
      </c>
      <c r="G518" s="84"/>
      <c r="H518" s="108">
        <f>ROUND(G518*F518,2)</f>
        <v>0</v>
      </c>
    </row>
    <row r="519" spans="1:15" s="107" customFormat="1" ht="30" customHeight="1" x14ac:dyDescent="0.2">
      <c r="A519" s="114" t="s">
        <v>299</v>
      </c>
      <c r="B519" s="113" t="s">
        <v>39</v>
      </c>
      <c r="C519" s="112" t="s">
        <v>70</v>
      </c>
      <c r="D519" s="111"/>
      <c r="E519" s="110"/>
      <c r="F519" s="119"/>
      <c r="G519" s="123"/>
      <c r="H519" s="108"/>
    </row>
    <row r="520" spans="1:15" s="107" customFormat="1" ht="30" customHeight="1" x14ac:dyDescent="0.2">
      <c r="A520" s="114" t="s">
        <v>344</v>
      </c>
      <c r="B520" s="135" t="s">
        <v>103</v>
      </c>
      <c r="C520" s="112" t="s">
        <v>338</v>
      </c>
      <c r="D520" s="111"/>
      <c r="E520" s="110" t="s">
        <v>33</v>
      </c>
      <c r="F520" s="119">
        <v>50</v>
      </c>
      <c r="G520" s="84"/>
      <c r="H520" s="108">
        <f>ROUND(G520*F520,2)</f>
        <v>0</v>
      </c>
    </row>
    <row r="521" spans="1:15" ht="36" customHeight="1" x14ac:dyDescent="0.2">
      <c r="A521" s="53"/>
      <c r="B521" s="118"/>
      <c r="C521" s="88" t="s">
        <v>19</v>
      </c>
      <c r="D521" s="87"/>
      <c r="E521" s="86"/>
      <c r="F521" s="119"/>
      <c r="G521" s="123"/>
      <c r="H521" s="122"/>
      <c r="K521" s="107"/>
      <c r="L521" s="107"/>
      <c r="M521" s="107"/>
      <c r="N521" s="107"/>
      <c r="O521" s="107"/>
    </row>
    <row r="522" spans="1:15" s="107" customFormat="1" ht="30" customHeight="1" x14ac:dyDescent="0.2">
      <c r="A522" s="114" t="s">
        <v>56</v>
      </c>
      <c r="B522" s="116" t="s">
        <v>577</v>
      </c>
      <c r="C522" s="112" t="s">
        <v>57</v>
      </c>
      <c r="D522" s="111" t="s">
        <v>123</v>
      </c>
      <c r="E522" s="110" t="s">
        <v>48</v>
      </c>
      <c r="F522" s="119">
        <v>50</v>
      </c>
      <c r="G522" s="84"/>
      <c r="H522" s="108">
        <f>ROUND(G522*F522,2)</f>
        <v>0</v>
      </c>
    </row>
    <row r="523" spans="1:15" ht="36" customHeight="1" x14ac:dyDescent="0.2">
      <c r="A523" s="53"/>
      <c r="B523" s="140"/>
      <c r="C523" s="88" t="s">
        <v>22</v>
      </c>
      <c r="D523" s="87"/>
      <c r="E523" s="139"/>
      <c r="F523" s="119"/>
      <c r="G523" s="123"/>
      <c r="H523" s="122"/>
      <c r="K523" s="107"/>
      <c r="L523" s="107"/>
      <c r="M523" s="107"/>
      <c r="N523" s="107"/>
      <c r="O523" s="107"/>
    </row>
    <row r="524" spans="1:15" s="107" customFormat="1" ht="30" customHeight="1" x14ac:dyDescent="0.2">
      <c r="A524" s="120" t="s">
        <v>62</v>
      </c>
      <c r="B524" s="116" t="s">
        <v>722</v>
      </c>
      <c r="C524" s="112" t="s">
        <v>63</v>
      </c>
      <c r="D524" s="111" t="s">
        <v>318</v>
      </c>
      <c r="E524" s="110"/>
      <c r="F524" s="119"/>
      <c r="G524" s="123"/>
      <c r="H524" s="108"/>
    </row>
    <row r="525" spans="1:15" s="107" customFormat="1" ht="30" customHeight="1" x14ac:dyDescent="0.2">
      <c r="A525" s="120" t="s">
        <v>64</v>
      </c>
      <c r="B525" s="113" t="s">
        <v>32</v>
      </c>
      <c r="C525" s="112" t="s">
        <v>149</v>
      </c>
      <c r="D525" s="111"/>
      <c r="E525" s="110" t="s">
        <v>31</v>
      </c>
      <c r="F525" s="119">
        <v>80</v>
      </c>
      <c r="G525" s="84"/>
      <c r="H525" s="108">
        <f>ROUND(G525*F525,2)</f>
        <v>0</v>
      </c>
    </row>
    <row r="526" spans="1:15" ht="36" customHeight="1" x14ac:dyDescent="0.2">
      <c r="A526" s="53"/>
      <c r="B526" s="140"/>
      <c r="C526" s="88" t="s">
        <v>23</v>
      </c>
      <c r="D526" s="87"/>
      <c r="E526" s="139"/>
      <c r="F526" s="119"/>
      <c r="G526" s="123"/>
      <c r="H526" s="122"/>
      <c r="K526" s="107"/>
      <c r="L526" s="107"/>
      <c r="M526" s="107"/>
      <c r="N526" s="107"/>
      <c r="O526" s="107"/>
    </row>
    <row r="527" spans="1:15" s="107" customFormat="1" ht="30" customHeight="1" x14ac:dyDescent="0.2">
      <c r="A527" s="120"/>
      <c r="B527" s="116" t="s">
        <v>781</v>
      </c>
      <c r="C527" s="112" t="s">
        <v>469</v>
      </c>
      <c r="D527" s="111" t="s">
        <v>786</v>
      </c>
      <c r="E527" s="110" t="s">
        <v>48</v>
      </c>
      <c r="F527" s="119">
        <v>120</v>
      </c>
      <c r="G527" s="84"/>
      <c r="H527" s="108">
        <f>ROUND(G527*F527,2)</f>
        <v>0</v>
      </c>
    </row>
    <row r="528" spans="1:15" s="64" customFormat="1" ht="30" customHeight="1" thickBot="1" x14ac:dyDescent="0.25">
      <c r="A528" s="65"/>
      <c r="B528" s="56" t="str">
        <f>B483</f>
        <v>H</v>
      </c>
      <c r="C528" s="326" t="str">
        <f>C483</f>
        <v>Roslyn Avenue/Nassau Street North/Osborne Street/River Avenue Alley (Reconstruction)</v>
      </c>
      <c r="D528" s="327"/>
      <c r="E528" s="327"/>
      <c r="F528" s="328"/>
      <c r="G528" s="93" t="s">
        <v>16</v>
      </c>
      <c r="H528" s="92">
        <f>SUM(H483:H527)</f>
        <v>0</v>
      </c>
      <c r="K528" s="107"/>
      <c r="L528" s="107"/>
      <c r="M528" s="107"/>
      <c r="N528" s="107"/>
      <c r="O528" s="107"/>
    </row>
    <row r="529" spans="1:15" s="64" customFormat="1" ht="30" customHeight="1" thickTop="1" x14ac:dyDescent="0.2">
      <c r="A529" s="102"/>
      <c r="B529" s="101" t="s">
        <v>368</v>
      </c>
      <c r="C529" s="329" t="s">
        <v>801</v>
      </c>
      <c r="D529" s="330"/>
      <c r="E529" s="330"/>
      <c r="F529" s="331"/>
      <c r="G529" s="100"/>
      <c r="H529" s="99"/>
      <c r="K529" s="107"/>
      <c r="L529" s="107"/>
      <c r="M529" s="107"/>
      <c r="N529" s="107"/>
      <c r="O529" s="107"/>
    </row>
    <row r="530" spans="1:15" ht="36" customHeight="1" x14ac:dyDescent="0.2">
      <c r="A530" s="53"/>
      <c r="B530" s="140"/>
      <c r="C530" s="168" t="s">
        <v>18</v>
      </c>
      <c r="D530" s="87"/>
      <c r="E530" s="85" t="s">
        <v>1</v>
      </c>
      <c r="F530" s="119" t="s">
        <v>1</v>
      </c>
      <c r="G530" s="123"/>
      <c r="H530" s="122"/>
      <c r="K530" s="107"/>
      <c r="L530" s="107"/>
      <c r="M530" s="107"/>
      <c r="N530" s="107"/>
      <c r="O530" s="107"/>
    </row>
    <row r="531" spans="1:15" s="107" customFormat="1" ht="30" customHeight="1" x14ac:dyDescent="0.2">
      <c r="A531" s="114" t="s">
        <v>85</v>
      </c>
      <c r="B531" s="116" t="s">
        <v>578</v>
      </c>
      <c r="C531" s="112" t="s">
        <v>86</v>
      </c>
      <c r="D531" s="111" t="s">
        <v>313</v>
      </c>
      <c r="E531" s="110" t="s">
        <v>29</v>
      </c>
      <c r="F531" s="119">
        <v>380</v>
      </c>
      <c r="G531" s="84"/>
      <c r="H531" s="108">
        <f>ROUND(G531*F531,2)</f>
        <v>0</v>
      </c>
    </row>
    <row r="532" spans="1:15" s="107" customFormat="1" ht="30" customHeight="1" x14ac:dyDescent="0.2">
      <c r="A532" s="167" t="s">
        <v>87</v>
      </c>
      <c r="B532" s="116" t="s">
        <v>579</v>
      </c>
      <c r="C532" s="112" t="s">
        <v>88</v>
      </c>
      <c r="D532" s="111" t="s">
        <v>347</v>
      </c>
      <c r="E532" s="110" t="s">
        <v>31</v>
      </c>
      <c r="F532" s="119">
        <v>1050</v>
      </c>
      <c r="G532" s="84"/>
      <c r="H532" s="108">
        <f>ROUND(G532*F532,2)</f>
        <v>0</v>
      </c>
    </row>
    <row r="533" spans="1:15" s="107" customFormat="1" ht="39.950000000000003" customHeight="1" x14ac:dyDescent="0.2">
      <c r="A533" s="167" t="s">
        <v>89</v>
      </c>
      <c r="B533" s="116" t="s">
        <v>580</v>
      </c>
      <c r="C533" s="112" t="s">
        <v>319</v>
      </c>
      <c r="D533" s="111" t="s">
        <v>347</v>
      </c>
      <c r="E533" s="110"/>
      <c r="F533" s="119"/>
      <c r="G533" s="123"/>
      <c r="H533" s="108"/>
    </row>
    <row r="534" spans="1:15" s="107" customFormat="1" ht="30" customHeight="1" x14ac:dyDescent="0.2">
      <c r="A534" s="167" t="s">
        <v>335</v>
      </c>
      <c r="B534" s="113" t="s">
        <v>32</v>
      </c>
      <c r="C534" s="112" t="s">
        <v>336</v>
      </c>
      <c r="D534" s="111" t="s">
        <v>1</v>
      </c>
      <c r="E534" s="110" t="s">
        <v>33</v>
      </c>
      <c r="F534" s="119">
        <v>770</v>
      </c>
      <c r="G534" s="84"/>
      <c r="H534" s="108">
        <f>ROUND(G534*F534,2)</f>
        <v>0</v>
      </c>
    </row>
    <row r="535" spans="1:15" s="107" customFormat="1" ht="38.450000000000003" customHeight="1" x14ac:dyDescent="0.2">
      <c r="A535" s="167" t="s">
        <v>34</v>
      </c>
      <c r="B535" s="116" t="s">
        <v>581</v>
      </c>
      <c r="C535" s="112" t="s">
        <v>35</v>
      </c>
      <c r="D535" s="111" t="s">
        <v>313</v>
      </c>
      <c r="E535" s="110"/>
      <c r="F535" s="119"/>
      <c r="G535" s="123"/>
      <c r="H535" s="108"/>
    </row>
    <row r="536" spans="1:15" s="107" customFormat="1" ht="36" customHeight="1" x14ac:dyDescent="0.2">
      <c r="A536" s="167" t="s">
        <v>322</v>
      </c>
      <c r="B536" s="113" t="s">
        <v>32</v>
      </c>
      <c r="C536" s="112" t="s">
        <v>323</v>
      </c>
      <c r="D536" s="111" t="s">
        <v>1</v>
      </c>
      <c r="E536" s="110" t="s">
        <v>29</v>
      </c>
      <c r="F536" s="119">
        <v>120</v>
      </c>
      <c r="G536" s="84"/>
      <c r="H536" s="108">
        <f>ROUND(G536*F536,2)</f>
        <v>0</v>
      </c>
    </row>
    <row r="537" spans="1:15" s="107" customFormat="1" ht="30" customHeight="1" x14ac:dyDescent="0.2">
      <c r="A537" s="114" t="s">
        <v>36</v>
      </c>
      <c r="B537" s="116" t="s">
        <v>582</v>
      </c>
      <c r="C537" s="112" t="s">
        <v>37</v>
      </c>
      <c r="D537" s="111" t="s">
        <v>313</v>
      </c>
      <c r="E537" s="110" t="s">
        <v>31</v>
      </c>
      <c r="F537" s="119">
        <v>80</v>
      </c>
      <c r="G537" s="84"/>
      <c r="H537" s="108">
        <f>ROUND(G537*F537,2)</f>
        <v>0</v>
      </c>
    </row>
    <row r="538" spans="1:15" s="107" customFormat="1" ht="30" customHeight="1" x14ac:dyDescent="0.2">
      <c r="A538" s="167" t="s">
        <v>93</v>
      </c>
      <c r="B538" s="116" t="s">
        <v>583</v>
      </c>
      <c r="C538" s="112" t="s">
        <v>324</v>
      </c>
      <c r="D538" s="111" t="s">
        <v>325</v>
      </c>
      <c r="E538" s="110"/>
      <c r="F538" s="119"/>
      <c r="G538" s="100"/>
      <c r="H538" s="108"/>
    </row>
    <row r="539" spans="1:15" s="107" customFormat="1" ht="30" customHeight="1" x14ac:dyDescent="0.2">
      <c r="A539" s="167" t="s">
        <v>328</v>
      </c>
      <c r="B539" s="113" t="s">
        <v>32</v>
      </c>
      <c r="C539" s="112" t="s">
        <v>329</v>
      </c>
      <c r="D539" s="111" t="s">
        <v>1</v>
      </c>
      <c r="E539" s="110" t="s">
        <v>31</v>
      </c>
      <c r="F539" s="119">
        <v>1050</v>
      </c>
      <c r="G539" s="84"/>
      <c r="H539" s="108">
        <f>ROUND(G539*F539,2)</f>
        <v>0</v>
      </c>
    </row>
    <row r="540" spans="1:15" s="107" customFormat="1" ht="30" customHeight="1" x14ac:dyDescent="0.2">
      <c r="A540" s="167" t="s">
        <v>330</v>
      </c>
      <c r="B540" s="116" t="s">
        <v>584</v>
      </c>
      <c r="C540" s="112" t="s">
        <v>96</v>
      </c>
      <c r="D540" s="111" t="s">
        <v>333</v>
      </c>
      <c r="E540" s="110"/>
      <c r="F540" s="119"/>
      <c r="G540" s="123"/>
      <c r="H540" s="108"/>
    </row>
    <row r="541" spans="1:15" s="107" customFormat="1" ht="30" customHeight="1" x14ac:dyDescent="0.2">
      <c r="A541" s="167" t="s">
        <v>331</v>
      </c>
      <c r="B541" s="113" t="s">
        <v>32</v>
      </c>
      <c r="C541" s="112" t="s">
        <v>332</v>
      </c>
      <c r="D541" s="111" t="s">
        <v>1</v>
      </c>
      <c r="E541" s="110" t="s">
        <v>31</v>
      </c>
      <c r="F541" s="119">
        <v>1050</v>
      </c>
      <c r="G541" s="84"/>
      <c r="H541" s="108">
        <f>ROUND(G541*F541,2)</f>
        <v>0</v>
      </c>
    </row>
    <row r="542" spans="1:15" s="107" customFormat="1" ht="30" customHeight="1" x14ac:dyDescent="0.2">
      <c r="A542" s="114" t="s">
        <v>440</v>
      </c>
      <c r="B542" s="116" t="s">
        <v>585</v>
      </c>
      <c r="C542" s="112" t="s">
        <v>441</v>
      </c>
      <c r="D542" s="111" t="s">
        <v>442</v>
      </c>
      <c r="E542" s="110"/>
      <c r="F542" s="119"/>
      <c r="G542" s="123"/>
      <c r="H542" s="108"/>
    </row>
    <row r="543" spans="1:15" s="107" customFormat="1" ht="30" customHeight="1" x14ac:dyDescent="0.2">
      <c r="A543" s="167" t="s">
        <v>443</v>
      </c>
      <c r="B543" s="113" t="s">
        <v>32</v>
      </c>
      <c r="C543" s="112" t="s">
        <v>444</v>
      </c>
      <c r="D543" s="111" t="s">
        <v>1</v>
      </c>
      <c r="E543" s="110" t="s">
        <v>33</v>
      </c>
      <c r="F543" s="119">
        <v>30</v>
      </c>
      <c r="G543" s="84"/>
      <c r="H543" s="108">
        <f>ROUND(G543*F543,2)</f>
        <v>0</v>
      </c>
    </row>
    <row r="544" spans="1:15" ht="36" customHeight="1" x14ac:dyDescent="0.2">
      <c r="A544" s="53"/>
      <c r="B544" s="140"/>
      <c r="C544" s="88" t="s">
        <v>157</v>
      </c>
      <c r="D544" s="87"/>
      <c r="E544" s="139"/>
      <c r="F544" s="119"/>
      <c r="G544" s="123"/>
      <c r="H544" s="122"/>
      <c r="K544" s="107"/>
      <c r="L544" s="107"/>
      <c r="M544" s="107"/>
      <c r="N544" s="107"/>
      <c r="O544" s="107"/>
    </row>
    <row r="545" spans="1:8" s="107" customFormat="1" ht="30" customHeight="1" x14ac:dyDescent="0.2">
      <c r="A545" s="120" t="s">
        <v>66</v>
      </c>
      <c r="B545" s="116" t="s">
        <v>586</v>
      </c>
      <c r="C545" s="112" t="s">
        <v>67</v>
      </c>
      <c r="D545" s="111" t="s">
        <v>313</v>
      </c>
      <c r="E545" s="110"/>
      <c r="F545" s="119"/>
      <c r="G545" s="123"/>
      <c r="H545" s="108"/>
    </row>
    <row r="546" spans="1:8" s="107" customFormat="1" ht="30" customHeight="1" x14ac:dyDescent="0.2">
      <c r="A546" s="120" t="s">
        <v>68</v>
      </c>
      <c r="B546" s="113" t="s">
        <v>32</v>
      </c>
      <c r="C546" s="112" t="s">
        <v>69</v>
      </c>
      <c r="D546" s="111" t="s">
        <v>1</v>
      </c>
      <c r="E546" s="110" t="s">
        <v>31</v>
      </c>
      <c r="F546" s="119">
        <v>950</v>
      </c>
      <c r="G546" s="84"/>
      <c r="H546" s="108">
        <f>ROUND(G546*F546,2)</f>
        <v>0</v>
      </c>
    </row>
    <row r="547" spans="1:8" s="107" customFormat="1" ht="30" customHeight="1" x14ac:dyDescent="0.2">
      <c r="A547" s="120" t="s">
        <v>158</v>
      </c>
      <c r="B547" s="113" t="s">
        <v>39</v>
      </c>
      <c r="C547" s="112" t="s">
        <v>159</v>
      </c>
      <c r="D547" s="111" t="s">
        <v>1</v>
      </c>
      <c r="E547" s="110" t="s">
        <v>31</v>
      </c>
      <c r="F547" s="119">
        <v>140</v>
      </c>
      <c r="G547" s="84"/>
      <c r="H547" s="108">
        <f>ROUND(G547*F547,2)</f>
        <v>0</v>
      </c>
    </row>
    <row r="548" spans="1:8" s="107" customFormat="1" ht="30" customHeight="1" x14ac:dyDescent="0.2">
      <c r="A548" s="120" t="s">
        <v>194</v>
      </c>
      <c r="B548" s="116" t="s">
        <v>587</v>
      </c>
      <c r="C548" s="112" t="s">
        <v>195</v>
      </c>
      <c r="D548" s="111" t="s">
        <v>350</v>
      </c>
      <c r="E548" s="110"/>
      <c r="F548" s="119"/>
      <c r="G548" s="123"/>
      <c r="H548" s="108"/>
    </row>
    <row r="549" spans="1:8" s="107" customFormat="1" ht="30" customHeight="1" x14ac:dyDescent="0.2">
      <c r="A549" s="120" t="s">
        <v>196</v>
      </c>
      <c r="B549" s="113" t="s">
        <v>32</v>
      </c>
      <c r="C549" s="112" t="s">
        <v>314</v>
      </c>
      <c r="D549" s="111" t="s">
        <v>197</v>
      </c>
      <c r="E549" s="110"/>
      <c r="F549" s="119"/>
      <c r="G549" s="123"/>
      <c r="H549" s="108"/>
    </row>
    <row r="550" spans="1:8" s="107" customFormat="1" ht="30" customHeight="1" x14ac:dyDescent="0.2">
      <c r="A550" s="120" t="s">
        <v>198</v>
      </c>
      <c r="B550" s="135" t="s">
        <v>103</v>
      </c>
      <c r="C550" s="112" t="s">
        <v>199</v>
      </c>
      <c r="D550" s="111"/>
      <c r="E550" s="110" t="s">
        <v>31</v>
      </c>
      <c r="F550" s="119">
        <v>20</v>
      </c>
      <c r="G550" s="84"/>
      <c r="H550" s="108">
        <f>ROUND(G550*F550,2)</f>
        <v>0</v>
      </c>
    </row>
    <row r="551" spans="1:8" s="107" customFormat="1" ht="30" customHeight="1" x14ac:dyDescent="0.2">
      <c r="A551" s="120" t="s">
        <v>200</v>
      </c>
      <c r="B551" s="135" t="s">
        <v>104</v>
      </c>
      <c r="C551" s="112" t="s">
        <v>201</v>
      </c>
      <c r="D551" s="111"/>
      <c r="E551" s="110" t="s">
        <v>31</v>
      </c>
      <c r="F551" s="119">
        <v>15</v>
      </c>
      <c r="G551" s="84"/>
      <c r="H551" s="108">
        <f>ROUND(G551*F551,2)</f>
        <v>0</v>
      </c>
    </row>
    <row r="552" spans="1:8" s="107" customFormat="1" ht="30" customHeight="1" x14ac:dyDescent="0.2">
      <c r="A552" s="120" t="s">
        <v>196</v>
      </c>
      <c r="B552" s="113" t="s">
        <v>32</v>
      </c>
      <c r="C552" s="112" t="s">
        <v>446</v>
      </c>
      <c r="D552" s="111"/>
      <c r="E552" s="110"/>
      <c r="F552" s="119"/>
      <c r="G552" s="123"/>
      <c r="H552" s="108"/>
    </row>
    <row r="553" spans="1:8" s="107" customFormat="1" ht="30" customHeight="1" x14ac:dyDescent="0.2">
      <c r="A553" s="120" t="s">
        <v>198</v>
      </c>
      <c r="B553" s="191" t="s">
        <v>103</v>
      </c>
      <c r="C553" s="156" t="s">
        <v>199</v>
      </c>
      <c r="D553" s="155"/>
      <c r="E553" s="154" t="s">
        <v>31</v>
      </c>
      <c r="F553" s="158">
        <v>10</v>
      </c>
      <c r="G553" s="149"/>
      <c r="H553" s="152">
        <f>ROUND(G553*F553,2)</f>
        <v>0</v>
      </c>
    </row>
    <row r="554" spans="1:8" s="107" customFormat="1" ht="30" customHeight="1" x14ac:dyDescent="0.2">
      <c r="A554" s="120" t="s">
        <v>106</v>
      </c>
      <c r="B554" s="134" t="s">
        <v>817</v>
      </c>
      <c r="C554" s="133" t="s">
        <v>50</v>
      </c>
      <c r="D554" s="132" t="s">
        <v>163</v>
      </c>
      <c r="E554" s="131"/>
      <c r="F554" s="130"/>
      <c r="G554" s="123"/>
      <c r="H554" s="121"/>
    </row>
    <row r="555" spans="1:8" s="107" customFormat="1" ht="39.950000000000003" customHeight="1" x14ac:dyDescent="0.2">
      <c r="A555" s="120" t="s">
        <v>278</v>
      </c>
      <c r="B555" s="113" t="s">
        <v>32</v>
      </c>
      <c r="C555" s="112" t="s">
        <v>315</v>
      </c>
      <c r="D555" s="111" t="s">
        <v>279</v>
      </c>
      <c r="E555" s="110"/>
      <c r="F555" s="119"/>
      <c r="G555" s="123"/>
      <c r="H555" s="108"/>
    </row>
    <row r="556" spans="1:8" s="107" customFormat="1" ht="30" customHeight="1" x14ac:dyDescent="0.2">
      <c r="A556" s="120" t="s">
        <v>946</v>
      </c>
      <c r="B556" s="135" t="s">
        <v>103</v>
      </c>
      <c r="C556" s="112" t="s">
        <v>290</v>
      </c>
      <c r="D556" s="111"/>
      <c r="E556" s="110" t="s">
        <v>48</v>
      </c>
      <c r="F556" s="119">
        <v>5</v>
      </c>
      <c r="G556" s="84"/>
      <c r="H556" s="108">
        <f>ROUND(G556*F556,2)</f>
        <v>0</v>
      </c>
    </row>
    <row r="557" spans="1:8" s="107" customFormat="1" ht="39.950000000000003" customHeight="1" x14ac:dyDescent="0.2">
      <c r="A557" s="120" t="s">
        <v>385</v>
      </c>
      <c r="B557" s="113" t="s">
        <v>39</v>
      </c>
      <c r="C557" s="112" t="s">
        <v>448</v>
      </c>
      <c r="D557" s="111" t="s">
        <v>109</v>
      </c>
      <c r="E557" s="110" t="s">
        <v>48</v>
      </c>
      <c r="F557" s="119">
        <v>5</v>
      </c>
      <c r="G557" s="84"/>
      <c r="H557" s="108">
        <f>ROUND(G557*F557,2)</f>
        <v>0</v>
      </c>
    </row>
    <row r="558" spans="1:8" s="107" customFormat="1" ht="39.950000000000003" customHeight="1" x14ac:dyDescent="0.2">
      <c r="A558" s="120" t="s">
        <v>207</v>
      </c>
      <c r="B558" s="116" t="s">
        <v>588</v>
      </c>
      <c r="C558" s="112" t="s">
        <v>208</v>
      </c>
      <c r="D558" s="111" t="s">
        <v>209</v>
      </c>
      <c r="E558" s="110" t="s">
        <v>31</v>
      </c>
      <c r="F558" s="119">
        <v>20</v>
      </c>
      <c r="G558" s="84"/>
      <c r="H558" s="108">
        <f>ROUND(G558*F558,2)</f>
        <v>0</v>
      </c>
    </row>
    <row r="559" spans="1:8" s="107" customFormat="1" ht="30" customHeight="1" x14ac:dyDescent="0.2">
      <c r="A559" s="120" t="s">
        <v>110</v>
      </c>
      <c r="B559" s="116" t="s">
        <v>589</v>
      </c>
      <c r="C559" s="112" t="s">
        <v>112</v>
      </c>
      <c r="D559" s="111" t="s">
        <v>212</v>
      </c>
      <c r="E559" s="110"/>
      <c r="F559" s="119"/>
      <c r="G559" s="123"/>
      <c r="H559" s="108"/>
    </row>
    <row r="560" spans="1:8" s="107" customFormat="1" ht="30" customHeight="1" x14ac:dyDescent="0.2">
      <c r="A560" s="120" t="s">
        <v>113</v>
      </c>
      <c r="B560" s="113" t="s">
        <v>32</v>
      </c>
      <c r="C560" s="112" t="s">
        <v>213</v>
      </c>
      <c r="D560" s="111" t="s">
        <v>1</v>
      </c>
      <c r="E560" s="110" t="s">
        <v>31</v>
      </c>
      <c r="F560" s="119">
        <v>60</v>
      </c>
      <c r="G560" s="84"/>
      <c r="H560" s="108">
        <f>ROUND(G560*F560,2)</f>
        <v>0</v>
      </c>
    </row>
    <row r="561" spans="1:15" ht="36" customHeight="1" x14ac:dyDescent="0.2">
      <c r="A561" s="53"/>
      <c r="B561" s="151"/>
      <c r="C561" s="126" t="s">
        <v>171</v>
      </c>
      <c r="D561" s="125"/>
      <c r="E561" s="141"/>
      <c r="F561" s="119"/>
      <c r="G561" s="123"/>
      <c r="H561" s="122"/>
      <c r="K561" s="107"/>
      <c r="L561" s="107"/>
      <c r="M561" s="107"/>
      <c r="N561" s="107"/>
      <c r="O561" s="107"/>
    </row>
    <row r="562" spans="1:15" s="107" customFormat="1" ht="39.950000000000003" customHeight="1" x14ac:dyDescent="0.2">
      <c r="A562" s="114" t="s">
        <v>51</v>
      </c>
      <c r="B562" s="116" t="s">
        <v>590</v>
      </c>
      <c r="C562" s="112" t="s">
        <v>52</v>
      </c>
      <c r="D562" s="111" t="s">
        <v>346</v>
      </c>
      <c r="E562" s="110"/>
      <c r="F562" s="109"/>
      <c r="G562" s="123"/>
      <c r="H562" s="150"/>
    </row>
    <row r="563" spans="1:15" s="107" customFormat="1" ht="39.950000000000003" customHeight="1" x14ac:dyDescent="0.2">
      <c r="A563" s="114" t="s">
        <v>295</v>
      </c>
      <c r="B563" s="113" t="s">
        <v>32</v>
      </c>
      <c r="C563" s="112" t="s">
        <v>334</v>
      </c>
      <c r="D563" s="111" t="s">
        <v>1</v>
      </c>
      <c r="E563" s="110" t="s">
        <v>31</v>
      </c>
      <c r="F563" s="109">
        <v>85</v>
      </c>
      <c r="G563" s="84"/>
      <c r="H563" s="108">
        <f>ROUND(G563*F563,2)</f>
        <v>0</v>
      </c>
    </row>
    <row r="564" spans="1:15" s="107" customFormat="1" ht="39.950000000000003" customHeight="1" x14ac:dyDescent="0.2">
      <c r="A564" s="114" t="s">
        <v>76</v>
      </c>
      <c r="B564" s="113" t="s">
        <v>39</v>
      </c>
      <c r="C564" s="112" t="s">
        <v>326</v>
      </c>
      <c r="D564" s="111" t="s">
        <v>1</v>
      </c>
      <c r="E564" s="110" t="s">
        <v>31</v>
      </c>
      <c r="F564" s="109">
        <v>40</v>
      </c>
      <c r="G564" s="84"/>
      <c r="H564" s="108">
        <f>ROUND(G564*F564,2)</f>
        <v>0</v>
      </c>
    </row>
    <row r="565" spans="1:15" s="107" customFormat="1" ht="39.950000000000003" customHeight="1" x14ac:dyDescent="0.2">
      <c r="A565" s="114" t="s">
        <v>53</v>
      </c>
      <c r="B565" s="116" t="s">
        <v>591</v>
      </c>
      <c r="C565" s="112" t="s">
        <v>54</v>
      </c>
      <c r="D565" s="111" t="s">
        <v>346</v>
      </c>
      <c r="E565" s="110"/>
      <c r="F565" s="109"/>
      <c r="G565" s="123"/>
      <c r="H565" s="150"/>
    </row>
    <row r="566" spans="1:15" s="107" customFormat="1" ht="39.950000000000003" customHeight="1" x14ac:dyDescent="0.2">
      <c r="A566" s="114" t="s">
        <v>436</v>
      </c>
      <c r="B566" s="113" t="s">
        <v>32</v>
      </c>
      <c r="C566" s="112" t="s">
        <v>438</v>
      </c>
      <c r="D566" s="111" t="s">
        <v>108</v>
      </c>
      <c r="E566" s="110" t="s">
        <v>48</v>
      </c>
      <c r="F566" s="119">
        <v>15</v>
      </c>
      <c r="G566" s="84"/>
      <c r="H566" s="108">
        <f>ROUND(G566*F566,2)</f>
        <v>0</v>
      </c>
    </row>
    <row r="567" spans="1:15" s="107" customFormat="1" ht="39.950000000000003" customHeight="1" x14ac:dyDescent="0.2">
      <c r="A567" s="114" t="s">
        <v>55</v>
      </c>
      <c r="B567" s="113" t="s">
        <v>39</v>
      </c>
      <c r="C567" s="112" t="s">
        <v>439</v>
      </c>
      <c r="D567" s="111" t="s">
        <v>120</v>
      </c>
      <c r="E567" s="110" t="s">
        <v>48</v>
      </c>
      <c r="F567" s="119">
        <v>10</v>
      </c>
      <c r="G567" s="84"/>
      <c r="H567" s="108">
        <f>ROUND(G567*F567,2)</f>
        <v>0</v>
      </c>
    </row>
    <row r="568" spans="1:15" s="107" customFormat="1" ht="30" x14ac:dyDescent="0.2">
      <c r="A568" s="114"/>
      <c r="B568" s="113" t="s">
        <v>49</v>
      </c>
      <c r="C568" s="112" t="s">
        <v>769</v>
      </c>
      <c r="D568" s="111"/>
      <c r="E568" s="110" t="s">
        <v>48</v>
      </c>
      <c r="F568" s="119">
        <v>40</v>
      </c>
      <c r="G568" s="84"/>
      <c r="H568" s="108">
        <f>ROUND(G568*F568,2)</f>
        <v>0</v>
      </c>
    </row>
    <row r="569" spans="1:15" s="107" customFormat="1" ht="39.950000000000003" customHeight="1" x14ac:dyDescent="0.2">
      <c r="A569" s="114" t="s">
        <v>296</v>
      </c>
      <c r="B569" s="116" t="s">
        <v>592</v>
      </c>
      <c r="C569" s="112" t="s">
        <v>297</v>
      </c>
      <c r="D569" s="111" t="s">
        <v>783</v>
      </c>
      <c r="E569" s="163"/>
      <c r="F569" s="119"/>
      <c r="G569" s="123"/>
      <c r="H569" s="150"/>
    </row>
    <row r="570" spans="1:15" s="107" customFormat="1" ht="30" customHeight="1" x14ac:dyDescent="0.2">
      <c r="A570" s="114" t="s">
        <v>298</v>
      </c>
      <c r="B570" s="113" t="s">
        <v>32</v>
      </c>
      <c r="C570" s="112" t="s">
        <v>211</v>
      </c>
      <c r="D570" s="111"/>
      <c r="E570" s="110"/>
      <c r="F570" s="119"/>
      <c r="G570" s="123"/>
      <c r="H570" s="150"/>
    </row>
    <row r="571" spans="1:15" s="107" customFormat="1" ht="30" customHeight="1" x14ac:dyDescent="0.2">
      <c r="A571" s="114" t="s">
        <v>342</v>
      </c>
      <c r="B571" s="135" t="s">
        <v>103</v>
      </c>
      <c r="C571" s="112" t="s">
        <v>338</v>
      </c>
      <c r="D571" s="111"/>
      <c r="E571" s="110" t="s">
        <v>33</v>
      </c>
      <c r="F571" s="119">
        <v>115</v>
      </c>
      <c r="G571" s="84"/>
      <c r="H571" s="108">
        <f>ROUND(G571*F571,2)</f>
        <v>0</v>
      </c>
    </row>
    <row r="572" spans="1:15" s="107" customFormat="1" ht="30" customHeight="1" x14ac:dyDescent="0.2">
      <c r="A572" s="114" t="s">
        <v>343</v>
      </c>
      <c r="B572" s="135" t="s">
        <v>104</v>
      </c>
      <c r="C572" s="112" t="s">
        <v>341</v>
      </c>
      <c r="D572" s="111"/>
      <c r="E572" s="110" t="s">
        <v>33</v>
      </c>
      <c r="F572" s="119">
        <v>130</v>
      </c>
      <c r="G572" s="84"/>
      <c r="H572" s="108">
        <f>ROUND(G572*F572,2)</f>
        <v>0</v>
      </c>
    </row>
    <row r="573" spans="1:15" s="107" customFormat="1" ht="30" customHeight="1" x14ac:dyDescent="0.2">
      <c r="A573" s="114" t="s">
        <v>299</v>
      </c>
      <c r="B573" s="113" t="s">
        <v>39</v>
      </c>
      <c r="C573" s="112" t="s">
        <v>70</v>
      </c>
      <c r="D573" s="111"/>
      <c r="E573" s="110"/>
      <c r="F573" s="119"/>
      <c r="G573" s="123"/>
      <c r="H573" s="150"/>
    </row>
    <row r="574" spans="1:15" s="107" customFormat="1" ht="30" customHeight="1" x14ac:dyDescent="0.2">
      <c r="A574" s="114" t="s">
        <v>344</v>
      </c>
      <c r="B574" s="135" t="s">
        <v>103</v>
      </c>
      <c r="C574" s="112" t="s">
        <v>338</v>
      </c>
      <c r="D574" s="111"/>
      <c r="E574" s="110" t="s">
        <v>33</v>
      </c>
      <c r="F574" s="119">
        <v>40</v>
      </c>
      <c r="G574" s="84"/>
      <c r="H574" s="108">
        <f>ROUND(G574*F574,2)</f>
        <v>0</v>
      </c>
    </row>
    <row r="575" spans="1:15" ht="36" customHeight="1" x14ac:dyDescent="0.2">
      <c r="A575" s="53"/>
      <c r="B575" s="118"/>
      <c r="C575" s="88" t="s">
        <v>19</v>
      </c>
      <c r="D575" s="87"/>
      <c r="E575" s="86"/>
      <c r="F575" s="119"/>
      <c r="G575" s="123"/>
      <c r="H575" s="122"/>
      <c r="K575" s="107"/>
      <c r="L575" s="107"/>
      <c r="M575" s="107"/>
      <c r="N575" s="107"/>
      <c r="O575" s="107"/>
    </row>
    <row r="576" spans="1:15" s="107" customFormat="1" ht="30" customHeight="1" x14ac:dyDescent="0.2">
      <c r="A576" s="114" t="s">
        <v>56</v>
      </c>
      <c r="B576" s="157" t="s">
        <v>593</v>
      </c>
      <c r="C576" s="156" t="s">
        <v>57</v>
      </c>
      <c r="D576" s="155" t="s">
        <v>123</v>
      </c>
      <c r="E576" s="154" t="s">
        <v>48</v>
      </c>
      <c r="F576" s="153">
        <v>150</v>
      </c>
      <c r="G576" s="149"/>
      <c r="H576" s="152">
        <f>ROUND(G576*F576,2)</f>
        <v>0</v>
      </c>
    </row>
    <row r="577" spans="1:8" ht="48" customHeight="1" x14ac:dyDescent="0.2">
      <c r="A577" s="53"/>
      <c r="B577" s="151"/>
      <c r="C577" s="126" t="s">
        <v>20</v>
      </c>
      <c r="D577" s="125"/>
      <c r="E577" s="164"/>
      <c r="F577" s="119"/>
      <c r="G577" s="123"/>
      <c r="H577" s="122"/>
    </row>
    <row r="578" spans="1:8" s="107" customFormat="1" ht="39.950000000000003" customHeight="1" x14ac:dyDescent="0.2">
      <c r="A578" s="114" t="s">
        <v>465</v>
      </c>
      <c r="B578" s="116" t="s">
        <v>594</v>
      </c>
      <c r="C578" s="112" t="s">
        <v>466</v>
      </c>
      <c r="D578" s="111" t="s">
        <v>814</v>
      </c>
      <c r="E578" s="110"/>
      <c r="F578" s="109"/>
      <c r="G578" s="123"/>
      <c r="H578" s="150"/>
    </row>
    <row r="579" spans="1:8" s="107" customFormat="1" ht="30" customHeight="1" x14ac:dyDescent="0.2">
      <c r="A579" s="114" t="s">
        <v>467</v>
      </c>
      <c r="B579" s="113" t="s">
        <v>32</v>
      </c>
      <c r="C579" s="112" t="s">
        <v>468</v>
      </c>
      <c r="D579" s="111"/>
      <c r="E579" s="110" t="s">
        <v>38</v>
      </c>
      <c r="F579" s="109">
        <v>1</v>
      </c>
      <c r="G579" s="84"/>
      <c r="H579" s="108">
        <f>ROUND(G579*F579,2)</f>
        <v>0</v>
      </c>
    </row>
    <row r="580" spans="1:8" ht="36" customHeight="1" x14ac:dyDescent="0.2">
      <c r="A580" s="53"/>
      <c r="B580" s="118"/>
      <c r="C580" s="88" t="s">
        <v>21</v>
      </c>
      <c r="D580" s="87"/>
      <c r="E580" s="86"/>
      <c r="F580" s="119"/>
      <c r="G580" s="123"/>
      <c r="H580" s="122"/>
    </row>
    <row r="581" spans="1:8" s="107" customFormat="1" ht="39.950000000000003" customHeight="1" x14ac:dyDescent="0.2">
      <c r="A581" s="114" t="s">
        <v>58</v>
      </c>
      <c r="B581" s="116" t="s">
        <v>595</v>
      </c>
      <c r="C581" s="9" t="s">
        <v>217</v>
      </c>
      <c r="D581" s="8" t="s">
        <v>218</v>
      </c>
      <c r="E581" s="110" t="s">
        <v>38</v>
      </c>
      <c r="F581" s="109">
        <v>1</v>
      </c>
      <c r="G581" s="84"/>
      <c r="H581" s="108">
        <f>ROUND(G581*F581,2)</f>
        <v>0</v>
      </c>
    </row>
    <row r="582" spans="1:8" ht="36" customHeight="1" x14ac:dyDescent="0.2">
      <c r="A582" s="53"/>
      <c r="B582" s="140"/>
      <c r="C582" s="88" t="s">
        <v>22</v>
      </c>
      <c r="D582" s="87"/>
      <c r="E582" s="139"/>
      <c r="F582" s="119"/>
      <c r="G582" s="123"/>
      <c r="H582" s="122"/>
    </row>
    <row r="583" spans="1:8" s="107" customFormat="1" ht="30" customHeight="1" x14ac:dyDescent="0.2">
      <c r="A583" s="120" t="s">
        <v>62</v>
      </c>
      <c r="B583" s="116" t="s">
        <v>596</v>
      </c>
      <c r="C583" s="112" t="s">
        <v>63</v>
      </c>
      <c r="D583" s="111" t="s">
        <v>318</v>
      </c>
      <c r="E583" s="110"/>
      <c r="F583" s="119"/>
      <c r="G583" s="123"/>
      <c r="H583" s="108"/>
    </row>
    <row r="584" spans="1:8" s="107" customFormat="1" ht="30" customHeight="1" x14ac:dyDescent="0.2">
      <c r="A584" s="120" t="s">
        <v>64</v>
      </c>
      <c r="B584" s="113" t="s">
        <v>32</v>
      </c>
      <c r="C584" s="112" t="s">
        <v>149</v>
      </c>
      <c r="D584" s="111"/>
      <c r="E584" s="110" t="s">
        <v>31</v>
      </c>
      <c r="F584" s="119">
        <v>80</v>
      </c>
      <c r="G584" s="84"/>
      <c r="H584" s="108">
        <f>ROUND(G584*F584,2)</f>
        <v>0</v>
      </c>
    </row>
    <row r="585" spans="1:8" s="64" customFormat="1" ht="30" customHeight="1" thickBot="1" x14ac:dyDescent="0.25">
      <c r="A585" s="65"/>
      <c r="B585" s="56" t="str">
        <f>B529</f>
        <v>I</v>
      </c>
      <c r="C585" s="326" t="str">
        <f>C529</f>
        <v>Cockburn Street/McMillan Avenue/Hugo Street/Corydon Avenue Alley (Reconstruction)</v>
      </c>
      <c r="D585" s="327"/>
      <c r="E585" s="327"/>
      <c r="F585" s="328"/>
      <c r="G585" s="93" t="s">
        <v>16</v>
      </c>
      <c r="H585" s="92">
        <f>SUM(H529:H584)</f>
        <v>0</v>
      </c>
    </row>
    <row r="586" spans="1:8" s="64" customFormat="1" ht="30" customHeight="1" thickTop="1" x14ac:dyDescent="0.2">
      <c r="A586" s="102"/>
      <c r="B586" s="101" t="s">
        <v>369</v>
      </c>
      <c r="C586" s="329" t="s">
        <v>802</v>
      </c>
      <c r="D586" s="330"/>
      <c r="E586" s="330"/>
      <c r="F586" s="331"/>
      <c r="G586" s="100"/>
      <c r="H586" s="99"/>
    </row>
    <row r="587" spans="1:8" s="107" customFormat="1" ht="30" customHeight="1" x14ac:dyDescent="0.25">
      <c r="A587" s="174"/>
      <c r="B587" s="173"/>
      <c r="C587" s="172" t="s">
        <v>18</v>
      </c>
      <c r="D587" s="171"/>
      <c r="E587" s="171"/>
      <c r="F587" s="119"/>
      <c r="G587" s="123"/>
      <c r="H587" s="122"/>
    </row>
    <row r="588" spans="1:8" s="107" customFormat="1" ht="30" customHeight="1" x14ac:dyDescent="0.2">
      <c r="A588" s="114" t="s">
        <v>36</v>
      </c>
      <c r="B588" s="116" t="s">
        <v>597</v>
      </c>
      <c r="C588" s="112" t="s">
        <v>37</v>
      </c>
      <c r="D588" s="111" t="s">
        <v>313</v>
      </c>
      <c r="E588" s="110" t="s">
        <v>31</v>
      </c>
      <c r="F588" s="119">
        <v>1500</v>
      </c>
      <c r="G588" s="84"/>
      <c r="H588" s="108">
        <f>ROUND(G588*F588,2)</f>
        <v>0</v>
      </c>
    </row>
    <row r="589" spans="1:8" s="107" customFormat="1" ht="30" customHeight="1" x14ac:dyDescent="0.25">
      <c r="A589" s="174"/>
      <c r="B589" s="173"/>
      <c r="C589" s="172" t="s">
        <v>157</v>
      </c>
      <c r="D589" s="171"/>
      <c r="E589" s="171"/>
      <c r="F589" s="119"/>
      <c r="G589" s="123"/>
      <c r="H589" s="122"/>
    </row>
    <row r="590" spans="1:8" s="107" customFormat="1" ht="30" customHeight="1" x14ac:dyDescent="0.2">
      <c r="A590" s="120" t="s">
        <v>372</v>
      </c>
      <c r="B590" s="116" t="s">
        <v>598</v>
      </c>
      <c r="C590" s="112" t="s">
        <v>373</v>
      </c>
      <c r="D590" s="111" t="s">
        <v>160</v>
      </c>
      <c r="E590" s="110"/>
      <c r="F590" s="119"/>
      <c r="G590" s="123"/>
      <c r="H590" s="108"/>
    </row>
    <row r="591" spans="1:8" s="107" customFormat="1" ht="39.950000000000003" customHeight="1" x14ac:dyDescent="0.2">
      <c r="A591" s="120" t="s">
        <v>463</v>
      </c>
      <c r="B591" s="113" t="s">
        <v>32</v>
      </c>
      <c r="C591" s="112" t="s">
        <v>464</v>
      </c>
      <c r="D591" s="111" t="s">
        <v>1</v>
      </c>
      <c r="E591" s="110" t="s">
        <v>31</v>
      </c>
      <c r="F591" s="119">
        <v>490</v>
      </c>
      <c r="G591" s="84"/>
      <c r="H591" s="108">
        <f>ROUND(G591*F591,2)</f>
        <v>0</v>
      </c>
    </row>
    <row r="592" spans="1:8" s="107" customFormat="1" ht="32.25" customHeight="1" x14ac:dyDescent="0.2">
      <c r="A592" s="120" t="s">
        <v>375</v>
      </c>
      <c r="B592" s="116" t="s">
        <v>599</v>
      </c>
      <c r="C592" s="112" t="s">
        <v>376</v>
      </c>
      <c r="D592" s="111" t="s">
        <v>160</v>
      </c>
      <c r="E592" s="110"/>
      <c r="F592" s="119"/>
      <c r="G592" s="123"/>
      <c r="H592" s="108"/>
    </row>
    <row r="593" spans="1:8" s="107" customFormat="1" ht="39.950000000000003" customHeight="1" x14ac:dyDescent="0.2">
      <c r="A593" s="120" t="s">
        <v>455</v>
      </c>
      <c r="B593" s="113" t="s">
        <v>32</v>
      </c>
      <c r="C593" s="112" t="s">
        <v>459</v>
      </c>
      <c r="D593" s="111" t="s">
        <v>1</v>
      </c>
      <c r="E593" s="110" t="s">
        <v>31</v>
      </c>
      <c r="F593" s="119">
        <v>10</v>
      </c>
      <c r="G593" s="84"/>
      <c r="H593" s="108">
        <f>ROUND(G593*F593,2)</f>
        <v>0</v>
      </c>
    </row>
    <row r="594" spans="1:8" s="107" customFormat="1" ht="39.950000000000003" customHeight="1" x14ac:dyDescent="0.2">
      <c r="A594" s="120" t="s">
        <v>456</v>
      </c>
      <c r="B594" s="113" t="s">
        <v>39</v>
      </c>
      <c r="C594" s="112" t="s">
        <v>460</v>
      </c>
      <c r="D594" s="111" t="s">
        <v>1</v>
      </c>
      <c r="E594" s="110" t="s">
        <v>31</v>
      </c>
      <c r="F594" s="119">
        <v>105</v>
      </c>
      <c r="G594" s="84"/>
      <c r="H594" s="108">
        <f>ROUND(G594*F594,2)</f>
        <v>0</v>
      </c>
    </row>
    <row r="595" spans="1:8" s="107" customFormat="1" ht="39.950000000000003" customHeight="1" x14ac:dyDescent="0.2">
      <c r="A595" s="120" t="s">
        <v>457</v>
      </c>
      <c r="B595" s="113" t="s">
        <v>49</v>
      </c>
      <c r="C595" s="112" t="s">
        <v>461</v>
      </c>
      <c r="D595" s="111" t="s">
        <v>1</v>
      </c>
      <c r="E595" s="110" t="s">
        <v>31</v>
      </c>
      <c r="F595" s="119">
        <v>20</v>
      </c>
      <c r="G595" s="84"/>
      <c r="H595" s="108">
        <f>ROUND(G595*F595,2)</f>
        <v>0</v>
      </c>
    </row>
    <row r="596" spans="1:8" s="107" customFormat="1" ht="39.950000000000003" customHeight="1" x14ac:dyDescent="0.2">
      <c r="A596" s="120" t="s">
        <v>458</v>
      </c>
      <c r="B596" s="113" t="s">
        <v>61</v>
      </c>
      <c r="C596" s="112" t="s">
        <v>462</v>
      </c>
      <c r="D596" s="111" t="s">
        <v>1</v>
      </c>
      <c r="E596" s="110" t="s">
        <v>31</v>
      </c>
      <c r="F596" s="119">
        <v>30</v>
      </c>
      <c r="G596" s="84"/>
      <c r="H596" s="108">
        <f>ROUND(G596*F596,2)</f>
        <v>0</v>
      </c>
    </row>
    <row r="597" spans="1:8" s="107" customFormat="1" ht="30" customHeight="1" x14ac:dyDescent="0.2">
      <c r="A597" s="120" t="s">
        <v>40</v>
      </c>
      <c r="B597" s="116" t="s">
        <v>600</v>
      </c>
      <c r="C597" s="112" t="s">
        <v>41</v>
      </c>
      <c r="D597" s="111" t="s">
        <v>160</v>
      </c>
      <c r="E597" s="110"/>
      <c r="F597" s="119"/>
      <c r="G597" s="123"/>
      <c r="H597" s="108"/>
    </row>
    <row r="598" spans="1:8" s="107" customFormat="1" ht="30" customHeight="1" x14ac:dyDescent="0.2">
      <c r="A598" s="120" t="s">
        <v>42</v>
      </c>
      <c r="B598" s="113" t="s">
        <v>32</v>
      </c>
      <c r="C598" s="112" t="s">
        <v>43</v>
      </c>
      <c r="D598" s="111" t="s">
        <v>1</v>
      </c>
      <c r="E598" s="110" t="s">
        <v>38</v>
      </c>
      <c r="F598" s="119">
        <v>200</v>
      </c>
      <c r="G598" s="84"/>
      <c r="H598" s="108">
        <f>ROUND(G598*F598,2)</f>
        <v>0</v>
      </c>
    </row>
    <row r="599" spans="1:8" s="107" customFormat="1" ht="30" customHeight="1" x14ac:dyDescent="0.2">
      <c r="A599" s="120" t="s">
        <v>44</v>
      </c>
      <c r="B599" s="116" t="s">
        <v>601</v>
      </c>
      <c r="C599" s="112" t="s">
        <v>45</v>
      </c>
      <c r="D599" s="111" t="s">
        <v>160</v>
      </c>
      <c r="E599" s="110"/>
      <c r="F599" s="119"/>
      <c r="G599" s="123"/>
      <c r="H599" s="108"/>
    </row>
    <row r="600" spans="1:8" s="107" customFormat="1" ht="30" customHeight="1" x14ac:dyDescent="0.2">
      <c r="A600" s="138" t="s">
        <v>161</v>
      </c>
      <c r="B600" s="136" t="s">
        <v>32</v>
      </c>
      <c r="C600" s="137" t="s">
        <v>162</v>
      </c>
      <c r="D600" s="136" t="s">
        <v>1</v>
      </c>
      <c r="E600" s="136" t="s">
        <v>38</v>
      </c>
      <c r="F600" s="119">
        <v>50</v>
      </c>
      <c r="G600" s="84"/>
      <c r="H600" s="108">
        <f>ROUND(G600*F600,2)</f>
        <v>0</v>
      </c>
    </row>
    <row r="601" spans="1:8" s="107" customFormat="1" ht="30" customHeight="1" x14ac:dyDescent="0.2">
      <c r="A601" s="120" t="s">
        <v>46</v>
      </c>
      <c r="B601" s="113" t="s">
        <v>39</v>
      </c>
      <c r="C601" s="112" t="s">
        <v>47</v>
      </c>
      <c r="D601" s="111" t="s">
        <v>1</v>
      </c>
      <c r="E601" s="110" t="s">
        <v>38</v>
      </c>
      <c r="F601" s="119">
        <v>530</v>
      </c>
      <c r="G601" s="84"/>
      <c r="H601" s="108">
        <f>ROUND(G601*F601,2)</f>
        <v>0</v>
      </c>
    </row>
    <row r="602" spans="1:8" s="107" customFormat="1" ht="30" customHeight="1" x14ac:dyDescent="0.2">
      <c r="A602" s="120" t="s">
        <v>150</v>
      </c>
      <c r="B602" s="116" t="s">
        <v>602</v>
      </c>
      <c r="C602" s="112" t="s">
        <v>151</v>
      </c>
      <c r="D602" s="111" t="s">
        <v>101</v>
      </c>
      <c r="E602" s="110"/>
      <c r="F602" s="119"/>
      <c r="G602" s="123"/>
      <c r="H602" s="108"/>
    </row>
    <row r="603" spans="1:8" s="107" customFormat="1" ht="30" customHeight="1" x14ac:dyDescent="0.2">
      <c r="A603" s="120" t="s">
        <v>152</v>
      </c>
      <c r="B603" s="113" t="s">
        <v>32</v>
      </c>
      <c r="C603" s="112" t="s">
        <v>102</v>
      </c>
      <c r="D603" s="111" t="s">
        <v>1</v>
      </c>
      <c r="E603" s="110" t="s">
        <v>31</v>
      </c>
      <c r="F603" s="119">
        <v>15</v>
      </c>
      <c r="G603" s="84"/>
      <c r="H603" s="108">
        <f>ROUND(G603*F603,2)</f>
        <v>0</v>
      </c>
    </row>
    <row r="604" spans="1:8" s="107" customFormat="1" ht="39.950000000000003" customHeight="1" x14ac:dyDescent="0.2">
      <c r="A604" s="120" t="s">
        <v>348</v>
      </c>
      <c r="B604" s="116" t="s">
        <v>603</v>
      </c>
      <c r="C604" s="112" t="s">
        <v>349</v>
      </c>
      <c r="D604" s="111" t="s">
        <v>350</v>
      </c>
      <c r="E604" s="110"/>
      <c r="F604" s="119"/>
      <c r="G604" s="123"/>
      <c r="H604" s="108"/>
    </row>
    <row r="605" spans="1:8" s="107" customFormat="1" ht="30" customHeight="1" x14ac:dyDescent="0.2">
      <c r="A605" s="120" t="s">
        <v>351</v>
      </c>
      <c r="B605" s="113" t="s">
        <v>32</v>
      </c>
      <c r="C605" s="112" t="s">
        <v>445</v>
      </c>
      <c r="D605" s="111" t="s">
        <v>197</v>
      </c>
      <c r="E605" s="110" t="s">
        <v>31</v>
      </c>
      <c r="F605" s="119">
        <v>15</v>
      </c>
      <c r="G605" s="84"/>
      <c r="H605" s="108">
        <f>ROUND(G605*F605,2)</f>
        <v>0</v>
      </c>
    </row>
    <row r="606" spans="1:8" s="107" customFormat="1" ht="30" customHeight="1" x14ac:dyDescent="0.2">
      <c r="A606" s="120" t="s">
        <v>194</v>
      </c>
      <c r="B606" s="116" t="s">
        <v>604</v>
      </c>
      <c r="C606" s="112" t="s">
        <v>195</v>
      </c>
      <c r="D606" s="111" t="s">
        <v>350</v>
      </c>
      <c r="E606" s="110"/>
      <c r="F606" s="119"/>
      <c r="G606" s="123"/>
      <c r="H606" s="108"/>
    </row>
    <row r="607" spans="1:8" s="107" customFormat="1" ht="30" customHeight="1" x14ac:dyDescent="0.2">
      <c r="A607" s="120" t="s">
        <v>196</v>
      </c>
      <c r="B607" s="113" t="s">
        <v>32</v>
      </c>
      <c r="C607" s="112" t="s">
        <v>314</v>
      </c>
      <c r="D607" s="111" t="s">
        <v>197</v>
      </c>
      <c r="E607" s="110"/>
      <c r="F607" s="119"/>
      <c r="G607" s="123"/>
      <c r="H607" s="108"/>
    </row>
    <row r="608" spans="1:8" s="107" customFormat="1" ht="30" customHeight="1" x14ac:dyDescent="0.2">
      <c r="A608" s="120" t="s">
        <v>198</v>
      </c>
      <c r="B608" s="135" t="s">
        <v>103</v>
      </c>
      <c r="C608" s="112" t="s">
        <v>199</v>
      </c>
      <c r="D608" s="111"/>
      <c r="E608" s="110" t="s">
        <v>31</v>
      </c>
      <c r="F608" s="119">
        <v>35</v>
      </c>
      <c r="G608" s="84"/>
      <c r="H608" s="108">
        <f>ROUND(G608*F608,2)</f>
        <v>0</v>
      </c>
    </row>
    <row r="609" spans="1:8" s="107" customFormat="1" ht="30" customHeight="1" x14ac:dyDescent="0.2">
      <c r="A609" s="120" t="s">
        <v>200</v>
      </c>
      <c r="B609" s="135" t="s">
        <v>104</v>
      </c>
      <c r="C609" s="112" t="s">
        <v>201</v>
      </c>
      <c r="D609" s="111"/>
      <c r="E609" s="110" t="s">
        <v>31</v>
      </c>
      <c r="F609" s="119">
        <v>15</v>
      </c>
      <c r="G609" s="84"/>
      <c r="H609" s="108">
        <f>ROUND(G609*F609,2)</f>
        <v>0</v>
      </c>
    </row>
    <row r="610" spans="1:8" s="107" customFormat="1" ht="30" customHeight="1" x14ac:dyDescent="0.2">
      <c r="A610" s="120" t="s">
        <v>225</v>
      </c>
      <c r="B610" s="135" t="s">
        <v>105</v>
      </c>
      <c r="C610" s="112" t="s">
        <v>226</v>
      </c>
      <c r="D610" s="111" t="s">
        <v>1</v>
      </c>
      <c r="E610" s="110" t="s">
        <v>31</v>
      </c>
      <c r="F610" s="119">
        <v>550</v>
      </c>
      <c r="G610" s="84"/>
      <c r="H610" s="108">
        <f>ROUND(G610*F610,2)</f>
        <v>0</v>
      </c>
    </row>
    <row r="611" spans="1:8" s="107" customFormat="1" ht="39.950000000000003" customHeight="1" x14ac:dyDescent="0.2">
      <c r="A611" s="120" t="s">
        <v>227</v>
      </c>
      <c r="B611" s="116" t="s">
        <v>605</v>
      </c>
      <c r="C611" s="112" t="s">
        <v>432</v>
      </c>
      <c r="D611" s="111" t="s">
        <v>101</v>
      </c>
      <c r="E611" s="110" t="s">
        <v>31</v>
      </c>
      <c r="F611" s="109">
        <v>30</v>
      </c>
      <c r="G611" s="84"/>
      <c r="H611" s="108">
        <f>ROUND(G611*F611,2)</f>
        <v>0</v>
      </c>
    </row>
    <row r="612" spans="1:8" s="107" customFormat="1" ht="30" customHeight="1" x14ac:dyDescent="0.2">
      <c r="A612" s="120" t="s">
        <v>202</v>
      </c>
      <c r="B612" s="116" t="s">
        <v>606</v>
      </c>
      <c r="C612" s="112" t="s">
        <v>203</v>
      </c>
      <c r="D612" s="111" t="s">
        <v>204</v>
      </c>
      <c r="E612" s="110"/>
      <c r="F612" s="119"/>
      <c r="G612" s="123"/>
      <c r="H612" s="108"/>
    </row>
    <row r="613" spans="1:8" s="107" customFormat="1" ht="30" customHeight="1" x14ac:dyDescent="0.2">
      <c r="A613" s="120" t="s">
        <v>359</v>
      </c>
      <c r="B613" s="159" t="s">
        <v>32</v>
      </c>
      <c r="C613" s="156" t="s">
        <v>360</v>
      </c>
      <c r="D613" s="155" t="s">
        <v>1</v>
      </c>
      <c r="E613" s="154" t="s">
        <v>48</v>
      </c>
      <c r="F613" s="158">
        <v>50</v>
      </c>
      <c r="G613" s="149"/>
      <c r="H613" s="152">
        <f>ROUND(G613*F613,2)</f>
        <v>0</v>
      </c>
    </row>
    <row r="614" spans="1:8" s="107" customFormat="1" ht="30" customHeight="1" x14ac:dyDescent="0.2">
      <c r="A614" s="120" t="s">
        <v>361</v>
      </c>
      <c r="B614" s="113" t="s">
        <v>39</v>
      </c>
      <c r="C614" s="112" t="s">
        <v>362</v>
      </c>
      <c r="D614" s="111" t="s">
        <v>1</v>
      </c>
      <c r="E614" s="110" t="s">
        <v>48</v>
      </c>
      <c r="F614" s="119">
        <v>5</v>
      </c>
      <c r="G614" s="84"/>
      <c r="H614" s="108">
        <f>ROUND(G614*F614,2)</f>
        <v>0</v>
      </c>
    </row>
    <row r="615" spans="1:8" s="107" customFormat="1" ht="30" customHeight="1" x14ac:dyDescent="0.2">
      <c r="A615" s="120" t="s">
        <v>205</v>
      </c>
      <c r="B615" s="134" t="s">
        <v>607</v>
      </c>
      <c r="C615" s="133" t="s">
        <v>206</v>
      </c>
      <c r="D615" s="132" t="s">
        <v>204</v>
      </c>
      <c r="E615" s="131"/>
      <c r="F615" s="130"/>
      <c r="G615" s="165"/>
      <c r="H615" s="121"/>
    </row>
    <row r="616" spans="1:8" s="107" customFormat="1" ht="39.950000000000003" customHeight="1" x14ac:dyDescent="0.2">
      <c r="A616" s="120" t="s">
        <v>381</v>
      </c>
      <c r="B616" s="113" t="s">
        <v>32</v>
      </c>
      <c r="C616" s="112" t="s">
        <v>316</v>
      </c>
      <c r="D616" s="111" t="s">
        <v>108</v>
      </c>
      <c r="E616" s="110" t="s">
        <v>48</v>
      </c>
      <c r="F616" s="119">
        <v>40</v>
      </c>
      <c r="G616" s="84"/>
      <c r="H616" s="108">
        <f>ROUND(G616*F616,2)</f>
        <v>0</v>
      </c>
    </row>
    <row r="617" spans="1:8" s="107" customFormat="1" ht="39.950000000000003" customHeight="1" x14ac:dyDescent="0.2">
      <c r="A617" s="120" t="s">
        <v>385</v>
      </c>
      <c r="B617" s="113" t="s">
        <v>39</v>
      </c>
      <c r="C617" s="112" t="s">
        <v>448</v>
      </c>
      <c r="D617" s="111" t="s">
        <v>109</v>
      </c>
      <c r="E617" s="110" t="s">
        <v>48</v>
      </c>
      <c r="F617" s="119">
        <v>7</v>
      </c>
      <c r="G617" s="84"/>
      <c r="H617" s="108">
        <f>ROUND(G617*F617,2)</f>
        <v>0</v>
      </c>
    </row>
    <row r="618" spans="1:8" s="107" customFormat="1" ht="39.950000000000003" customHeight="1" x14ac:dyDescent="0.2">
      <c r="A618" s="120" t="s">
        <v>278</v>
      </c>
      <c r="B618" s="113" t="s">
        <v>49</v>
      </c>
      <c r="C618" s="112" t="s">
        <v>315</v>
      </c>
      <c r="D618" s="111" t="s">
        <v>279</v>
      </c>
      <c r="E618" s="110" t="s">
        <v>48</v>
      </c>
      <c r="F618" s="119">
        <v>4</v>
      </c>
      <c r="G618" s="84"/>
      <c r="H618" s="108">
        <f>ROUND(G618*F618,2)</f>
        <v>0</v>
      </c>
    </row>
    <row r="619" spans="1:8" s="107" customFormat="1" ht="30" customHeight="1" x14ac:dyDescent="0.2">
      <c r="A619" s="120" t="s">
        <v>106</v>
      </c>
      <c r="B619" s="116" t="s">
        <v>608</v>
      </c>
      <c r="C619" s="112" t="s">
        <v>50</v>
      </c>
      <c r="D619" s="111" t="s">
        <v>163</v>
      </c>
      <c r="E619" s="110"/>
      <c r="F619" s="119"/>
      <c r="G619" s="123"/>
      <c r="H619" s="108"/>
    </row>
    <row r="620" spans="1:8" s="107" customFormat="1" ht="39.950000000000003" customHeight="1" x14ac:dyDescent="0.2">
      <c r="A620" s="120" t="s">
        <v>278</v>
      </c>
      <c r="B620" s="113" t="s">
        <v>32</v>
      </c>
      <c r="C620" s="112" t="s">
        <v>315</v>
      </c>
      <c r="D620" s="111" t="s">
        <v>279</v>
      </c>
      <c r="E620" s="110"/>
      <c r="F620" s="119"/>
      <c r="G620" s="123"/>
      <c r="H620" s="108"/>
    </row>
    <row r="621" spans="1:8" s="107" customFormat="1" ht="30" customHeight="1" x14ac:dyDescent="0.2">
      <c r="A621" s="120" t="s">
        <v>946</v>
      </c>
      <c r="B621" s="135" t="s">
        <v>103</v>
      </c>
      <c r="C621" s="112" t="s">
        <v>290</v>
      </c>
      <c r="D621" s="111"/>
      <c r="E621" s="110" t="s">
        <v>48</v>
      </c>
      <c r="F621" s="119">
        <v>10</v>
      </c>
      <c r="G621" s="84"/>
      <c r="H621" s="108">
        <f>ROUND(G621*F621,2)</f>
        <v>0</v>
      </c>
    </row>
    <row r="622" spans="1:8" s="107" customFormat="1" ht="30" customHeight="1" x14ac:dyDescent="0.2">
      <c r="A622" s="120" t="s">
        <v>947</v>
      </c>
      <c r="B622" s="135" t="s">
        <v>104</v>
      </c>
      <c r="C622" s="112" t="s">
        <v>382</v>
      </c>
      <c r="D622" s="111"/>
      <c r="E622" s="110" t="s">
        <v>48</v>
      </c>
      <c r="F622" s="119">
        <v>70</v>
      </c>
      <c r="G622" s="84"/>
      <c r="H622" s="108">
        <f>ROUND(G622*F622,2)</f>
        <v>0</v>
      </c>
    </row>
    <row r="623" spans="1:8" s="107" customFormat="1" ht="30" customHeight="1" x14ac:dyDescent="0.2">
      <c r="A623" s="120" t="s">
        <v>948</v>
      </c>
      <c r="B623" s="135" t="s">
        <v>383</v>
      </c>
      <c r="C623" s="112" t="s">
        <v>384</v>
      </c>
      <c r="D623" s="111" t="s">
        <v>1</v>
      </c>
      <c r="E623" s="110" t="s">
        <v>48</v>
      </c>
      <c r="F623" s="119">
        <v>350</v>
      </c>
      <c r="G623" s="84"/>
      <c r="H623" s="108">
        <f>ROUND(G623*F623,2)</f>
        <v>0</v>
      </c>
    </row>
    <row r="624" spans="1:8" s="129" customFormat="1" ht="39.950000000000003" customHeight="1" x14ac:dyDescent="0.2">
      <c r="A624" s="120" t="s">
        <v>164</v>
      </c>
      <c r="B624" s="113" t="s">
        <v>39</v>
      </c>
      <c r="C624" s="112" t="s">
        <v>317</v>
      </c>
      <c r="D624" s="111" t="s">
        <v>109</v>
      </c>
      <c r="E624" s="110" t="s">
        <v>48</v>
      </c>
      <c r="F624" s="119">
        <v>30</v>
      </c>
      <c r="G624" s="84"/>
      <c r="H624" s="108">
        <f>ROUND(G624*F624,2)</f>
        <v>0</v>
      </c>
    </row>
    <row r="625" spans="1:8" s="107" customFormat="1" ht="39.950000000000003" customHeight="1" x14ac:dyDescent="0.2">
      <c r="A625" s="120" t="s">
        <v>165</v>
      </c>
      <c r="B625" s="116" t="s">
        <v>609</v>
      </c>
      <c r="C625" s="112" t="s">
        <v>166</v>
      </c>
      <c r="D625" s="111" t="s">
        <v>783</v>
      </c>
      <c r="E625" s="110"/>
      <c r="F625" s="119"/>
      <c r="G625" s="108"/>
      <c r="H625" s="108"/>
    </row>
    <row r="626" spans="1:8" s="107" customFormat="1" ht="30" customHeight="1" x14ac:dyDescent="0.2">
      <c r="A626" s="120" t="s">
        <v>210</v>
      </c>
      <c r="B626" s="113" t="s">
        <v>32</v>
      </c>
      <c r="C626" s="112" t="s">
        <v>211</v>
      </c>
      <c r="D626" s="111"/>
      <c r="E626" s="110"/>
      <c r="F626" s="119"/>
      <c r="G626" s="123"/>
      <c r="H626" s="108"/>
    </row>
    <row r="627" spans="1:8" s="107" customFormat="1" ht="30" customHeight="1" x14ac:dyDescent="0.2">
      <c r="A627" s="120" t="s">
        <v>339</v>
      </c>
      <c r="B627" s="135" t="s">
        <v>103</v>
      </c>
      <c r="C627" s="112" t="s">
        <v>338</v>
      </c>
      <c r="D627" s="111"/>
      <c r="E627" s="110" t="s">
        <v>33</v>
      </c>
      <c r="F627" s="119">
        <v>400</v>
      </c>
      <c r="G627" s="84"/>
      <c r="H627" s="108">
        <f>ROUND(G627*F627,2)</f>
        <v>0</v>
      </c>
    </row>
    <row r="628" spans="1:8" s="107" customFormat="1" ht="30" customHeight="1" x14ac:dyDescent="0.2">
      <c r="A628" s="120" t="s">
        <v>167</v>
      </c>
      <c r="B628" s="113" t="s">
        <v>39</v>
      </c>
      <c r="C628" s="112" t="s">
        <v>70</v>
      </c>
      <c r="D628" s="111"/>
      <c r="E628" s="110"/>
      <c r="F628" s="119"/>
      <c r="G628" s="123"/>
      <c r="H628" s="108"/>
    </row>
    <row r="629" spans="1:8" s="107" customFormat="1" ht="30" customHeight="1" x14ac:dyDescent="0.2">
      <c r="A629" s="120" t="s">
        <v>340</v>
      </c>
      <c r="B629" s="135" t="s">
        <v>103</v>
      </c>
      <c r="C629" s="112" t="s">
        <v>338</v>
      </c>
      <c r="D629" s="111"/>
      <c r="E629" s="110" t="s">
        <v>33</v>
      </c>
      <c r="F629" s="119">
        <v>55</v>
      </c>
      <c r="G629" s="84"/>
      <c r="H629" s="108">
        <f>ROUND(G629*F629,2)</f>
        <v>0</v>
      </c>
    </row>
    <row r="630" spans="1:8" s="107" customFormat="1" ht="30" customHeight="1" x14ac:dyDescent="0.2">
      <c r="A630" s="120" t="s">
        <v>110</v>
      </c>
      <c r="B630" s="116" t="s">
        <v>610</v>
      </c>
      <c r="C630" s="112" t="s">
        <v>112</v>
      </c>
      <c r="D630" s="111" t="s">
        <v>212</v>
      </c>
      <c r="E630" s="110"/>
      <c r="F630" s="119"/>
      <c r="G630" s="123"/>
      <c r="H630" s="108"/>
    </row>
    <row r="631" spans="1:8" s="107" customFormat="1" ht="30" customHeight="1" x14ac:dyDescent="0.2">
      <c r="A631" s="120" t="s">
        <v>214</v>
      </c>
      <c r="B631" s="113" t="s">
        <v>32</v>
      </c>
      <c r="C631" s="112" t="s">
        <v>215</v>
      </c>
      <c r="D631" s="111" t="s">
        <v>1</v>
      </c>
      <c r="E631" s="110" t="s">
        <v>31</v>
      </c>
      <c r="F631" s="119">
        <v>80</v>
      </c>
      <c r="G631" s="84"/>
      <c r="H631" s="108">
        <f>ROUND(G631*F631,2)</f>
        <v>0</v>
      </c>
    </row>
    <row r="632" spans="1:8" s="107" customFormat="1" ht="39.950000000000003" customHeight="1" x14ac:dyDescent="0.2">
      <c r="A632" s="120" t="s">
        <v>387</v>
      </c>
      <c r="B632" s="116" t="s">
        <v>611</v>
      </c>
      <c r="C632" s="112" t="s">
        <v>388</v>
      </c>
      <c r="D632" s="111" t="s">
        <v>389</v>
      </c>
      <c r="E632" s="110"/>
      <c r="F632" s="119"/>
      <c r="G632" s="123"/>
      <c r="H632" s="108"/>
    </row>
    <row r="633" spans="1:8" s="107" customFormat="1" ht="30" customHeight="1" x14ac:dyDescent="0.2">
      <c r="A633" s="120" t="s">
        <v>390</v>
      </c>
      <c r="B633" s="113" t="s">
        <v>32</v>
      </c>
      <c r="C633" s="112" t="s">
        <v>391</v>
      </c>
      <c r="D633" s="111"/>
      <c r="E633" s="110" t="s">
        <v>31</v>
      </c>
      <c r="F633" s="109">
        <v>1550</v>
      </c>
      <c r="G633" s="84"/>
      <c r="H633" s="108">
        <f>ROUND(G633*F633,2)</f>
        <v>0</v>
      </c>
    </row>
    <row r="634" spans="1:8" s="107" customFormat="1" ht="30" customHeight="1" x14ac:dyDescent="0.25">
      <c r="A634" s="174"/>
      <c r="B634" s="173"/>
      <c r="C634" s="172" t="s">
        <v>19</v>
      </c>
      <c r="D634" s="171"/>
      <c r="E634" s="171"/>
      <c r="F634" s="119"/>
      <c r="G634" s="123"/>
      <c r="H634" s="122"/>
    </row>
    <row r="635" spans="1:8" s="107" customFormat="1" ht="30" customHeight="1" x14ac:dyDescent="0.2">
      <c r="A635" s="114" t="s">
        <v>56</v>
      </c>
      <c r="B635" s="116" t="s">
        <v>612</v>
      </c>
      <c r="C635" s="112" t="s">
        <v>57</v>
      </c>
      <c r="D635" s="111" t="s">
        <v>123</v>
      </c>
      <c r="E635" s="110" t="s">
        <v>48</v>
      </c>
      <c r="F635" s="109">
        <v>650</v>
      </c>
      <c r="G635" s="84"/>
      <c r="H635" s="108">
        <f>ROUND(G635*F635,2)</f>
        <v>0</v>
      </c>
    </row>
    <row r="636" spans="1:8" s="107" customFormat="1" ht="30" customHeight="1" x14ac:dyDescent="0.25">
      <c r="A636" s="174"/>
      <c r="B636" s="173"/>
      <c r="C636" s="172" t="s">
        <v>20</v>
      </c>
      <c r="D636" s="171"/>
      <c r="E636" s="171"/>
      <c r="F636" s="119"/>
      <c r="G636" s="123"/>
      <c r="H636" s="122"/>
    </row>
    <row r="637" spans="1:8" s="107" customFormat="1" ht="39.950000000000003" customHeight="1" x14ac:dyDescent="0.2">
      <c r="A637" s="114" t="s">
        <v>465</v>
      </c>
      <c r="B637" s="116" t="s">
        <v>613</v>
      </c>
      <c r="C637" s="112" t="s">
        <v>466</v>
      </c>
      <c r="D637" s="111" t="s">
        <v>814</v>
      </c>
      <c r="E637" s="110"/>
      <c r="F637" s="109"/>
      <c r="G637" s="123"/>
      <c r="H637" s="150"/>
    </row>
    <row r="638" spans="1:8" s="107" customFormat="1" ht="30" customHeight="1" x14ac:dyDescent="0.2">
      <c r="A638" s="114" t="s">
        <v>467</v>
      </c>
      <c r="B638" s="113" t="s">
        <v>32</v>
      </c>
      <c r="C638" s="112" t="s">
        <v>468</v>
      </c>
      <c r="D638" s="111"/>
      <c r="E638" s="110" t="s">
        <v>38</v>
      </c>
      <c r="F638" s="109">
        <v>6</v>
      </c>
      <c r="G638" s="84"/>
      <c r="H638" s="108">
        <f>ROUND(G638*F638,2)</f>
        <v>0</v>
      </c>
    </row>
    <row r="639" spans="1:8" s="107" customFormat="1" ht="30" customHeight="1" x14ac:dyDescent="0.2">
      <c r="A639" s="114" t="s">
        <v>128</v>
      </c>
      <c r="B639" s="116" t="s">
        <v>614</v>
      </c>
      <c r="C639" s="112" t="s">
        <v>130</v>
      </c>
      <c r="D639" s="111" t="s">
        <v>814</v>
      </c>
      <c r="E639" s="110"/>
      <c r="F639" s="109"/>
      <c r="G639" s="123"/>
      <c r="H639" s="150"/>
    </row>
    <row r="640" spans="1:8" s="107" customFormat="1" ht="30" customHeight="1" x14ac:dyDescent="0.2">
      <c r="A640" s="114" t="s">
        <v>131</v>
      </c>
      <c r="B640" s="113" t="s">
        <v>32</v>
      </c>
      <c r="C640" s="112" t="s">
        <v>132</v>
      </c>
      <c r="D640" s="111"/>
      <c r="E640" s="110"/>
      <c r="F640" s="109"/>
      <c r="G640" s="123"/>
      <c r="H640" s="150"/>
    </row>
    <row r="641" spans="1:8" s="107" customFormat="1" ht="39.950000000000003" customHeight="1" x14ac:dyDescent="0.2">
      <c r="A641" s="114" t="s">
        <v>133</v>
      </c>
      <c r="B641" s="191" t="s">
        <v>103</v>
      </c>
      <c r="C641" s="156" t="s">
        <v>393</v>
      </c>
      <c r="D641" s="155"/>
      <c r="E641" s="154" t="s">
        <v>48</v>
      </c>
      <c r="F641" s="153">
        <v>24</v>
      </c>
      <c r="G641" s="149"/>
      <c r="H641" s="152">
        <f>ROUND(G641*F641,2)</f>
        <v>0</v>
      </c>
    </row>
    <row r="642" spans="1:8" s="233" customFormat="1" ht="30" customHeight="1" x14ac:dyDescent="0.2">
      <c r="A642" s="234" t="s">
        <v>894</v>
      </c>
      <c r="B642" s="255" t="s">
        <v>615</v>
      </c>
      <c r="C642" s="256" t="s">
        <v>895</v>
      </c>
      <c r="D642" s="257" t="s">
        <v>831</v>
      </c>
      <c r="E642" s="258"/>
      <c r="F642" s="259"/>
      <c r="G642" s="260"/>
      <c r="H642" s="261"/>
    </row>
    <row r="643" spans="1:8" s="233" customFormat="1" ht="30" customHeight="1" x14ac:dyDescent="0.2">
      <c r="A643" s="234" t="s">
        <v>896</v>
      </c>
      <c r="B643" s="262" t="s">
        <v>32</v>
      </c>
      <c r="C643" s="256" t="s">
        <v>900</v>
      </c>
      <c r="D643" s="257"/>
      <c r="E643" s="258"/>
      <c r="F643" s="259"/>
      <c r="G643" s="260"/>
      <c r="H643" s="261"/>
    </row>
    <row r="644" spans="1:8" s="233" customFormat="1" ht="30" customHeight="1" x14ac:dyDescent="0.2">
      <c r="A644" s="234" t="s">
        <v>897</v>
      </c>
      <c r="B644" s="263" t="s">
        <v>103</v>
      </c>
      <c r="C644" s="256" t="s">
        <v>898</v>
      </c>
      <c r="D644" s="257"/>
      <c r="E644" s="258" t="s">
        <v>72</v>
      </c>
      <c r="F644" s="264">
        <v>7</v>
      </c>
      <c r="G644" s="265"/>
      <c r="H644" s="266">
        <f>ROUND(G644*F644,2)</f>
        <v>0</v>
      </c>
    </row>
    <row r="645" spans="1:8" s="187" customFormat="1" ht="30" customHeight="1" x14ac:dyDescent="0.2">
      <c r="A645" s="190" t="s">
        <v>175</v>
      </c>
      <c r="B645" s="134" t="s">
        <v>616</v>
      </c>
      <c r="C645" s="189" t="s">
        <v>176</v>
      </c>
      <c r="D645" s="132" t="s">
        <v>814</v>
      </c>
      <c r="E645" s="131"/>
      <c r="F645" s="188"/>
      <c r="G645" s="123"/>
      <c r="H645" s="121"/>
    </row>
    <row r="646" spans="1:8" s="106" customFormat="1" ht="30" customHeight="1" x14ac:dyDescent="0.2">
      <c r="A646" s="114" t="s">
        <v>138</v>
      </c>
      <c r="B646" s="113" t="s">
        <v>32</v>
      </c>
      <c r="C646" s="112" t="s">
        <v>397</v>
      </c>
      <c r="D646" s="111"/>
      <c r="E646" s="110" t="s">
        <v>38</v>
      </c>
      <c r="F646" s="109">
        <v>4</v>
      </c>
      <c r="G646" s="84"/>
      <c r="H646" s="108">
        <f>ROUND(G646*F646,2)</f>
        <v>0</v>
      </c>
    </row>
    <row r="647" spans="1:8" s="187" customFormat="1" ht="30" customHeight="1" x14ac:dyDescent="0.2">
      <c r="A647" s="114" t="s">
        <v>135</v>
      </c>
      <c r="B647" s="134" t="s">
        <v>617</v>
      </c>
      <c r="C647" s="189" t="s">
        <v>723</v>
      </c>
      <c r="D647" s="132" t="s">
        <v>814</v>
      </c>
      <c r="E647" s="131"/>
      <c r="F647" s="188"/>
      <c r="G647" s="123"/>
      <c r="H647" s="121"/>
    </row>
    <row r="648" spans="1:8" s="106" customFormat="1" ht="30" customHeight="1" x14ac:dyDescent="0.2">
      <c r="A648" s="114" t="s">
        <v>138</v>
      </c>
      <c r="B648" s="113" t="s">
        <v>32</v>
      </c>
      <c r="C648" s="115" t="s">
        <v>397</v>
      </c>
      <c r="D648" s="111"/>
      <c r="E648" s="110"/>
      <c r="F648" s="109"/>
      <c r="G648" s="123"/>
      <c r="H648" s="121"/>
    </row>
    <row r="649" spans="1:8" s="107" customFormat="1" ht="30" customHeight="1" x14ac:dyDescent="0.2">
      <c r="A649" s="32" t="s">
        <v>827</v>
      </c>
      <c r="B649" s="135" t="s">
        <v>103</v>
      </c>
      <c r="C649" s="112" t="s">
        <v>777</v>
      </c>
      <c r="D649" s="111"/>
      <c r="E649" s="110" t="s">
        <v>38</v>
      </c>
      <c r="F649" s="109">
        <v>2</v>
      </c>
      <c r="G649" s="84"/>
      <c r="H649" s="108">
        <f>ROUND(G649*F649,2)</f>
        <v>0</v>
      </c>
    </row>
    <row r="650" spans="1:8" s="106" customFormat="1" ht="30" customHeight="1" x14ac:dyDescent="0.2">
      <c r="A650" s="114" t="s">
        <v>77</v>
      </c>
      <c r="B650" s="116" t="s">
        <v>618</v>
      </c>
      <c r="C650" s="7" t="s">
        <v>216</v>
      </c>
      <c r="D650" s="8" t="s">
        <v>218</v>
      </c>
      <c r="E650" s="110"/>
      <c r="F650" s="109"/>
      <c r="G650" s="123"/>
      <c r="H650" s="150"/>
    </row>
    <row r="651" spans="1:8" s="107" customFormat="1" ht="39.950000000000003" customHeight="1" x14ac:dyDescent="0.2">
      <c r="A651" s="114" t="s">
        <v>78</v>
      </c>
      <c r="B651" s="113" t="s">
        <v>32</v>
      </c>
      <c r="C651" s="9" t="s">
        <v>280</v>
      </c>
      <c r="D651" s="111"/>
      <c r="E651" s="110" t="s">
        <v>38</v>
      </c>
      <c r="F651" s="109">
        <v>2</v>
      </c>
      <c r="G651" s="84"/>
      <c r="H651" s="108">
        <f>ROUND(G651*F651,2)</f>
        <v>0</v>
      </c>
    </row>
    <row r="652" spans="1:8" s="107" customFormat="1" ht="39.950000000000003" customHeight="1" x14ac:dyDescent="0.2">
      <c r="A652" s="114" t="s">
        <v>79</v>
      </c>
      <c r="B652" s="113" t="s">
        <v>39</v>
      </c>
      <c r="C652" s="9" t="s">
        <v>281</v>
      </c>
      <c r="D652" s="111"/>
      <c r="E652" s="110" t="s">
        <v>38</v>
      </c>
      <c r="F652" s="109">
        <v>2</v>
      </c>
      <c r="G652" s="84"/>
      <c r="H652" s="108">
        <f>ROUND(G652*F652,2)</f>
        <v>0</v>
      </c>
    </row>
    <row r="653" spans="1:8" s="107" customFormat="1" ht="30" customHeight="1" x14ac:dyDescent="0.25">
      <c r="A653" s="174"/>
      <c r="B653" s="173"/>
      <c r="C653" s="172" t="s">
        <v>21</v>
      </c>
      <c r="D653" s="171"/>
      <c r="E653" s="171"/>
      <c r="F653" s="119"/>
      <c r="G653" s="123"/>
      <c r="H653" s="122"/>
    </row>
    <row r="654" spans="1:8" s="107" customFormat="1" ht="39.950000000000003" customHeight="1" x14ac:dyDescent="0.2">
      <c r="A654" s="114" t="s">
        <v>58</v>
      </c>
      <c r="B654" s="116" t="s">
        <v>619</v>
      </c>
      <c r="C654" s="9" t="s">
        <v>217</v>
      </c>
      <c r="D654" s="8" t="s">
        <v>218</v>
      </c>
      <c r="E654" s="110" t="s">
        <v>38</v>
      </c>
      <c r="F654" s="109">
        <v>3</v>
      </c>
      <c r="G654" s="84"/>
      <c r="H654" s="108">
        <f>ROUND(G654*F654,2)</f>
        <v>0</v>
      </c>
    </row>
    <row r="655" spans="1:8" s="107" customFormat="1" ht="30" customHeight="1" x14ac:dyDescent="0.2">
      <c r="A655" s="114" t="s">
        <v>71</v>
      </c>
      <c r="B655" s="116" t="s">
        <v>620</v>
      </c>
      <c r="C655" s="112" t="s">
        <v>80</v>
      </c>
      <c r="D655" s="111" t="s">
        <v>814</v>
      </c>
      <c r="E655" s="110"/>
      <c r="F655" s="109"/>
      <c r="G655" s="108"/>
      <c r="H655" s="150"/>
    </row>
    <row r="656" spans="1:8" s="107" customFormat="1" ht="30" customHeight="1" x14ac:dyDescent="0.2">
      <c r="A656" s="114" t="s">
        <v>81</v>
      </c>
      <c r="B656" s="113" t="s">
        <v>32</v>
      </c>
      <c r="C656" s="112" t="s">
        <v>147</v>
      </c>
      <c r="D656" s="111"/>
      <c r="E656" s="110" t="s">
        <v>72</v>
      </c>
      <c r="F656" s="186">
        <v>0.3</v>
      </c>
      <c r="G656" s="84"/>
      <c r="H656" s="108">
        <f>ROUND(G656*F656,2)</f>
        <v>0</v>
      </c>
    </row>
    <row r="657" spans="1:8" s="107" customFormat="1" ht="30" customHeight="1" x14ac:dyDescent="0.2">
      <c r="A657" s="114" t="s">
        <v>59</v>
      </c>
      <c r="B657" s="116" t="s">
        <v>621</v>
      </c>
      <c r="C657" s="9" t="s">
        <v>219</v>
      </c>
      <c r="D657" s="8" t="s">
        <v>218</v>
      </c>
      <c r="E657" s="110"/>
      <c r="F657" s="109"/>
      <c r="G657" s="123"/>
      <c r="H657" s="150"/>
    </row>
    <row r="658" spans="1:8" s="107" customFormat="1" ht="30" customHeight="1" x14ac:dyDescent="0.2">
      <c r="A658" s="114" t="s">
        <v>60</v>
      </c>
      <c r="B658" s="113" t="s">
        <v>32</v>
      </c>
      <c r="C658" s="112" t="s">
        <v>148</v>
      </c>
      <c r="D658" s="111"/>
      <c r="E658" s="110" t="s">
        <v>38</v>
      </c>
      <c r="F658" s="109">
        <v>3</v>
      </c>
      <c r="G658" s="84"/>
      <c r="H658" s="108">
        <f>ROUND(G658*F658,2)</f>
        <v>0</v>
      </c>
    </row>
    <row r="659" spans="1:8" s="107" customFormat="1" ht="30" customHeight="1" x14ac:dyDescent="0.2">
      <c r="A659" s="114" t="s">
        <v>73</v>
      </c>
      <c r="B659" s="116" t="s">
        <v>622</v>
      </c>
      <c r="C659" s="112" t="s">
        <v>82</v>
      </c>
      <c r="D659" s="8" t="s">
        <v>218</v>
      </c>
      <c r="E659" s="110" t="s">
        <v>38</v>
      </c>
      <c r="F659" s="109">
        <v>3</v>
      </c>
      <c r="G659" s="84"/>
      <c r="H659" s="108">
        <f>ROUND(G659*F659,2)</f>
        <v>0</v>
      </c>
    </row>
    <row r="660" spans="1:8" s="107" customFormat="1" ht="30" customHeight="1" x14ac:dyDescent="0.2">
      <c r="A660" s="114" t="s">
        <v>74</v>
      </c>
      <c r="B660" s="116" t="s">
        <v>623</v>
      </c>
      <c r="C660" s="112" t="s">
        <v>83</v>
      </c>
      <c r="D660" s="8" t="s">
        <v>218</v>
      </c>
      <c r="E660" s="110" t="s">
        <v>38</v>
      </c>
      <c r="F660" s="109">
        <v>1</v>
      </c>
      <c r="G660" s="84"/>
      <c r="H660" s="108">
        <f>ROUND(G660*F660,2)</f>
        <v>0</v>
      </c>
    </row>
    <row r="661" spans="1:8" s="107" customFormat="1" ht="30" customHeight="1" x14ac:dyDescent="0.2">
      <c r="A661" s="114" t="s">
        <v>75</v>
      </c>
      <c r="B661" s="116" t="s">
        <v>624</v>
      </c>
      <c r="C661" s="112" t="s">
        <v>84</v>
      </c>
      <c r="D661" s="8" t="s">
        <v>218</v>
      </c>
      <c r="E661" s="110" t="s">
        <v>38</v>
      </c>
      <c r="F661" s="109">
        <v>25</v>
      </c>
      <c r="G661" s="84"/>
      <c r="H661" s="108">
        <f>ROUND(G661*F661,2)</f>
        <v>0</v>
      </c>
    </row>
    <row r="662" spans="1:8" s="107" customFormat="1" ht="30" customHeight="1" x14ac:dyDescent="0.2">
      <c r="A662" s="32" t="s">
        <v>248</v>
      </c>
      <c r="B662" s="10" t="s">
        <v>724</v>
      </c>
      <c r="C662" s="9" t="s">
        <v>250</v>
      </c>
      <c r="D662" s="8" t="s">
        <v>218</v>
      </c>
      <c r="E662" s="11" t="s">
        <v>38</v>
      </c>
      <c r="F662" s="12">
        <v>15</v>
      </c>
      <c r="G662" s="84"/>
      <c r="H662" s="13">
        <f>ROUND(G662*F662,2)</f>
        <v>0</v>
      </c>
    </row>
    <row r="663" spans="1:8" s="107" customFormat="1" ht="30" customHeight="1" x14ac:dyDescent="0.25">
      <c r="A663" s="174"/>
      <c r="B663" s="173"/>
      <c r="C663" s="172" t="s">
        <v>22</v>
      </c>
      <c r="D663" s="171"/>
      <c r="E663" s="171"/>
      <c r="F663" s="119"/>
      <c r="G663" s="123"/>
      <c r="H663" s="122"/>
    </row>
    <row r="664" spans="1:8" s="107" customFormat="1" ht="30" customHeight="1" x14ac:dyDescent="0.2">
      <c r="A664" s="120" t="s">
        <v>62</v>
      </c>
      <c r="B664" s="116" t="s">
        <v>901</v>
      </c>
      <c r="C664" s="112" t="s">
        <v>63</v>
      </c>
      <c r="D664" s="111" t="s">
        <v>318</v>
      </c>
      <c r="E664" s="110"/>
      <c r="F664" s="119"/>
      <c r="G664" s="123"/>
      <c r="H664" s="108"/>
    </row>
    <row r="665" spans="1:8" s="107" customFormat="1" ht="30" customHeight="1" x14ac:dyDescent="0.2">
      <c r="A665" s="120" t="s">
        <v>64</v>
      </c>
      <c r="B665" s="113" t="s">
        <v>32</v>
      </c>
      <c r="C665" s="112" t="s">
        <v>149</v>
      </c>
      <c r="D665" s="111"/>
      <c r="E665" s="110" t="s">
        <v>31</v>
      </c>
      <c r="F665" s="119">
        <v>1500</v>
      </c>
      <c r="G665" s="84"/>
      <c r="H665" s="108">
        <f>ROUND(G665*F665,2)</f>
        <v>0</v>
      </c>
    </row>
    <row r="666" spans="1:8" s="64" customFormat="1" ht="30" customHeight="1" thickBot="1" x14ac:dyDescent="0.25">
      <c r="A666" s="65"/>
      <c r="B666" s="56" t="str">
        <f>B586</f>
        <v>J</v>
      </c>
      <c r="C666" s="326" t="str">
        <f>C586</f>
        <v>Carlaw Ave from Nassau Street South to Daly Street South (Rehabilitation)</v>
      </c>
      <c r="D666" s="327"/>
      <c r="E666" s="327"/>
      <c r="F666" s="328"/>
      <c r="G666" s="93" t="s">
        <v>16</v>
      </c>
      <c r="H666" s="92">
        <f>SUM(H586:H665)</f>
        <v>0</v>
      </c>
    </row>
    <row r="667" spans="1:8" s="64" customFormat="1" ht="30" customHeight="1" thickTop="1" thickBot="1" x14ac:dyDescent="0.25">
      <c r="A667" s="102"/>
      <c r="B667" s="185" t="s">
        <v>386</v>
      </c>
      <c r="C667" s="323" t="s">
        <v>803</v>
      </c>
      <c r="D667" s="324"/>
      <c r="E667" s="324"/>
      <c r="F667" s="325"/>
      <c r="G667" s="184"/>
      <c r="H667" s="183"/>
    </row>
    <row r="668" spans="1:8" s="107" customFormat="1" ht="30" customHeight="1" thickTop="1" x14ac:dyDescent="0.25">
      <c r="A668" s="182"/>
      <c r="B668" s="181"/>
      <c r="C668" s="180" t="s">
        <v>18</v>
      </c>
      <c r="D668" s="179"/>
      <c r="E668" s="179"/>
      <c r="F668" s="119"/>
      <c r="G668" s="123"/>
      <c r="H668" s="122"/>
    </row>
    <row r="669" spans="1:8" s="107" customFormat="1" ht="30" customHeight="1" x14ac:dyDescent="0.2">
      <c r="A669" s="178" t="s">
        <v>36</v>
      </c>
      <c r="B669" s="116" t="s">
        <v>625</v>
      </c>
      <c r="C669" s="112" t="s">
        <v>37</v>
      </c>
      <c r="D669" s="111" t="s">
        <v>313</v>
      </c>
      <c r="E669" s="110" t="s">
        <v>31</v>
      </c>
      <c r="F669" s="119">
        <v>50</v>
      </c>
      <c r="G669" s="84"/>
      <c r="H669" s="108">
        <f>ROUND(G669*F669,2)</f>
        <v>0</v>
      </c>
    </row>
    <row r="670" spans="1:8" s="107" customFormat="1" ht="43.9" customHeight="1" x14ac:dyDescent="0.2">
      <c r="A670" s="120"/>
      <c r="B670" s="173"/>
      <c r="C670" s="172" t="s">
        <v>157</v>
      </c>
      <c r="D670" s="171"/>
      <c r="E670" s="171"/>
      <c r="F670" s="119"/>
      <c r="G670" s="123"/>
      <c r="H670" s="122"/>
    </row>
    <row r="671" spans="1:8" s="107" customFormat="1" ht="30" customHeight="1" x14ac:dyDescent="0.2">
      <c r="A671" s="120" t="s">
        <v>372</v>
      </c>
      <c r="B671" s="116" t="s">
        <v>626</v>
      </c>
      <c r="C671" s="112" t="s">
        <v>373</v>
      </c>
      <c r="D671" s="111" t="s">
        <v>160</v>
      </c>
      <c r="E671" s="110"/>
      <c r="F671" s="119"/>
      <c r="G671" s="123"/>
      <c r="H671" s="108"/>
    </row>
    <row r="672" spans="1:8" s="107" customFormat="1" ht="39.950000000000003" customHeight="1" x14ac:dyDescent="0.2">
      <c r="A672" s="120" t="s">
        <v>374</v>
      </c>
      <c r="B672" s="113" t="s">
        <v>32</v>
      </c>
      <c r="C672" s="112" t="s">
        <v>450</v>
      </c>
      <c r="D672" s="111" t="s">
        <v>1</v>
      </c>
      <c r="E672" s="110" t="s">
        <v>31</v>
      </c>
      <c r="F672" s="119">
        <v>600</v>
      </c>
      <c r="G672" s="84"/>
      <c r="H672" s="108">
        <f>ROUND(G672*F672,2)</f>
        <v>0</v>
      </c>
    </row>
    <row r="673" spans="1:8" s="107" customFormat="1" ht="32.25" customHeight="1" x14ac:dyDescent="0.2">
      <c r="A673" s="120" t="s">
        <v>375</v>
      </c>
      <c r="B673" s="116" t="s">
        <v>627</v>
      </c>
      <c r="C673" s="112" t="s">
        <v>376</v>
      </c>
      <c r="D673" s="111" t="s">
        <v>160</v>
      </c>
      <c r="E673" s="110"/>
      <c r="F673" s="119"/>
      <c r="G673" s="123"/>
      <c r="H673" s="108"/>
    </row>
    <row r="674" spans="1:8" s="107" customFormat="1" ht="39.950000000000003" customHeight="1" x14ac:dyDescent="0.2">
      <c r="A674" s="120" t="s">
        <v>377</v>
      </c>
      <c r="B674" s="113" t="s">
        <v>32</v>
      </c>
      <c r="C674" s="112" t="s">
        <v>451</v>
      </c>
      <c r="D674" s="111" t="s">
        <v>1</v>
      </c>
      <c r="E674" s="110" t="s">
        <v>31</v>
      </c>
      <c r="F674" s="119">
        <v>5</v>
      </c>
      <c r="G674" s="84"/>
      <c r="H674" s="108">
        <f>ROUND(G674*F674,2)</f>
        <v>0</v>
      </c>
    </row>
    <row r="675" spans="1:8" s="107" customFormat="1" ht="39.950000000000003" customHeight="1" x14ac:dyDescent="0.2">
      <c r="A675" s="120" t="s">
        <v>378</v>
      </c>
      <c r="B675" s="113" t="s">
        <v>39</v>
      </c>
      <c r="C675" s="112" t="s">
        <v>452</v>
      </c>
      <c r="D675" s="111" t="s">
        <v>1</v>
      </c>
      <c r="E675" s="110" t="s">
        <v>31</v>
      </c>
      <c r="F675" s="119">
        <v>30</v>
      </c>
      <c r="G675" s="84"/>
      <c r="H675" s="108">
        <f>ROUND(G675*F675,2)</f>
        <v>0</v>
      </c>
    </row>
    <row r="676" spans="1:8" s="107" customFormat="1" ht="39.950000000000003" customHeight="1" x14ac:dyDescent="0.2">
      <c r="A676" s="120" t="s">
        <v>379</v>
      </c>
      <c r="B676" s="113" t="s">
        <v>49</v>
      </c>
      <c r="C676" s="112" t="s">
        <v>453</v>
      </c>
      <c r="D676" s="111" t="s">
        <v>1</v>
      </c>
      <c r="E676" s="110" t="s">
        <v>31</v>
      </c>
      <c r="F676" s="119">
        <v>20</v>
      </c>
      <c r="G676" s="84"/>
      <c r="H676" s="108">
        <f>ROUND(G676*F676,2)</f>
        <v>0</v>
      </c>
    </row>
    <row r="677" spans="1:8" s="107" customFormat="1" ht="39.950000000000003" customHeight="1" x14ac:dyDescent="0.2">
      <c r="A677" s="120" t="s">
        <v>380</v>
      </c>
      <c r="B677" s="113" t="s">
        <v>61</v>
      </c>
      <c r="C677" s="112" t="s">
        <v>454</v>
      </c>
      <c r="D677" s="111" t="s">
        <v>1</v>
      </c>
      <c r="E677" s="110" t="s">
        <v>31</v>
      </c>
      <c r="F677" s="119">
        <v>60</v>
      </c>
      <c r="G677" s="84"/>
      <c r="H677" s="108">
        <f>ROUND(G677*F677,2)</f>
        <v>0</v>
      </c>
    </row>
    <row r="678" spans="1:8" s="107" customFormat="1" ht="30" customHeight="1" x14ac:dyDescent="0.2">
      <c r="A678" s="120" t="s">
        <v>40</v>
      </c>
      <c r="B678" s="116" t="s">
        <v>628</v>
      </c>
      <c r="C678" s="112" t="s">
        <v>41</v>
      </c>
      <c r="D678" s="111" t="s">
        <v>160</v>
      </c>
      <c r="E678" s="110"/>
      <c r="F678" s="119"/>
      <c r="G678" s="123"/>
      <c r="H678" s="108"/>
    </row>
    <row r="679" spans="1:8" s="107" customFormat="1" ht="30" customHeight="1" x14ac:dyDescent="0.2">
      <c r="A679" s="120" t="s">
        <v>42</v>
      </c>
      <c r="B679" s="113" t="s">
        <v>32</v>
      </c>
      <c r="C679" s="112" t="s">
        <v>43</v>
      </c>
      <c r="D679" s="111" t="s">
        <v>1</v>
      </c>
      <c r="E679" s="110" t="s">
        <v>38</v>
      </c>
      <c r="F679" s="119">
        <v>180</v>
      </c>
      <c r="G679" s="84"/>
      <c r="H679" s="108">
        <f>ROUND(G679*F679,2)</f>
        <v>0</v>
      </c>
    </row>
    <row r="680" spans="1:8" s="107" customFormat="1" ht="30" customHeight="1" x14ac:dyDescent="0.2">
      <c r="A680" s="120" t="s">
        <v>44</v>
      </c>
      <c r="B680" s="116" t="s">
        <v>629</v>
      </c>
      <c r="C680" s="112" t="s">
        <v>45</v>
      </c>
      <c r="D680" s="111" t="s">
        <v>160</v>
      </c>
      <c r="E680" s="110"/>
      <c r="F680" s="119"/>
      <c r="G680" s="123"/>
      <c r="H680" s="108"/>
    </row>
    <row r="681" spans="1:8" s="107" customFormat="1" ht="30" customHeight="1" x14ac:dyDescent="0.2">
      <c r="A681" s="138" t="s">
        <v>161</v>
      </c>
      <c r="B681" s="136" t="s">
        <v>32</v>
      </c>
      <c r="C681" s="137" t="s">
        <v>162</v>
      </c>
      <c r="D681" s="136" t="s">
        <v>1</v>
      </c>
      <c r="E681" s="136" t="s">
        <v>38</v>
      </c>
      <c r="F681" s="119">
        <v>20</v>
      </c>
      <c r="G681" s="84"/>
      <c r="H681" s="108">
        <f>ROUND(G681*F681,2)</f>
        <v>0</v>
      </c>
    </row>
    <row r="682" spans="1:8" s="107" customFormat="1" ht="30" customHeight="1" x14ac:dyDescent="0.2">
      <c r="A682" s="120" t="s">
        <v>46</v>
      </c>
      <c r="B682" s="113" t="s">
        <v>39</v>
      </c>
      <c r="C682" s="112" t="s">
        <v>47</v>
      </c>
      <c r="D682" s="111" t="s">
        <v>1</v>
      </c>
      <c r="E682" s="110" t="s">
        <v>38</v>
      </c>
      <c r="F682" s="119">
        <v>490</v>
      </c>
      <c r="G682" s="84"/>
      <c r="H682" s="108">
        <f>ROUND(G682*F682,2)</f>
        <v>0</v>
      </c>
    </row>
    <row r="683" spans="1:8" s="107" customFormat="1" ht="30" customHeight="1" x14ac:dyDescent="0.2">
      <c r="A683" s="120" t="s">
        <v>194</v>
      </c>
      <c r="B683" s="116" t="s">
        <v>630</v>
      </c>
      <c r="C683" s="112" t="s">
        <v>195</v>
      </c>
      <c r="D683" s="111" t="s">
        <v>350</v>
      </c>
      <c r="E683" s="110"/>
      <c r="F683" s="119"/>
      <c r="G683" s="123"/>
      <c r="H683" s="108"/>
    </row>
    <row r="684" spans="1:8" s="107" customFormat="1" ht="30" customHeight="1" x14ac:dyDescent="0.2">
      <c r="A684" s="120" t="s">
        <v>196</v>
      </c>
      <c r="B684" s="113" t="s">
        <v>32</v>
      </c>
      <c r="C684" s="112" t="s">
        <v>314</v>
      </c>
      <c r="D684" s="111" t="s">
        <v>197</v>
      </c>
      <c r="E684" s="110"/>
      <c r="F684" s="119"/>
      <c r="G684" s="123"/>
      <c r="H684" s="108"/>
    </row>
    <row r="685" spans="1:8" s="107" customFormat="1" ht="30" customHeight="1" x14ac:dyDescent="0.2">
      <c r="A685" s="120" t="s">
        <v>198</v>
      </c>
      <c r="B685" s="135" t="s">
        <v>103</v>
      </c>
      <c r="C685" s="112" t="s">
        <v>199</v>
      </c>
      <c r="D685" s="111"/>
      <c r="E685" s="110" t="s">
        <v>31</v>
      </c>
      <c r="F685" s="119">
        <v>10</v>
      </c>
      <c r="G685" s="84"/>
      <c r="H685" s="108">
        <f>ROUND(G685*F685,2)</f>
        <v>0</v>
      </c>
    </row>
    <row r="686" spans="1:8" s="107" customFormat="1" ht="30" customHeight="1" x14ac:dyDescent="0.2">
      <c r="A686" s="120" t="s">
        <v>200</v>
      </c>
      <c r="B686" s="135" t="s">
        <v>104</v>
      </c>
      <c r="C686" s="112" t="s">
        <v>201</v>
      </c>
      <c r="D686" s="111"/>
      <c r="E686" s="110" t="s">
        <v>31</v>
      </c>
      <c r="F686" s="119">
        <v>10</v>
      </c>
      <c r="G686" s="84"/>
      <c r="H686" s="108">
        <f>ROUND(G686*F686,2)</f>
        <v>0</v>
      </c>
    </row>
    <row r="687" spans="1:8" s="107" customFormat="1" ht="30" customHeight="1" x14ac:dyDescent="0.2">
      <c r="A687" s="120" t="s">
        <v>202</v>
      </c>
      <c r="B687" s="116" t="s">
        <v>631</v>
      </c>
      <c r="C687" s="112" t="s">
        <v>203</v>
      </c>
      <c r="D687" s="111" t="s">
        <v>204</v>
      </c>
      <c r="E687" s="110"/>
      <c r="F687" s="119"/>
      <c r="G687" s="123"/>
      <c r="H687" s="108"/>
    </row>
    <row r="688" spans="1:8" s="107" customFormat="1" ht="30" customHeight="1" x14ac:dyDescent="0.2">
      <c r="A688" s="120" t="s">
        <v>359</v>
      </c>
      <c r="B688" s="113" t="s">
        <v>32</v>
      </c>
      <c r="C688" s="112" t="s">
        <v>360</v>
      </c>
      <c r="D688" s="111" t="s">
        <v>1</v>
      </c>
      <c r="E688" s="110" t="s">
        <v>48</v>
      </c>
      <c r="F688" s="119">
        <v>30</v>
      </c>
      <c r="G688" s="84"/>
      <c r="H688" s="108">
        <f>ROUND(G688*F688,2)</f>
        <v>0</v>
      </c>
    </row>
    <row r="689" spans="1:15" s="107" customFormat="1" ht="30" customHeight="1" x14ac:dyDescent="0.2">
      <c r="A689" s="120" t="s">
        <v>361</v>
      </c>
      <c r="B689" s="113" t="s">
        <v>39</v>
      </c>
      <c r="C689" s="112" t="s">
        <v>362</v>
      </c>
      <c r="D689" s="111" t="s">
        <v>1</v>
      </c>
      <c r="E689" s="110" t="s">
        <v>48</v>
      </c>
      <c r="F689" s="119">
        <v>10</v>
      </c>
      <c r="G689" s="84"/>
      <c r="H689" s="108">
        <f>ROUND(G689*F689,2)</f>
        <v>0</v>
      </c>
    </row>
    <row r="690" spans="1:15" s="107" customFormat="1" ht="30" customHeight="1" x14ac:dyDescent="0.2">
      <c r="A690" s="120" t="s">
        <v>205</v>
      </c>
      <c r="B690" s="116" t="s">
        <v>632</v>
      </c>
      <c r="C690" s="112" t="s">
        <v>206</v>
      </c>
      <c r="D690" s="111" t="s">
        <v>204</v>
      </c>
      <c r="E690" s="110"/>
      <c r="F690" s="119"/>
      <c r="G690" s="123"/>
      <c r="H690" s="108"/>
    </row>
    <row r="691" spans="1:15" s="107" customFormat="1" ht="39.950000000000003" customHeight="1" x14ac:dyDescent="0.2">
      <c r="A691" s="120" t="s">
        <v>381</v>
      </c>
      <c r="B691" s="113" t="s">
        <v>32</v>
      </c>
      <c r="C691" s="112" t="s">
        <v>316</v>
      </c>
      <c r="D691" s="111" t="s">
        <v>108</v>
      </c>
      <c r="E691" s="110" t="s">
        <v>48</v>
      </c>
      <c r="F691" s="119">
        <v>30</v>
      </c>
      <c r="G691" s="84"/>
      <c r="H691" s="108">
        <f>ROUND(G691*F691,2)</f>
        <v>0</v>
      </c>
    </row>
    <row r="692" spans="1:15" s="129" customFormat="1" ht="39.950000000000003" customHeight="1" x14ac:dyDescent="0.2">
      <c r="A692" s="120" t="s">
        <v>413</v>
      </c>
      <c r="B692" s="159" t="s">
        <v>39</v>
      </c>
      <c r="C692" s="156" t="s">
        <v>317</v>
      </c>
      <c r="D692" s="155" t="s">
        <v>414</v>
      </c>
      <c r="E692" s="154" t="s">
        <v>48</v>
      </c>
      <c r="F692" s="158">
        <v>10</v>
      </c>
      <c r="G692" s="149"/>
      <c r="H692" s="152">
        <f>ROUND(G692*F692,2)</f>
        <v>0</v>
      </c>
      <c r="I692" s="107"/>
      <c r="K692" s="107"/>
      <c r="L692" s="107"/>
      <c r="M692" s="107"/>
      <c r="N692" s="107"/>
      <c r="O692" s="107"/>
    </row>
    <row r="693" spans="1:15" s="107" customFormat="1" ht="30" customHeight="1" x14ac:dyDescent="0.25">
      <c r="A693" s="174"/>
      <c r="B693" s="177"/>
      <c r="C693" s="176" t="s">
        <v>21</v>
      </c>
      <c r="D693" s="175"/>
      <c r="E693" s="175"/>
      <c r="F693" s="119"/>
      <c r="G693" s="123"/>
      <c r="H693" s="122"/>
    </row>
    <row r="694" spans="1:15" s="107" customFormat="1" ht="39.950000000000003" customHeight="1" x14ac:dyDescent="0.2">
      <c r="A694" s="114" t="s">
        <v>58</v>
      </c>
      <c r="B694" s="116" t="s">
        <v>633</v>
      </c>
      <c r="C694" s="9" t="s">
        <v>217</v>
      </c>
      <c r="D694" s="8" t="s">
        <v>218</v>
      </c>
      <c r="E694" s="110" t="s">
        <v>38</v>
      </c>
      <c r="F694" s="109">
        <v>1</v>
      </c>
      <c r="G694" s="84"/>
      <c r="H694" s="108">
        <f>ROUND(G694*F694,2)</f>
        <v>0</v>
      </c>
    </row>
    <row r="695" spans="1:15" s="107" customFormat="1" ht="30" customHeight="1" x14ac:dyDescent="0.25">
      <c r="A695" s="174"/>
      <c r="B695" s="173"/>
      <c r="C695" s="172" t="s">
        <v>22</v>
      </c>
      <c r="D695" s="171"/>
      <c r="E695" s="171"/>
      <c r="F695" s="119"/>
      <c r="G695" s="123"/>
      <c r="H695" s="122"/>
    </row>
    <row r="696" spans="1:15" s="107" customFormat="1" ht="30" customHeight="1" x14ac:dyDescent="0.2">
      <c r="A696" s="120" t="s">
        <v>62</v>
      </c>
      <c r="B696" s="116" t="s">
        <v>634</v>
      </c>
      <c r="C696" s="112" t="s">
        <v>63</v>
      </c>
      <c r="D696" s="111" t="s">
        <v>318</v>
      </c>
      <c r="E696" s="110"/>
      <c r="F696" s="119"/>
      <c r="G696" s="123"/>
      <c r="H696" s="108"/>
    </row>
    <row r="697" spans="1:15" s="107" customFormat="1" ht="30" customHeight="1" x14ac:dyDescent="0.2">
      <c r="A697" s="120" t="s">
        <v>64</v>
      </c>
      <c r="B697" s="113" t="s">
        <v>32</v>
      </c>
      <c r="C697" s="112" t="s">
        <v>149</v>
      </c>
      <c r="D697" s="111"/>
      <c r="E697" s="110" t="s">
        <v>31</v>
      </c>
      <c r="F697" s="119">
        <v>50</v>
      </c>
      <c r="G697" s="84"/>
      <c r="H697" s="108">
        <f>ROUND(G697*F697,2)</f>
        <v>0</v>
      </c>
    </row>
    <row r="698" spans="1:15" s="64" customFormat="1" ht="30" customHeight="1" thickBot="1" x14ac:dyDescent="0.25">
      <c r="A698" s="65"/>
      <c r="B698" s="56" t="str">
        <f>B667</f>
        <v>K</v>
      </c>
      <c r="C698" s="326" t="str">
        <f>C667</f>
        <v>Lindsay Street/Kingsway/Renfrew Street/Grosvenor Avenue Alley (Rehabilitation)</v>
      </c>
      <c r="D698" s="327"/>
      <c r="E698" s="327"/>
      <c r="F698" s="328"/>
      <c r="G698" s="93" t="s">
        <v>16</v>
      </c>
      <c r="H698" s="92">
        <f>SUM(H667:H697)</f>
        <v>0</v>
      </c>
      <c r="K698" s="40"/>
      <c r="L698" s="40"/>
      <c r="M698" s="40"/>
      <c r="N698" s="40"/>
      <c r="O698" s="40"/>
    </row>
    <row r="699" spans="1:15" s="64" customFormat="1" ht="30" customHeight="1" thickTop="1" x14ac:dyDescent="0.2">
      <c r="A699" s="102"/>
      <c r="B699" s="101" t="s">
        <v>370</v>
      </c>
      <c r="C699" s="329" t="s">
        <v>787</v>
      </c>
      <c r="D699" s="330"/>
      <c r="E699" s="330"/>
      <c r="F699" s="331"/>
      <c r="G699" s="100"/>
      <c r="H699" s="99"/>
    </row>
    <row r="700" spans="1:15" ht="36" customHeight="1" x14ac:dyDescent="0.2">
      <c r="A700" s="53"/>
      <c r="B700" s="140"/>
      <c r="C700" s="168" t="s">
        <v>418</v>
      </c>
      <c r="D700" s="87"/>
      <c r="E700" s="85" t="s">
        <v>1</v>
      </c>
      <c r="F700" s="119" t="s">
        <v>1</v>
      </c>
      <c r="G700" s="123"/>
      <c r="H700" s="122"/>
    </row>
    <row r="701" spans="1:15" s="107" customFormat="1" ht="30" customHeight="1" x14ac:dyDescent="0.2">
      <c r="A701" s="114" t="s">
        <v>85</v>
      </c>
      <c r="B701" s="116" t="s">
        <v>635</v>
      </c>
      <c r="C701" s="112" t="s">
        <v>86</v>
      </c>
      <c r="D701" s="111" t="s">
        <v>313</v>
      </c>
      <c r="E701" s="110" t="s">
        <v>29</v>
      </c>
      <c r="F701" s="119">
        <v>15</v>
      </c>
      <c r="G701" s="84"/>
      <c r="H701" s="108">
        <f>ROUND(G701*F701,2)</f>
        <v>0</v>
      </c>
    </row>
    <row r="702" spans="1:15" s="107" customFormat="1" ht="38.450000000000003" customHeight="1" x14ac:dyDescent="0.2">
      <c r="A702" s="167" t="s">
        <v>34</v>
      </c>
      <c r="B702" s="116" t="s">
        <v>483</v>
      </c>
      <c r="C702" s="112" t="s">
        <v>35</v>
      </c>
      <c r="D702" s="111" t="s">
        <v>313</v>
      </c>
      <c r="E702" s="110"/>
      <c r="F702" s="119"/>
      <c r="G702" s="123"/>
      <c r="H702" s="108"/>
    </row>
    <row r="703" spans="1:15" s="107" customFormat="1" ht="36" customHeight="1" x14ac:dyDescent="0.2">
      <c r="A703" s="167" t="s">
        <v>322</v>
      </c>
      <c r="B703" s="113" t="s">
        <v>32</v>
      </c>
      <c r="C703" s="112" t="s">
        <v>323</v>
      </c>
      <c r="D703" s="111" t="s">
        <v>1</v>
      </c>
      <c r="E703" s="110" t="s">
        <v>29</v>
      </c>
      <c r="F703" s="119">
        <v>10</v>
      </c>
      <c r="G703" s="84"/>
      <c r="H703" s="108">
        <f>ROUND(G703*F703,2)</f>
        <v>0</v>
      </c>
    </row>
    <row r="704" spans="1:15" s="107" customFormat="1" ht="30" customHeight="1" x14ac:dyDescent="0.2">
      <c r="A704" s="114" t="s">
        <v>36</v>
      </c>
      <c r="B704" s="116" t="s">
        <v>636</v>
      </c>
      <c r="C704" s="112" t="s">
        <v>37</v>
      </c>
      <c r="D704" s="111" t="s">
        <v>313</v>
      </c>
      <c r="E704" s="110" t="s">
        <v>31</v>
      </c>
      <c r="F704" s="119">
        <v>50</v>
      </c>
      <c r="G704" s="84"/>
      <c r="H704" s="108">
        <f>ROUND(G704*F704,2)</f>
        <v>0</v>
      </c>
    </row>
    <row r="705" spans="1:19" s="107" customFormat="1" ht="39.950000000000003" customHeight="1" x14ac:dyDescent="0.2">
      <c r="A705" s="120" t="s">
        <v>348</v>
      </c>
      <c r="B705" s="116" t="s">
        <v>637</v>
      </c>
      <c r="C705" s="112" t="s">
        <v>349</v>
      </c>
      <c r="D705" s="111" t="s">
        <v>350</v>
      </c>
      <c r="E705" s="110"/>
      <c r="F705" s="119"/>
      <c r="G705" s="123"/>
      <c r="H705" s="108"/>
    </row>
    <row r="706" spans="1:19" s="107" customFormat="1" ht="39.950000000000003" customHeight="1" x14ac:dyDescent="0.2">
      <c r="A706" s="120" t="s">
        <v>352</v>
      </c>
      <c r="B706" s="113" t="s">
        <v>32</v>
      </c>
      <c r="C706" s="112" t="s">
        <v>449</v>
      </c>
      <c r="D706" s="111" t="s">
        <v>353</v>
      </c>
      <c r="E706" s="110" t="s">
        <v>31</v>
      </c>
      <c r="F706" s="119">
        <v>50</v>
      </c>
      <c r="G706" s="84"/>
      <c r="H706" s="108">
        <f>ROUND(G706*F706,2)</f>
        <v>0</v>
      </c>
    </row>
    <row r="707" spans="1:19" s="107" customFormat="1" ht="30" customHeight="1" x14ac:dyDescent="0.2">
      <c r="A707" s="120" t="s">
        <v>194</v>
      </c>
      <c r="B707" s="116" t="s">
        <v>638</v>
      </c>
      <c r="C707" s="112" t="s">
        <v>195</v>
      </c>
      <c r="D707" s="111" t="s">
        <v>350</v>
      </c>
      <c r="E707" s="110"/>
      <c r="F707" s="119"/>
      <c r="G707" s="123"/>
      <c r="H707" s="108"/>
    </row>
    <row r="708" spans="1:19" s="107" customFormat="1" ht="30" customHeight="1" x14ac:dyDescent="0.2">
      <c r="A708" s="120" t="s">
        <v>196</v>
      </c>
      <c r="B708" s="113" t="s">
        <v>32</v>
      </c>
      <c r="C708" s="112" t="s">
        <v>314</v>
      </c>
      <c r="D708" s="111" t="s">
        <v>197</v>
      </c>
      <c r="E708" s="110"/>
      <c r="F708" s="119"/>
      <c r="G708" s="123"/>
      <c r="H708" s="108"/>
    </row>
    <row r="709" spans="1:19" s="107" customFormat="1" ht="30" customHeight="1" x14ac:dyDescent="0.2">
      <c r="A709" s="120" t="s">
        <v>225</v>
      </c>
      <c r="B709" s="135" t="s">
        <v>103</v>
      </c>
      <c r="C709" s="112" t="s">
        <v>226</v>
      </c>
      <c r="D709" s="111" t="s">
        <v>1</v>
      </c>
      <c r="E709" s="110" t="s">
        <v>31</v>
      </c>
      <c r="F709" s="119">
        <v>35</v>
      </c>
      <c r="G709" s="84"/>
      <c r="H709" s="108">
        <f>ROUND(G709*F709,2)</f>
        <v>0</v>
      </c>
    </row>
    <row r="710" spans="1:19" s="107" customFormat="1" ht="30" customHeight="1" x14ac:dyDescent="0.2">
      <c r="A710" s="120" t="s">
        <v>202</v>
      </c>
      <c r="B710" s="116" t="s">
        <v>476</v>
      </c>
      <c r="C710" s="112" t="s">
        <v>203</v>
      </c>
      <c r="D710" s="111" t="s">
        <v>204</v>
      </c>
      <c r="E710" s="110"/>
      <c r="F710" s="119"/>
      <c r="G710" s="123"/>
      <c r="H710" s="108"/>
    </row>
    <row r="711" spans="1:19" s="129" customFormat="1" ht="30" customHeight="1" x14ac:dyDescent="0.2">
      <c r="A711" s="120" t="s">
        <v>494</v>
      </c>
      <c r="B711" s="113" t="s">
        <v>32</v>
      </c>
      <c r="C711" s="112" t="s">
        <v>495</v>
      </c>
      <c r="D711" s="111"/>
      <c r="E711" s="110" t="s">
        <v>48</v>
      </c>
      <c r="F711" s="119">
        <v>20</v>
      </c>
      <c r="G711" s="84"/>
      <c r="H711" s="108">
        <f>ROUND(G711*F711,2)</f>
        <v>0</v>
      </c>
      <c r="O711" s="107"/>
    </row>
    <row r="712" spans="1:19" s="20" customFormat="1" ht="37.9" customHeight="1" x14ac:dyDescent="0.2">
      <c r="A712" s="170"/>
      <c r="B712" s="14" t="s">
        <v>639</v>
      </c>
      <c r="C712" s="15" t="s">
        <v>417</v>
      </c>
      <c r="D712" s="16" t="s">
        <v>784</v>
      </c>
      <c r="E712" s="17" t="s">
        <v>38</v>
      </c>
      <c r="F712" s="18">
        <v>1</v>
      </c>
      <c r="G712" s="169"/>
      <c r="H712" s="19">
        <f>ROUND(G712*F712,2)</f>
        <v>0</v>
      </c>
      <c r="N712" s="144"/>
      <c r="O712" s="107"/>
      <c r="P712" s="144"/>
      <c r="Q712" s="144"/>
      <c r="R712" s="21"/>
      <c r="S712" s="143"/>
    </row>
    <row r="713" spans="1:19" s="107" customFormat="1" ht="30" customHeight="1" x14ac:dyDescent="0.2">
      <c r="A713" s="120" t="s">
        <v>62</v>
      </c>
      <c r="B713" s="116" t="s">
        <v>640</v>
      </c>
      <c r="C713" s="112" t="s">
        <v>63</v>
      </c>
      <c r="D713" s="111" t="s">
        <v>318</v>
      </c>
      <c r="E713" s="110"/>
      <c r="F713" s="119"/>
      <c r="G713" s="123"/>
      <c r="H713" s="108"/>
    </row>
    <row r="714" spans="1:19" s="107" customFormat="1" ht="30" customHeight="1" x14ac:dyDescent="0.2">
      <c r="A714" s="120" t="s">
        <v>64</v>
      </c>
      <c r="B714" s="159" t="s">
        <v>32</v>
      </c>
      <c r="C714" s="156" t="s">
        <v>149</v>
      </c>
      <c r="D714" s="155"/>
      <c r="E714" s="154" t="s">
        <v>31</v>
      </c>
      <c r="F714" s="158">
        <v>50</v>
      </c>
      <c r="G714" s="149"/>
      <c r="H714" s="152">
        <f>ROUND(G714*F714,2)</f>
        <v>0</v>
      </c>
    </row>
    <row r="715" spans="1:19" ht="36" customHeight="1" x14ac:dyDescent="0.2">
      <c r="A715" s="53"/>
      <c r="B715" s="127"/>
      <c r="C715" s="142" t="s">
        <v>419</v>
      </c>
      <c r="D715" s="125"/>
      <c r="E715" s="141" t="s">
        <v>1</v>
      </c>
      <c r="F715" s="119"/>
      <c r="G715" s="123"/>
      <c r="H715" s="122"/>
    </row>
    <row r="716" spans="1:19" s="107" customFormat="1" ht="30" customHeight="1" x14ac:dyDescent="0.2">
      <c r="A716" s="114" t="s">
        <v>85</v>
      </c>
      <c r="B716" s="116" t="s">
        <v>485</v>
      </c>
      <c r="C716" s="112" t="s">
        <v>86</v>
      </c>
      <c r="D716" s="111" t="s">
        <v>313</v>
      </c>
      <c r="E716" s="110" t="s">
        <v>29</v>
      </c>
      <c r="F716" s="119">
        <v>15</v>
      </c>
      <c r="G716" s="84"/>
      <c r="H716" s="108">
        <f>ROUND(G716*F716,2)</f>
        <v>0</v>
      </c>
    </row>
    <row r="717" spans="1:19" s="107" customFormat="1" ht="38.450000000000003" customHeight="1" x14ac:dyDescent="0.2">
      <c r="A717" s="167" t="s">
        <v>34</v>
      </c>
      <c r="B717" s="116" t="s">
        <v>641</v>
      </c>
      <c r="C717" s="112" t="s">
        <v>35</v>
      </c>
      <c r="D717" s="111" t="s">
        <v>313</v>
      </c>
      <c r="E717" s="110"/>
      <c r="F717" s="119"/>
      <c r="G717" s="123"/>
      <c r="H717" s="108"/>
    </row>
    <row r="718" spans="1:19" s="107" customFormat="1" ht="36" customHeight="1" x14ac:dyDescent="0.2">
      <c r="A718" s="167" t="s">
        <v>322</v>
      </c>
      <c r="B718" s="113" t="s">
        <v>32</v>
      </c>
      <c r="C718" s="112" t="s">
        <v>323</v>
      </c>
      <c r="D718" s="111" t="s">
        <v>1</v>
      </c>
      <c r="E718" s="110" t="s">
        <v>29</v>
      </c>
      <c r="F718" s="119">
        <v>5</v>
      </c>
      <c r="G718" s="84"/>
      <c r="H718" s="108">
        <f>ROUND(G718*F718,2)</f>
        <v>0</v>
      </c>
    </row>
    <row r="719" spans="1:19" s="107" customFormat="1" ht="30" customHeight="1" x14ac:dyDescent="0.2">
      <c r="A719" s="114" t="s">
        <v>36</v>
      </c>
      <c r="B719" s="116" t="s">
        <v>642</v>
      </c>
      <c r="C719" s="112" t="s">
        <v>37</v>
      </c>
      <c r="D719" s="111" t="s">
        <v>313</v>
      </c>
      <c r="E719" s="110" t="s">
        <v>31</v>
      </c>
      <c r="F719" s="119">
        <v>40</v>
      </c>
      <c r="G719" s="84"/>
      <c r="H719" s="108">
        <f>ROUND(G719*F719,2)</f>
        <v>0</v>
      </c>
    </row>
    <row r="720" spans="1:19" s="107" customFormat="1" ht="39.950000000000003" customHeight="1" x14ac:dyDescent="0.2">
      <c r="A720" s="120" t="s">
        <v>348</v>
      </c>
      <c r="B720" s="116" t="s">
        <v>643</v>
      </c>
      <c r="C720" s="112" t="s">
        <v>349</v>
      </c>
      <c r="D720" s="111" t="s">
        <v>350</v>
      </c>
      <c r="E720" s="110"/>
      <c r="F720" s="119"/>
      <c r="G720" s="123"/>
      <c r="H720" s="108"/>
    </row>
    <row r="721" spans="1:19" s="107" customFormat="1" ht="39.950000000000003" customHeight="1" x14ac:dyDescent="0.2">
      <c r="A721" s="120" t="s">
        <v>352</v>
      </c>
      <c r="B721" s="113" t="s">
        <v>32</v>
      </c>
      <c r="C721" s="112" t="s">
        <v>449</v>
      </c>
      <c r="D721" s="111" t="s">
        <v>353</v>
      </c>
      <c r="E721" s="110" t="s">
        <v>31</v>
      </c>
      <c r="F721" s="119">
        <v>16</v>
      </c>
      <c r="G721" s="84"/>
      <c r="H721" s="108">
        <f>ROUND(G721*F721,2)</f>
        <v>0</v>
      </c>
    </row>
    <row r="722" spans="1:19" s="107" customFormat="1" ht="30" customHeight="1" x14ac:dyDescent="0.2">
      <c r="A722" s="120" t="s">
        <v>194</v>
      </c>
      <c r="B722" s="116" t="s">
        <v>644</v>
      </c>
      <c r="C722" s="112" t="s">
        <v>195</v>
      </c>
      <c r="D722" s="111" t="s">
        <v>350</v>
      </c>
      <c r="E722" s="110"/>
      <c r="F722" s="119"/>
      <c r="G722" s="123"/>
      <c r="H722" s="108"/>
    </row>
    <row r="723" spans="1:19" s="107" customFormat="1" ht="30" customHeight="1" x14ac:dyDescent="0.2">
      <c r="A723" s="120" t="s">
        <v>196</v>
      </c>
      <c r="B723" s="113" t="s">
        <v>32</v>
      </c>
      <c r="C723" s="112" t="s">
        <v>314</v>
      </c>
      <c r="D723" s="111" t="s">
        <v>197</v>
      </c>
      <c r="E723" s="110"/>
      <c r="F723" s="119"/>
      <c r="G723" s="123"/>
      <c r="H723" s="108"/>
    </row>
    <row r="724" spans="1:19" s="107" customFormat="1" ht="30" customHeight="1" x14ac:dyDescent="0.2">
      <c r="A724" s="120" t="s">
        <v>225</v>
      </c>
      <c r="B724" s="135" t="s">
        <v>103</v>
      </c>
      <c r="C724" s="112" t="s">
        <v>226</v>
      </c>
      <c r="D724" s="111" t="s">
        <v>1</v>
      </c>
      <c r="E724" s="110" t="s">
        <v>31</v>
      </c>
      <c r="F724" s="119">
        <v>30</v>
      </c>
      <c r="G724" s="84"/>
      <c r="H724" s="108">
        <f>ROUND(G724*F724,2)</f>
        <v>0</v>
      </c>
    </row>
    <row r="725" spans="1:19" s="20" customFormat="1" ht="37.9" customHeight="1" x14ac:dyDescent="0.2">
      <c r="A725" s="33"/>
      <c r="B725" s="14" t="s">
        <v>645</v>
      </c>
      <c r="C725" s="15" t="s">
        <v>417</v>
      </c>
      <c r="D725" s="16" t="s">
        <v>784</v>
      </c>
      <c r="E725" s="17" t="s">
        <v>38</v>
      </c>
      <c r="F725" s="18">
        <v>1</v>
      </c>
      <c r="G725" s="169"/>
      <c r="H725" s="19">
        <f>ROUND(G725*F725,2)</f>
        <v>0</v>
      </c>
      <c r="N725" s="144"/>
      <c r="O725" s="144"/>
      <c r="P725" s="144"/>
      <c r="Q725" s="144"/>
      <c r="R725" s="21"/>
      <c r="S725" s="143"/>
    </row>
    <row r="726" spans="1:19" s="107" customFormat="1" ht="30" customHeight="1" x14ac:dyDescent="0.2">
      <c r="A726" s="120" t="s">
        <v>62</v>
      </c>
      <c r="B726" s="116" t="s">
        <v>479</v>
      </c>
      <c r="C726" s="112" t="s">
        <v>63</v>
      </c>
      <c r="D726" s="111" t="s">
        <v>318</v>
      </c>
      <c r="E726" s="110"/>
      <c r="F726" s="119"/>
      <c r="G726" s="123"/>
      <c r="H726" s="108"/>
    </row>
    <row r="727" spans="1:19" s="107" customFormat="1" ht="30" customHeight="1" x14ac:dyDescent="0.2">
      <c r="A727" s="120" t="s">
        <v>64</v>
      </c>
      <c r="B727" s="113" t="s">
        <v>32</v>
      </c>
      <c r="C727" s="112" t="s">
        <v>149</v>
      </c>
      <c r="D727" s="111"/>
      <c r="E727" s="110" t="s">
        <v>31</v>
      </c>
      <c r="F727" s="119">
        <v>50</v>
      </c>
      <c r="G727" s="84"/>
      <c r="H727" s="108">
        <f>ROUND(G727*F727,2)</f>
        <v>0</v>
      </c>
    </row>
    <row r="728" spans="1:19" s="64" customFormat="1" ht="30" customHeight="1" thickBot="1" x14ac:dyDescent="0.25">
      <c r="A728" s="65"/>
      <c r="B728" s="56" t="s">
        <v>370</v>
      </c>
      <c r="C728" s="326" t="str">
        <f>C699</f>
        <v>Winnipeg Transit Work - Bus Stop Upgrades</v>
      </c>
      <c r="D728" s="327"/>
      <c r="E728" s="327"/>
      <c r="F728" s="328"/>
      <c r="G728" s="93" t="s">
        <v>16</v>
      </c>
      <c r="H728" s="92">
        <f>SUM(H699:H727)</f>
        <v>0</v>
      </c>
    </row>
    <row r="729" spans="1:19" s="4" customFormat="1" ht="30" customHeight="1" thickTop="1" x14ac:dyDescent="0.2">
      <c r="A729" s="3"/>
      <c r="B729" s="91" t="s">
        <v>371</v>
      </c>
      <c r="C729" s="332" t="s">
        <v>804</v>
      </c>
      <c r="D729" s="333"/>
      <c r="E729" s="333"/>
      <c r="F729" s="334"/>
      <c r="G729" s="22"/>
      <c r="H729" s="90"/>
      <c r="K729" s="64"/>
      <c r="L729" s="64"/>
      <c r="M729" s="64"/>
      <c r="N729" s="64"/>
      <c r="O729" s="64"/>
    </row>
    <row r="730" spans="1:19" ht="36" customHeight="1" x14ac:dyDescent="0.2">
      <c r="A730" s="53"/>
      <c r="B730" s="140"/>
      <c r="C730" s="168" t="s">
        <v>18</v>
      </c>
      <c r="D730" s="87"/>
      <c r="E730" s="85" t="s">
        <v>1</v>
      </c>
      <c r="F730" s="119" t="s">
        <v>1</v>
      </c>
      <c r="G730" s="123"/>
      <c r="H730" s="122"/>
    </row>
    <row r="731" spans="1:19" s="107" customFormat="1" ht="30" customHeight="1" x14ac:dyDescent="0.2">
      <c r="A731" s="114" t="s">
        <v>85</v>
      </c>
      <c r="B731" s="116" t="s">
        <v>646</v>
      </c>
      <c r="C731" s="112" t="s">
        <v>86</v>
      </c>
      <c r="D731" s="111" t="s">
        <v>313</v>
      </c>
      <c r="E731" s="110" t="s">
        <v>29</v>
      </c>
      <c r="F731" s="119">
        <v>1450</v>
      </c>
      <c r="G731" s="84"/>
      <c r="H731" s="108">
        <f>ROUND(G731*F731,2)</f>
        <v>0</v>
      </c>
    </row>
    <row r="732" spans="1:19" s="107" customFormat="1" ht="30" customHeight="1" x14ac:dyDescent="0.2">
      <c r="A732" s="167" t="s">
        <v>87</v>
      </c>
      <c r="B732" s="116" t="s">
        <v>647</v>
      </c>
      <c r="C732" s="112" t="s">
        <v>88</v>
      </c>
      <c r="D732" s="111" t="s">
        <v>347</v>
      </c>
      <c r="E732" s="110" t="s">
        <v>31</v>
      </c>
      <c r="F732" s="119">
        <v>3700</v>
      </c>
      <c r="G732" s="84"/>
      <c r="H732" s="108">
        <f>ROUND(G732*F732,2)</f>
        <v>0</v>
      </c>
    </row>
    <row r="733" spans="1:19" s="107" customFormat="1" ht="39.950000000000003" customHeight="1" x14ac:dyDescent="0.2">
      <c r="A733" s="167" t="s">
        <v>89</v>
      </c>
      <c r="B733" s="116" t="s">
        <v>648</v>
      </c>
      <c r="C733" s="112" t="s">
        <v>319</v>
      </c>
      <c r="D733" s="111" t="s">
        <v>347</v>
      </c>
      <c r="E733" s="110"/>
      <c r="F733" s="119"/>
      <c r="G733" s="123"/>
      <c r="H733" s="108"/>
    </row>
    <row r="734" spans="1:19" s="107" customFormat="1" ht="30" customHeight="1" x14ac:dyDescent="0.2">
      <c r="A734" s="167" t="s">
        <v>320</v>
      </c>
      <c r="B734" s="113" t="s">
        <v>32</v>
      </c>
      <c r="C734" s="112" t="s">
        <v>321</v>
      </c>
      <c r="D734" s="111" t="s">
        <v>1</v>
      </c>
      <c r="E734" s="110" t="s">
        <v>33</v>
      </c>
      <c r="F734" s="119">
        <v>1350</v>
      </c>
      <c r="G734" s="84"/>
      <c r="H734" s="108">
        <f>ROUND(G734*F734,2)</f>
        <v>0</v>
      </c>
    </row>
    <row r="735" spans="1:19" s="107" customFormat="1" ht="38.450000000000003" customHeight="1" x14ac:dyDescent="0.2">
      <c r="A735" s="167" t="s">
        <v>34</v>
      </c>
      <c r="B735" s="116" t="s">
        <v>649</v>
      </c>
      <c r="C735" s="112" t="s">
        <v>35</v>
      </c>
      <c r="D735" s="111" t="s">
        <v>313</v>
      </c>
      <c r="E735" s="110"/>
      <c r="F735" s="119"/>
      <c r="G735" s="123"/>
      <c r="H735" s="108"/>
    </row>
    <row r="736" spans="1:19" s="107" customFormat="1" ht="36" customHeight="1" x14ac:dyDescent="0.2">
      <c r="A736" s="167" t="s">
        <v>322</v>
      </c>
      <c r="B736" s="113" t="s">
        <v>32</v>
      </c>
      <c r="C736" s="112" t="s">
        <v>323</v>
      </c>
      <c r="D736" s="111" t="s">
        <v>1</v>
      </c>
      <c r="E736" s="110" t="s">
        <v>29</v>
      </c>
      <c r="F736" s="119">
        <v>520</v>
      </c>
      <c r="G736" s="84"/>
      <c r="H736" s="108">
        <f>ROUND(G736*F736,2)</f>
        <v>0</v>
      </c>
    </row>
    <row r="737" spans="1:8" s="107" customFormat="1" ht="30" customHeight="1" x14ac:dyDescent="0.2">
      <c r="A737" s="114" t="s">
        <v>36</v>
      </c>
      <c r="B737" s="116" t="s">
        <v>650</v>
      </c>
      <c r="C737" s="112" t="s">
        <v>37</v>
      </c>
      <c r="D737" s="111" t="s">
        <v>313</v>
      </c>
      <c r="E737" s="110" t="s">
        <v>31</v>
      </c>
      <c r="F737" s="119">
        <v>3700</v>
      </c>
      <c r="G737" s="84"/>
      <c r="H737" s="108">
        <f>ROUND(G737*F737,2)</f>
        <v>0</v>
      </c>
    </row>
    <row r="738" spans="1:8" s="107" customFormat="1" ht="30" customHeight="1" x14ac:dyDescent="0.2">
      <c r="A738" s="167" t="s">
        <v>93</v>
      </c>
      <c r="B738" s="116" t="s">
        <v>651</v>
      </c>
      <c r="C738" s="112" t="s">
        <v>324</v>
      </c>
      <c r="D738" s="111" t="s">
        <v>325</v>
      </c>
      <c r="E738" s="110"/>
      <c r="F738" s="119"/>
      <c r="G738" s="108"/>
      <c r="H738" s="108"/>
    </row>
    <row r="739" spans="1:8" s="107" customFormat="1" ht="30" customHeight="1" x14ac:dyDescent="0.2">
      <c r="A739" s="167" t="s">
        <v>328</v>
      </c>
      <c r="B739" s="113" t="s">
        <v>32</v>
      </c>
      <c r="C739" s="112" t="s">
        <v>329</v>
      </c>
      <c r="D739" s="111" t="s">
        <v>1</v>
      </c>
      <c r="E739" s="110" t="s">
        <v>31</v>
      </c>
      <c r="F739" s="119">
        <v>3700</v>
      </c>
      <c r="G739" s="84"/>
      <c r="H739" s="108">
        <f>ROUND(G739*F739,2)</f>
        <v>0</v>
      </c>
    </row>
    <row r="740" spans="1:8" s="107" customFormat="1" ht="30" customHeight="1" x14ac:dyDescent="0.2">
      <c r="A740" s="167" t="s">
        <v>330</v>
      </c>
      <c r="B740" s="116" t="s">
        <v>652</v>
      </c>
      <c r="C740" s="112" t="s">
        <v>96</v>
      </c>
      <c r="D740" s="111" t="s">
        <v>333</v>
      </c>
      <c r="E740" s="110"/>
      <c r="F740" s="119"/>
      <c r="G740" s="123"/>
      <c r="H740" s="108"/>
    </row>
    <row r="741" spans="1:8" s="107" customFormat="1" ht="30" customHeight="1" x14ac:dyDescent="0.2">
      <c r="A741" s="167" t="s">
        <v>331</v>
      </c>
      <c r="B741" s="113" t="s">
        <v>32</v>
      </c>
      <c r="C741" s="112" t="s">
        <v>332</v>
      </c>
      <c r="D741" s="111" t="s">
        <v>1</v>
      </c>
      <c r="E741" s="110" t="s">
        <v>31</v>
      </c>
      <c r="F741" s="119">
        <v>3700</v>
      </c>
      <c r="G741" s="84"/>
      <c r="H741" s="108">
        <f>ROUND(G741*F741,2)</f>
        <v>0</v>
      </c>
    </row>
    <row r="742" spans="1:8" ht="36" customHeight="1" x14ac:dyDescent="0.2">
      <c r="A742" s="53"/>
      <c r="B742" s="140"/>
      <c r="C742" s="88" t="s">
        <v>157</v>
      </c>
      <c r="D742" s="87"/>
      <c r="E742" s="139"/>
      <c r="F742" s="119"/>
      <c r="G742" s="123"/>
      <c r="H742" s="122"/>
    </row>
    <row r="743" spans="1:8" s="107" customFormat="1" ht="30" customHeight="1" x14ac:dyDescent="0.2">
      <c r="A743" s="120" t="s">
        <v>66</v>
      </c>
      <c r="B743" s="116" t="s">
        <v>653</v>
      </c>
      <c r="C743" s="112" t="s">
        <v>67</v>
      </c>
      <c r="D743" s="111" t="s">
        <v>313</v>
      </c>
      <c r="E743" s="110"/>
      <c r="F743" s="119"/>
      <c r="G743" s="123"/>
      <c r="H743" s="108"/>
    </row>
    <row r="744" spans="1:8" s="107" customFormat="1" ht="30" customHeight="1" x14ac:dyDescent="0.2">
      <c r="A744" s="120" t="s">
        <v>68</v>
      </c>
      <c r="B744" s="113" t="s">
        <v>32</v>
      </c>
      <c r="C744" s="112" t="s">
        <v>69</v>
      </c>
      <c r="D744" s="111" t="s">
        <v>1</v>
      </c>
      <c r="E744" s="110" t="s">
        <v>31</v>
      </c>
      <c r="F744" s="119">
        <v>80</v>
      </c>
      <c r="G744" s="84"/>
      <c r="H744" s="108">
        <f>ROUND(G744*F744,2)</f>
        <v>0</v>
      </c>
    </row>
    <row r="745" spans="1:8" s="107" customFormat="1" ht="30" customHeight="1" x14ac:dyDescent="0.2">
      <c r="A745" s="120" t="s">
        <v>150</v>
      </c>
      <c r="B745" s="116" t="s">
        <v>654</v>
      </c>
      <c r="C745" s="112" t="s">
        <v>151</v>
      </c>
      <c r="D745" s="111" t="s">
        <v>101</v>
      </c>
      <c r="E745" s="110"/>
      <c r="F745" s="119"/>
      <c r="G745" s="123"/>
      <c r="H745" s="108"/>
    </row>
    <row r="746" spans="1:8" s="107" customFormat="1" ht="30" customHeight="1" x14ac:dyDescent="0.2">
      <c r="A746" s="120" t="s">
        <v>152</v>
      </c>
      <c r="B746" s="113" t="s">
        <v>32</v>
      </c>
      <c r="C746" s="112" t="s">
        <v>102</v>
      </c>
      <c r="D746" s="111" t="s">
        <v>1</v>
      </c>
      <c r="E746" s="110" t="s">
        <v>31</v>
      </c>
      <c r="F746" s="119">
        <v>35</v>
      </c>
      <c r="G746" s="84"/>
      <c r="H746" s="108">
        <f>ROUND(G746*F746,2)</f>
        <v>0</v>
      </c>
    </row>
    <row r="747" spans="1:8" s="107" customFormat="1" ht="39.950000000000003" customHeight="1" x14ac:dyDescent="0.2">
      <c r="A747" s="120" t="s">
        <v>348</v>
      </c>
      <c r="B747" s="116" t="s">
        <v>655</v>
      </c>
      <c r="C747" s="112" t="s">
        <v>349</v>
      </c>
      <c r="D747" s="111" t="s">
        <v>350</v>
      </c>
      <c r="E747" s="110"/>
      <c r="F747" s="119"/>
      <c r="G747" s="123"/>
      <c r="H747" s="108"/>
    </row>
    <row r="748" spans="1:8" s="107" customFormat="1" ht="30" customHeight="1" x14ac:dyDescent="0.2">
      <c r="A748" s="120" t="s">
        <v>351</v>
      </c>
      <c r="B748" s="113" t="s">
        <v>32</v>
      </c>
      <c r="C748" s="112" t="s">
        <v>445</v>
      </c>
      <c r="D748" s="111" t="s">
        <v>197</v>
      </c>
      <c r="E748" s="110" t="s">
        <v>31</v>
      </c>
      <c r="F748" s="119">
        <v>50</v>
      </c>
      <c r="G748" s="84"/>
      <c r="H748" s="108">
        <f>ROUND(G748*F748,2)</f>
        <v>0</v>
      </c>
    </row>
    <row r="749" spans="1:8" s="107" customFormat="1" ht="39.950000000000003" customHeight="1" x14ac:dyDescent="0.2">
      <c r="A749" s="166" t="s">
        <v>354</v>
      </c>
      <c r="B749" s="113" t="s">
        <v>39</v>
      </c>
      <c r="C749" s="112" t="s">
        <v>791</v>
      </c>
      <c r="D749" s="111" t="s">
        <v>292</v>
      </c>
      <c r="E749" s="110" t="s">
        <v>31</v>
      </c>
      <c r="F749" s="109">
        <v>100</v>
      </c>
      <c r="G749" s="84"/>
      <c r="H749" s="108">
        <f>ROUND(G749*F749,2)</f>
        <v>0</v>
      </c>
    </row>
    <row r="750" spans="1:8" s="107" customFormat="1" ht="39.950000000000003" customHeight="1" x14ac:dyDescent="0.2">
      <c r="A750" s="120"/>
      <c r="B750" s="113" t="s">
        <v>49</v>
      </c>
      <c r="C750" s="112" t="s">
        <v>792</v>
      </c>
      <c r="D750" s="111" t="s">
        <v>292</v>
      </c>
      <c r="E750" s="110" t="s">
        <v>31</v>
      </c>
      <c r="F750" s="119">
        <v>150</v>
      </c>
      <c r="G750" s="84"/>
      <c r="H750" s="108">
        <f>ROUND(G750*F750,2)</f>
        <v>0</v>
      </c>
    </row>
    <row r="751" spans="1:8" s="233" customFormat="1" ht="30" customHeight="1" x14ac:dyDescent="0.2">
      <c r="A751" s="232" t="s">
        <v>830</v>
      </c>
      <c r="B751" s="262" t="s">
        <v>61</v>
      </c>
      <c r="C751" s="256" t="s">
        <v>433</v>
      </c>
      <c r="D751" s="257" t="s">
        <v>172</v>
      </c>
      <c r="E751" s="258" t="s">
        <v>31</v>
      </c>
      <c r="F751" s="277">
        <v>15</v>
      </c>
      <c r="G751" s="265"/>
      <c r="H751" s="266">
        <f t="shared" ref="H751" si="6">ROUND(G751*F751,2)</f>
        <v>0</v>
      </c>
    </row>
    <row r="752" spans="1:8" s="107" customFormat="1" ht="30" customHeight="1" x14ac:dyDescent="0.2">
      <c r="A752" s="120" t="s">
        <v>194</v>
      </c>
      <c r="B752" s="116" t="s">
        <v>656</v>
      </c>
      <c r="C752" s="112" t="s">
        <v>195</v>
      </c>
      <c r="D752" s="111" t="s">
        <v>350</v>
      </c>
      <c r="E752" s="110"/>
      <c r="F752" s="119"/>
      <c r="G752" s="123"/>
      <c r="H752" s="108"/>
    </row>
    <row r="753" spans="1:15" s="107" customFormat="1" ht="30" customHeight="1" x14ac:dyDescent="0.2">
      <c r="A753" s="120" t="s">
        <v>196</v>
      </c>
      <c r="B753" s="113" t="s">
        <v>32</v>
      </c>
      <c r="C753" s="112" t="s">
        <v>314</v>
      </c>
      <c r="D753" s="111" t="s">
        <v>197</v>
      </c>
      <c r="E753" s="110"/>
      <c r="F753" s="119"/>
      <c r="G753" s="123"/>
      <c r="H753" s="108"/>
    </row>
    <row r="754" spans="1:15" s="107" customFormat="1" ht="30" customHeight="1" x14ac:dyDescent="0.2">
      <c r="A754" s="120" t="s">
        <v>198</v>
      </c>
      <c r="B754" s="135" t="s">
        <v>103</v>
      </c>
      <c r="C754" s="112" t="s">
        <v>199</v>
      </c>
      <c r="D754" s="111"/>
      <c r="E754" s="110" t="s">
        <v>31</v>
      </c>
      <c r="F754" s="119">
        <v>25</v>
      </c>
      <c r="G754" s="84"/>
      <c r="H754" s="108">
        <f>ROUND(G754*F754,2)</f>
        <v>0</v>
      </c>
    </row>
    <row r="755" spans="1:15" s="107" customFormat="1" ht="30" customHeight="1" x14ac:dyDescent="0.2">
      <c r="A755" s="120" t="s">
        <v>200</v>
      </c>
      <c r="B755" s="135" t="s">
        <v>104</v>
      </c>
      <c r="C755" s="112" t="s">
        <v>201</v>
      </c>
      <c r="D755" s="111"/>
      <c r="E755" s="110" t="s">
        <v>31</v>
      </c>
      <c r="F755" s="119">
        <v>45</v>
      </c>
      <c r="G755" s="84"/>
      <c r="H755" s="108">
        <f>ROUND(G755*F755,2)</f>
        <v>0</v>
      </c>
    </row>
    <row r="756" spans="1:15" s="107" customFormat="1" ht="30" customHeight="1" x14ac:dyDescent="0.2">
      <c r="A756" s="120" t="s">
        <v>225</v>
      </c>
      <c r="B756" s="191" t="s">
        <v>105</v>
      </c>
      <c r="C756" s="156" t="s">
        <v>226</v>
      </c>
      <c r="D756" s="155" t="s">
        <v>1</v>
      </c>
      <c r="E756" s="154" t="s">
        <v>31</v>
      </c>
      <c r="F756" s="158">
        <v>55</v>
      </c>
      <c r="G756" s="149"/>
      <c r="H756" s="152">
        <f>ROUND(G756*F756,2)</f>
        <v>0</v>
      </c>
    </row>
    <row r="757" spans="1:15" s="107" customFormat="1" ht="30" customHeight="1" x14ac:dyDescent="0.2">
      <c r="A757" s="120" t="s">
        <v>202</v>
      </c>
      <c r="B757" s="134" t="s">
        <v>657</v>
      </c>
      <c r="C757" s="133" t="s">
        <v>203</v>
      </c>
      <c r="D757" s="132" t="s">
        <v>204</v>
      </c>
      <c r="E757" s="131"/>
      <c r="F757" s="130"/>
      <c r="G757" s="165"/>
      <c r="H757" s="121"/>
    </row>
    <row r="758" spans="1:15" s="107" customFormat="1" ht="30" customHeight="1" x14ac:dyDescent="0.2">
      <c r="A758" s="120" t="s">
        <v>359</v>
      </c>
      <c r="B758" s="113" t="s">
        <v>32</v>
      </c>
      <c r="C758" s="112" t="s">
        <v>360</v>
      </c>
      <c r="D758" s="111" t="s">
        <v>1</v>
      </c>
      <c r="E758" s="110" t="s">
        <v>48</v>
      </c>
      <c r="F758" s="119">
        <v>310</v>
      </c>
      <c r="G758" s="84"/>
      <c r="H758" s="108">
        <f>ROUND(G758*F758,2)</f>
        <v>0</v>
      </c>
    </row>
    <row r="759" spans="1:15" s="107" customFormat="1" ht="30" customHeight="1" x14ac:dyDescent="0.2">
      <c r="A759" s="120" t="s">
        <v>205</v>
      </c>
      <c r="B759" s="134" t="s">
        <v>416</v>
      </c>
      <c r="C759" s="133" t="s">
        <v>206</v>
      </c>
      <c r="D759" s="132" t="s">
        <v>204</v>
      </c>
      <c r="E759" s="131"/>
      <c r="F759" s="130"/>
      <c r="G759" s="165"/>
      <c r="H759" s="121"/>
    </row>
    <row r="760" spans="1:15" s="107" customFormat="1" ht="39.950000000000003" customHeight="1" x14ac:dyDescent="0.2">
      <c r="A760" s="120" t="s">
        <v>431</v>
      </c>
      <c r="B760" s="113" t="s">
        <v>32</v>
      </c>
      <c r="C760" s="112" t="s">
        <v>315</v>
      </c>
      <c r="D760" s="111" t="s">
        <v>119</v>
      </c>
      <c r="E760" s="110" t="s">
        <v>48</v>
      </c>
      <c r="F760" s="119">
        <v>85</v>
      </c>
      <c r="G760" s="84"/>
      <c r="H760" s="108">
        <f>ROUND(G760*F760,2)</f>
        <v>0</v>
      </c>
    </row>
    <row r="761" spans="1:15" s="129" customFormat="1" ht="39.950000000000003" customHeight="1" x14ac:dyDescent="0.2">
      <c r="A761" s="120" t="s">
        <v>413</v>
      </c>
      <c r="B761" s="113" t="s">
        <v>39</v>
      </c>
      <c r="C761" s="112" t="s">
        <v>317</v>
      </c>
      <c r="D761" s="111" t="s">
        <v>414</v>
      </c>
      <c r="E761" s="110" t="s">
        <v>48</v>
      </c>
      <c r="F761" s="119">
        <v>280</v>
      </c>
      <c r="G761" s="84"/>
      <c r="H761" s="108">
        <f>ROUND(G761*F761,2)</f>
        <v>0</v>
      </c>
      <c r="I761" s="107"/>
      <c r="K761" s="107"/>
      <c r="L761" s="107"/>
      <c r="M761" s="107"/>
      <c r="N761" s="107"/>
      <c r="O761" s="107"/>
    </row>
    <row r="762" spans="1:15" s="107" customFormat="1" ht="30" customHeight="1" x14ac:dyDescent="0.2">
      <c r="A762" s="120" t="s">
        <v>106</v>
      </c>
      <c r="B762" s="116" t="s">
        <v>658</v>
      </c>
      <c r="C762" s="112" t="s">
        <v>50</v>
      </c>
      <c r="D762" s="111" t="s">
        <v>163</v>
      </c>
      <c r="E762" s="110"/>
      <c r="F762" s="119"/>
      <c r="G762" s="123"/>
      <c r="H762" s="108"/>
    </row>
    <row r="763" spans="1:15" s="129" customFormat="1" ht="39.950000000000003" customHeight="1" x14ac:dyDescent="0.2">
      <c r="A763" s="120" t="s">
        <v>164</v>
      </c>
      <c r="B763" s="113" t="s">
        <v>32</v>
      </c>
      <c r="C763" s="112" t="s">
        <v>317</v>
      </c>
      <c r="D763" s="111" t="s">
        <v>109</v>
      </c>
      <c r="E763" s="110" t="s">
        <v>48</v>
      </c>
      <c r="F763" s="119">
        <v>30</v>
      </c>
      <c r="G763" s="84"/>
      <c r="H763" s="108">
        <f>ROUND(G763*F763,2)</f>
        <v>0</v>
      </c>
    </row>
    <row r="764" spans="1:15" s="107" customFormat="1" ht="30" customHeight="1" x14ac:dyDescent="0.2">
      <c r="A764" s="120" t="s">
        <v>114</v>
      </c>
      <c r="B764" s="116" t="s">
        <v>659</v>
      </c>
      <c r="C764" s="112" t="s">
        <v>116</v>
      </c>
      <c r="D764" s="111" t="s">
        <v>170</v>
      </c>
      <c r="E764" s="110" t="s">
        <v>38</v>
      </c>
      <c r="F764" s="109">
        <v>23</v>
      </c>
      <c r="G764" s="84"/>
      <c r="H764" s="108">
        <f>ROUND(G764*F764,2)</f>
        <v>0</v>
      </c>
    </row>
    <row r="765" spans="1:15" s="107" customFormat="1" ht="39.950000000000003" customHeight="1" x14ac:dyDescent="0.2">
      <c r="A765" s="120" t="s">
        <v>168</v>
      </c>
      <c r="B765" s="116" t="s">
        <v>660</v>
      </c>
      <c r="C765" s="112" t="s">
        <v>169</v>
      </c>
      <c r="D765" s="111" t="s">
        <v>783</v>
      </c>
      <c r="E765" s="110" t="s">
        <v>31</v>
      </c>
      <c r="F765" s="109">
        <v>20</v>
      </c>
      <c r="G765" s="84"/>
      <c r="H765" s="108">
        <f>ROUND(G765*F765,2)</f>
        <v>0</v>
      </c>
    </row>
    <row r="766" spans="1:15" ht="36" customHeight="1" x14ac:dyDescent="0.2">
      <c r="A766" s="53"/>
      <c r="B766" s="151"/>
      <c r="C766" s="126" t="s">
        <v>171</v>
      </c>
      <c r="D766" s="125"/>
      <c r="E766" s="164"/>
      <c r="F766" s="119"/>
      <c r="G766" s="123"/>
      <c r="H766" s="122"/>
    </row>
    <row r="767" spans="1:15" s="107" customFormat="1" ht="39.950000000000003" customHeight="1" x14ac:dyDescent="0.2">
      <c r="A767" s="114" t="s">
        <v>51</v>
      </c>
      <c r="B767" s="116" t="s">
        <v>661</v>
      </c>
      <c r="C767" s="112" t="s">
        <v>52</v>
      </c>
      <c r="D767" s="111" t="s">
        <v>346</v>
      </c>
      <c r="E767" s="110"/>
      <c r="F767" s="109"/>
      <c r="G767" s="123"/>
      <c r="H767" s="150"/>
    </row>
    <row r="768" spans="1:15" s="107" customFormat="1" ht="39.950000000000003" customHeight="1" x14ac:dyDescent="0.2">
      <c r="A768" s="114" t="s">
        <v>76</v>
      </c>
      <c r="B768" s="113" t="s">
        <v>32</v>
      </c>
      <c r="C768" s="112" t="s">
        <v>496</v>
      </c>
      <c r="D768" s="111" t="s">
        <v>1</v>
      </c>
      <c r="E768" s="110" t="s">
        <v>31</v>
      </c>
      <c r="F768" s="109">
        <v>15</v>
      </c>
      <c r="G768" s="84"/>
      <c r="H768" s="108">
        <f>ROUND(G768*F768,2)</f>
        <v>0</v>
      </c>
    </row>
    <row r="769" spans="1:15" s="107" customFormat="1" ht="30" customHeight="1" x14ac:dyDescent="0.2">
      <c r="A769" s="114" t="s">
        <v>475</v>
      </c>
      <c r="B769" s="116" t="s">
        <v>662</v>
      </c>
      <c r="C769" s="112" t="s">
        <v>174</v>
      </c>
      <c r="D769" s="111" t="s">
        <v>209</v>
      </c>
      <c r="E769" s="110" t="s">
        <v>31</v>
      </c>
      <c r="F769" s="109">
        <v>75</v>
      </c>
      <c r="G769" s="84"/>
      <c r="H769" s="108">
        <f>ROUND(G769*F769,2)</f>
        <v>0</v>
      </c>
    </row>
    <row r="770" spans="1:15" s="107" customFormat="1" ht="39.950000000000003" customHeight="1" x14ac:dyDescent="0.2">
      <c r="A770" s="114" t="s">
        <v>296</v>
      </c>
      <c r="B770" s="116" t="s">
        <v>789</v>
      </c>
      <c r="C770" s="112" t="s">
        <v>297</v>
      </c>
      <c r="D770" s="111" t="s">
        <v>783</v>
      </c>
      <c r="E770" s="163"/>
      <c r="F770" s="119"/>
      <c r="G770" s="123"/>
      <c r="H770" s="150"/>
    </row>
    <row r="771" spans="1:15" s="107" customFormat="1" ht="30" customHeight="1" x14ac:dyDescent="0.2">
      <c r="A771" s="114" t="s">
        <v>298</v>
      </c>
      <c r="B771" s="113" t="s">
        <v>32</v>
      </c>
      <c r="C771" s="112" t="s">
        <v>211</v>
      </c>
      <c r="D771" s="111"/>
      <c r="E771" s="110"/>
      <c r="F771" s="119"/>
      <c r="G771" s="123"/>
      <c r="H771" s="150"/>
    </row>
    <row r="772" spans="1:15" s="107" customFormat="1" ht="30" customHeight="1" x14ac:dyDescent="0.2">
      <c r="A772" s="114" t="s">
        <v>342</v>
      </c>
      <c r="B772" s="135" t="s">
        <v>103</v>
      </c>
      <c r="C772" s="112" t="s">
        <v>338</v>
      </c>
      <c r="D772" s="111"/>
      <c r="E772" s="110" t="s">
        <v>33</v>
      </c>
      <c r="F772" s="119">
        <v>615</v>
      </c>
      <c r="G772" s="84"/>
      <c r="H772" s="108">
        <f>ROUND(G772*F772,2)</f>
        <v>0</v>
      </c>
    </row>
    <row r="773" spans="1:15" ht="36" customHeight="1" x14ac:dyDescent="0.2">
      <c r="A773" s="53"/>
      <c r="B773" s="118"/>
      <c r="C773" s="88" t="s">
        <v>21</v>
      </c>
      <c r="D773" s="87"/>
      <c r="E773" s="86"/>
      <c r="F773" s="119"/>
      <c r="G773" s="123"/>
      <c r="H773" s="122"/>
    </row>
    <row r="774" spans="1:15" s="107" customFormat="1" ht="39.950000000000003" customHeight="1" x14ac:dyDescent="0.2">
      <c r="A774" s="114" t="s">
        <v>58</v>
      </c>
      <c r="B774" s="116" t="s">
        <v>663</v>
      </c>
      <c r="C774" s="9" t="s">
        <v>217</v>
      </c>
      <c r="D774" s="8" t="s">
        <v>218</v>
      </c>
      <c r="E774" s="110" t="s">
        <v>38</v>
      </c>
      <c r="F774" s="109">
        <v>2</v>
      </c>
      <c r="G774" s="84"/>
      <c r="H774" s="108">
        <f>ROUND(G774*F774,2)</f>
        <v>0</v>
      </c>
    </row>
    <row r="775" spans="1:15" s="107" customFormat="1" ht="30" customHeight="1" x14ac:dyDescent="0.2">
      <c r="A775" s="114" t="s">
        <v>73</v>
      </c>
      <c r="B775" s="116" t="s">
        <v>664</v>
      </c>
      <c r="C775" s="112" t="s">
        <v>82</v>
      </c>
      <c r="D775" s="8" t="s">
        <v>218</v>
      </c>
      <c r="E775" s="110" t="s">
        <v>38</v>
      </c>
      <c r="F775" s="109">
        <v>3</v>
      </c>
      <c r="G775" s="84"/>
      <c r="H775" s="108">
        <f>ROUND(G775*F775,2)</f>
        <v>0</v>
      </c>
    </row>
    <row r="776" spans="1:15" ht="36" customHeight="1" x14ac:dyDescent="0.2">
      <c r="A776" s="53"/>
      <c r="B776" s="140"/>
      <c r="C776" s="88" t="s">
        <v>22</v>
      </c>
      <c r="D776" s="87"/>
      <c r="E776" s="139"/>
      <c r="F776" s="119"/>
      <c r="G776" s="123"/>
      <c r="H776" s="122"/>
    </row>
    <row r="777" spans="1:15" s="107" customFormat="1" ht="30" customHeight="1" x14ac:dyDescent="0.2">
      <c r="A777" s="120" t="s">
        <v>62</v>
      </c>
      <c r="B777" s="116" t="s">
        <v>665</v>
      </c>
      <c r="C777" s="112" t="s">
        <v>63</v>
      </c>
      <c r="D777" s="111" t="s">
        <v>318</v>
      </c>
      <c r="E777" s="110"/>
      <c r="F777" s="119"/>
      <c r="G777" s="123"/>
      <c r="H777" s="108"/>
    </row>
    <row r="778" spans="1:15" s="107" customFormat="1" ht="30" customHeight="1" x14ac:dyDescent="0.2">
      <c r="A778" s="120" t="s">
        <v>64</v>
      </c>
      <c r="B778" s="113" t="s">
        <v>32</v>
      </c>
      <c r="C778" s="112" t="s">
        <v>149</v>
      </c>
      <c r="D778" s="111"/>
      <c r="E778" s="110" t="s">
        <v>31</v>
      </c>
      <c r="F778" s="119">
        <v>3700</v>
      </c>
      <c r="G778" s="84"/>
      <c r="H778" s="108">
        <f>ROUND(G778*F778,2)</f>
        <v>0</v>
      </c>
    </row>
    <row r="779" spans="1:15" s="4" customFormat="1" ht="30" customHeight="1" thickBot="1" x14ac:dyDescent="0.25">
      <c r="A779" s="6"/>
      <c r="B779" s="82" t="s">
        <v>371</v>
      </c>
      <c r="C779" s="335" t="str">
        <f>C729</f>
        <v>Winnipeg Transit Work - Selkirk AT Path (New Pathway Construction)</v>
      </c>
      <c r="D779" s="336"/>
      <c r="E779" s="336"/>
      <c r="F779" s="337"/>
      <c r="G779" s="23" t="s">
        <v>16</v>
      </c>
      <c r="H779" s="92">
        <f>SUM(H730:H778)</f>
        <v>0</v>
      </c>
      <c r="K779" s="1"/>
      <c r="L779" s="1"/>
      <c r="M779" s="1"/>
      <c r="N779" s="1"/>
      <c r="O779" s="1"/>
    </row>
    <row r="780" spans="1:15" s="64" customFormat="1" ht="30" customHeight="1" thickTop="1" x14ac:dyDescent="0.2">
      <c r="A780" s="102"/>
      <c r="B780" s="162" t="s">
        <v>420</v>
      </c>
      <c r="C780" s="338" t="s">
        <v>805</v>
      </c>
      <c r="D780" s="339"/>
      <c r="E780" s="339"/>
      <c r="F780" s="340"/>
      <c r="G780" s="161"/>
      <c r="H780" s="160" t="s">
        <v>1</v>
      </c>
    </row>
    <row r="781" spans="1:15" ht="36" customHeight="1" x14ac:dyDescent="0.2">
      <c r="A781" s="53"/>
      <c r="B781" s="127"/>
      <c r="C781" s="142" t="s">
        <v>713</v>
      </c>
      <c r="D781" s="125"/>
      <c r="E781" s="141" t="s">
        <v>1</v>
      </c>
      <c r="F781" s="119" t="s">
        <v>1</v>
      </c>
      <c r="G781" s="123" t="s">
        <v>1</v>
      </c>
      <c r="H781" s="122"/>
    </row>
    <row r="782" spans="1:15" ht="36" customHeight="1" x14ac:dyDescent="0.2">
      <c r="A782" s="53"/>
      <c r="B782" s="127"/>
      <c r="C782" s="142" t="s">
        <v>18</v>
      </c>
      <c r="D782" s="125"/>
      <c r="E782" s="141" t="s">
        <v>1</v>
      </c>
      <c r="F782" s="119" t="s">
        <v>1</v>
      </c>
      <c r="G782" s="123"/>
      <c r="H782" s="122"/>
    </row>
    <row r="783" spans="1:15" s="107" customFormat="1" ht="30" customHeight="1" x14ac:dyDescent="0.2">
      <c r="A783" s="114" t="s">
        <v>85</v>
      </c>
      <c r="B783" s="116" t="s">
        <v>666</v>
      </c>
      <c r="C783" s="112" t="s">
        <v>86</v>
      </c>
      <c r="D783" s="111" t="s">
        <v>313</v>
      </c>
      <c r="E783" s="110" t="s">
        <v>29</v>
      </c>
      <c r="F783" s="119">
        <v>10</v>
      </c>
      <c r="G783" s="84"/>
      <c r="H783" s="108">
        <f>ROUND(G783*F783,2)</f>
        <v>0</v>
      </c>
    </row>
    <row r="784" spans="1:15" s="107" customFormat="1" ht="38.450000000000003" customHeight="1" x14ac:dyDescent="0.2">
      <c r="A784" s="167" t="s">
        <v>34</v>
      </c>
      <c r="B784" s="116" t="s">
        <v>668</v>
      </c>
      <c r="C784" s="112" t="s">
        <v>35</v>
      </c>
      <c r="D784" s="111" t="s">
        <v>313</v>
      </c>
      <c r="E784" s="110"/>
      <c r="F784" s="119"/>
      <c r="G784" s="123"/>
      <c r="H784" s="108"/>
    </row>
    <row r="785" spans="1:8" s="107" customFormat="1" ht="36" customHeight="1" x14ac:dyDescent="0.2">
      <c r="A785" s="167" t="s">
        <v>322</v>
      </c>
      <c r="B785" s="113" t="s">
        <v>32</v>
      </c>
      <c r="C785" s="112" t="s">
        <v>323</v>
      </c>
      <c r="D785" s="111" t="s">
        <v>1</v>
      </c>
      <c r="E785" s="110" t="s">
        <v>29</v>
      </c>
      <c r="F785" s="119">
        <v>5</v>
      </c>
      <c r="G785" s="197"/>
      <c r="H785" s="108">
        <f>ROUND(G785*F785,2)</f>
        <v>0</v>
      </c>
    </row>
    <row r="786" spans="1:8" s="107" customFormat="1" ht="30" customHeight="1" x14ac:dyDescent="0.2">
      <c r="A786" s="114" t="s">
        <v>36</v>
      </c>
      <c r="B786" s="116" t="s">
        <v>669</v>
      </c>
      <c r="C786" s="112" t="s">
        <v>37</v>
      </c>
      <c r="D786" s="111" t="s">
        <v>313</v>
      </c>
      <c r="E786" s="110" t="s">
        <v>31</v>
      </c>
      <c r="F786" s="119">
        <v>550</v>
      </c>
      <c r="G786" s="84"/>
      <c r="H786" s="108">
        <f>ROUND(G786*F786,2)</f>
        <v>0</v>
      </c>
    </row>
    <row r="787" spans="1:8" ht="36" customHeight="1" x14ac:dyDescent="0.2">
      <c r="A787" s="53"/>
      <c r="B787" s="140"/>
      <c r="C787" s="88" t="s">
        <v>157</v>
      </c>
      <c r="D787" s="87"/>
      <c r="E787" s="139"/>
      <c r="F787" s="119"/>
      <c r="G787" s="123"/>
      <c r="H787" s="122"/>
    </row>
    <row r="788" spans="1:8" s="107" customFormat="1" ht="30" customHeight="1" x14ac:dyDescent="0.2">
      <c r="A788" s="120" t="s">
        <v>44</v>
      </c>
      <c r="B788" s="116" t="s">
        <v>670</v>
      </c>
      <c r="C788" s="112" t="s">
        <v>45</v>
      </c>
      <c r="D788" s="111" t="s">
        <v>160</v>
      </c>
      <c r="E788" s="110"/>
      <c r="F788" s="119"/>
      <c r="G788" s="123"/>
      <c r="H788" s="108"/>
    </row>
    <row r="789" spans="1:8" s="107" customFormat="1" ht="30" customHeight="1" x14ac:dyDescent="0.2">
      <c r="A789" s="138" t="s">
        <v>161</v>
      </c>
      <c r="B789" s="136" t="s">
        <v>32</v>
      </c>
      <c r="C789" s="137" t="s">
        <v>162</v>
      </c>
      <c r="D789" s="136" t="s">
        <v>1</v>
      </c>
      <c r="E789" s="136" t="s">
        <v>38</v>
      </c>
      <c r="F789" s="119">
        <v>20</v>
      </c>
      <c r="G789" s="84"/>
      <c r="H789" s="108">
        <f>ROUND(G789*F789,2)</f>
        <v>0</v>
      </c>
    </row>
    <row r="790" spans="1:8" s="107" customFormat="1" ht="39.950000000000003" customHeight="1" x14ac:dyDescent="0.2">
      <c r="A790" s="120" t="s">
        <v>348</v>
      </c>
      <c r="B790" s="116" t="s">
        <v>671</v>
      </c>
      <c r="C790" s="112" t="s">
        <v>349</v>
      </c>
      <c r="D790" s="111" t="s">
        <v>350</v>
      </c>
      <c r="E790" s="110"/>
      <c r="F790" s="119"/>
      <c r="G790" s="123"/>
      <c r="H790" s="108"/>
    </row>
    <row r="791" spans="1:8" s="107" customFormat="1" ht="30" customHeight="1" x14ac:dyDescent="0.2">
      <c r="A791" s="120" t="s">
        <v>351</v>
      </c>
      <c r="B791" s="113" t="s">
        <v>32</v>
      </c>
      <c r="C791" s="112" t="s">
        <v>445</v>
      </c>
      <c r="D791" s="111" t="s">
        <v>197</v>
      </c>
      <c r="E791" s="110" t="s">
        <v>31</v>
      </c>
      <c r="F791" s="119">
        <v>35</v>
      </c>
      <c r="G791" s="84"/>
      <c r="H791" s="108">
        <f>ROUND(G791*F791,2)</f>
        <v>0</v>
      </c>
    </row>
    <row r="792" spans="1:8" s="107" customFormat="1" ht="30" customHeight="1" x14ac:dyDescent="0.2">
      <c r="A792" s="120" t="s">
        <v>194</v>
      </c>
      <c r="B792" s="116" t="s">
        <v>672</v>
      </c>
      <c r="C792" s="112" t="s">
        <v>195</v>
      </c>
      <c r="D792" s="111" t="s">
        <v>350</v>
      </c>
      <c r="E792" s="110"/>
      <c r="F792" s="119"/>
      <c r="G792" s="123"/>
      <c r="H792" s="108"/>
    </row>
    <row r="793" spans="1:8" s="107" customFormat="1" ht="30" customHeight="1" x14ac:dyDescent="0.2">
      <c r="A793" s="120" t="s">
        <v>196</v>
      </c>
      <c r="B793" s="113" t="s">
        <v>32</v>
      </c>
      <c r="C793" s="112" t="s">
        <v>314</v>
      </c>
      <c r="D793" s="111" t="s">
        <v>197</v>
      </c>
      <c r="E793" s="110"/>
      <c r="F793" s="119"/>
      <c r="G793" s="123"/>
      <c r="H793" s="108"/>
    </row>
    <row r="794" spans="1:8" s="107" customFormat="1" ht="30" customHeight="1" x14ac:dyDescent="0.2">
      <c r="A794" s="120" t="s">
        <v>198</v>
      </c>
      <c r="B794" s="135" t="s">
        <v>103</v>
      </c>
      <c r="C794" s="112" t="s">
        <v>199</v>
      </c>
      <c r="D794" s="111"/>
      <c r="E794" s="110" t="s">
        <v>31</v>
      </c>
      <c r="F794" s="119">
        <v>35</v>
      </c>
      <c r="G794" s="84"/>
      <c r="H794" s="108">
        <f>ROUND(G794*F794,2)</f>
        <v>0</v>
      </c>
    </row>
    <row r="795" spans="1:8" s="107" customFormat="1" ht="30" customHeight="1" x14ac:dyDescent="0.2">
      <c r="A795" s="120" t="s">
        <v>225</v>
      </c>
      <c r="B795" s="135" t="s">
        <v>104</v>
      </c>
      <c r="C795" s="112" t="s">
        <v>226</v>
      </c>
      <c r="D795" s="111" t="s">
        <v>1</v>
      </c>
      <c r="E795" s="110" t="s">
        <v>31</v>
      </c>
      <c r="F795" s="119">
        <v>660</v>
      </c>
      <c r="G795" s="84"/>
      <c r="H795" s="108">
        <f>ROUND(G795*F795,2)</f>
        <v>0</v>
      </c>
    </row>
    <row r="796" spans="1:8" s="107" customFormat="1" ht="30" customHeight="1" x14ac:dyDescent="0.2">
      <c r="A796" s="120" t="s">
        <v>202</v>
      </c>
      <c r="B796" s="116" t="s">
        <v>673</v>
      </c>
      <c r="C796" s="112" t="s">
        <v>203</v>
      </c>
      <c r="D796" s="111" t="s">
        <v>204</v>
      </c>
      <c r="E796" s="110"/>
      <c r="F796" s="119"/>
      <c r="G796" s="123"/>
      <c r="H796" s="108"/>
    </row>
    <row r="797" spans="1:8" s="107" customFormat="1" ht="30" customHeight="1" x14ac:dyDescent="0.2">
      <c r="A797" s="120" t="s">
        <v>359</v>
      </c>
      <c r="B797" s="113" t="s">
        <v>32</v>
      </c>
      <c r="C797" s="112" t="s">
        <v>360</v>
      </c>
      <c r="D797" s="111" t="s">
        <v>1</v>
      </c>
      <c r="E797" s="110" t="s">
        <v>48</v>
      </c>
      <c r="F797" s="119">
        <v>5</v>
      </c>
      <c r="G797" s="84"/>
      <c r="H797" s="108">
        <f>ROUND(G797*F797,2)</f>
        <v>0</v>
      </c>
    </row>
    <row r="798" spans="1:8" s="107" customFormat="1" ht="30" customHeight="1" x14ac:dyDescent="0.2">
      <c r="A798" s="120" t="s">
        <v>361</v>
      </c>
      <c r="B798" s="113" t="s">
        <v>39</v>
      </c>
      <c r="C798" s="112" t="s">
        <v>362</v>
      </c>
      <c r="D798" s="111" t="s">
        <v>1</v>
      </c>
      <c r="E798" s="110" t="s">
        <v>48</v>
      </c>
      <c r="F798" s="119">
        <v>10</v>
      </c>
      <c r="G798" s="84"/>
      <c r="H798" s="108">
        <f>ROUND(G798*F798,2)</f>
        <v>0</v>
      </c>
    </row>
    <row r="799" spans="1:8" s="107" customFormat="1" ht="30" customHeight="1" x14ac:dyDescent="0.2">
      <c r="A799" s="120" t="s">
        <v>106</v>
      </c>
      <c r="B799" s="116" t="s">
        <v>674</v>
      </c>
      <c r="C799" s="112" t="s">
        <v>50</v>
      </c>
      <c r="D799" s="111" t="s">
        <v>163</v>
      </c>
      <c r="E799" s="110"/>
      <c r="F799" s="119"/>
      <c r="G799" s="123"/>
      <c r="H799" s="108"/>
    </row>
    <row r="800" spans="1:8" s="107" customFormat="1" ht="39.950000000000003" customHeight="1" x14ac:dyDescent="0.2">
      <c r="A800" s="120" t="s">
        <v>278</v>
      </c>
      <c r="B800" s="113" t="s">
        <v>32</v>
      </c>
      <c r="C800" s="112" t="s">
        <v>315</v>
      </c>
      <c r="D800" s="111" t="s">
        <v>279</v>
      </c>
      <c r="E800" s="110"/>
      <c r="F800" s="119"/>
      <c r="G800" s="123"/>
      <c r="H800" s="108"/>
    </row>
    <row r="801" spans="1:15" s="107" customFormat="1" ht="30" customHeight="1" x14ac:dyDescent="0.2">
      <c r="A801" s="120" t="s">
        <v>947</v>
      </c>
      <c r="B801" s="135" t="s">
        <v>103</v>
      </c>
      <c r="C801" s="112" t="s">
        <v>382</v>
      </c>
      <c r="D801" s="111"/>
      <c r="E801" s="110" t="s">
        <v>48</v>
      </c>
      <c r="F801" s="119">
        <v>20</v>
      </c>
      <c r="G801" s="84"/>
      <c r="H801" s="108">
        <f>ROUND(G801*F801,2)</f>
        <v>0</v>
      </c>
    </row>
    <row r="802" spans="1:15" s="129" customFormat="1" ht="39.950000000000003" customHeight="1" x14ac:dyDescent="0.2">
      <c r="A802" s="120" t="s">
        <v>164</v>
      </c>
      <c r="B802" s="113" t="s">
        <v>39</v>
      </c>
      <c r="C802" s="112" t="s">
        <v>317</v>
      </c>
      <c r="D802" s="111" t="s">
        <v>109</v>
      </c>
      <c r="E802" s="110" t="s">
        <v>48</v>
      </c>
      <c r="F802" s="119">
        <v>20</v>
      </c>
      <c r="G802" s="84"/>
      <c r="H802" s="108">
        <f>ROUND(G802*F802,2)</f>
        <v>0</v>
      </c>
    </row>
    <row r="803" spans="1:15" s="107" customFormat="1" ht="30" customHeight="1" x14ac:dyDescent="0.2">
      <c r="A803" s="120" t="s">
        <v>150</v>
      </c>
      <c r="B803" s="116" t="s">
        <v>675</v>
      </c>
      <c r="C803" s="112" t="s">
        <v>151</v>
      </c>
      <c r="D803" s="111" t="s">
        <v>101</v>
      </c>
      <c r="E803" s="110"/>
      <c r="F803" s="119"/>
      <c r="G803" s="123"/>
      <c r="H803" s="108"/>
    </row>
    <row r="804" spans="1:15" s="107" customFormat="1" ht="30" customHeight="1" x14ac:dyDescent="0.2">
      <c r="A804" s="120" t="s">
        <v>152</v>
      </c>
      <c r="B804" s="113" t="s">
        <v>32</v>
      </c>
      <c r="C804" s="112" t="s">
        <v>102</v>
      </c>
      <c r="D804" s="111" t="s">
        <v>1</v>
      </c>
      <c r="E804" s="110" t="s">
        <v>31</v>
      </c>
      <c r="F804" s="119">
        <v>10</v>
      </c>
      <c r="G804" s="84"/>
      <c r="H804" s="108">
        <f>ROUND(G804*F804,2)</f>
        <v>0</v>
      </c>
    </row>
    <row r="805" spans="1:15" s="107" customFormat="1" ht="39.950000000000003" customHeight="1" x14ac:dyDescent="0.2">
      <c r="A805" s="120" t="s">
        <v>227</v>
      </c>
      <c r="B805" s="116" t="s">
        <v>676</v>
      </c>
      <c r="C805" s="112" t="s">
        <v>432</v>
      </c>
      <c r="D805" s="111" t="s">
        <v>101</v>
      </c>
      <c r="E805" s="110" t="s">
        <v>31</v>
      </c>
      <c r="F805" s="109">
        <v>30</v>
      </c>
      <c r="G805" s="84"/>
      <c r="H805" s="108">
        <f>ROUND(G805*F805,2)</f>
        <v>0</v>
      </c>
    </row>
    <row r="806" spans="1:15" s="107" customFormat="1" ht="39.950000000000003" customHeight="1" x14ac:dyDescent="0.2">
      <c r="A806" s="120" t="s">
        <v>207</v>
      </c>
      <c r="B806" s="116" t="s">
        <v>677</v>
      </c>
      <c r="C806" s="112" t="s">
        <v>208</v>
      </c>
      <c r="D806" s="111" t="s">
        <v>209</v>
      </c>
      <c r="E806" s="110" t="s">
        <v>31</v>
      </c>
      <c r="F806" s="119">
        <v>25</v>
      </c>
      <c r="G806" s="84"/>
      <c r="H806" s="108">
        <f>ROUND(G806*F806,2)</f>
        <v>0</v>
      </c>
    </row>
    <row r="807" spans="1:15" s="107" customFormat="1" ht="30" customHeight="1" x14ac:dyDescent="0.2">
      <c r="A807" s="120" t="s">
        <v>114</v>
      </c>
      <c r="B807" s="157" t="s">
        <v>678</v>
      </c>
      <c r="C807" s="156" t="s">
        <v>116</v>
      </c>
      <c r="D807" s="155" t="s">
        <v>170</v>
      </c>
      <c r="E807" s="154" t="s">
        <v>38</v>
      </c>
      <c r="F807" s="153">
        <v>3</v>
      </c>
      <c r="G807" s="149"/>
      <c r="H807" s="152">
        <f>ROUND(G807*F807,2)</f>
        <v>0</v>
      </c>
    </row>
    <row r="808" spans="1:15" ht="36" customHeight="1" x14ac:dyDescent="0.2">
      <c r="A808" s="53"/>
      <c r="B808" s="151"/>
      <c r="C808" s="126" t="s">
        <v>171</v>
      </c>
      <c r="D808" s="125"/>
      <c r="E808" s="141"/>
      <c r="F808" s="119"/>
      <c r="G808" s="123"/>
      <c r="H808" s="122"/>
      <c r="I808" s="107"/>
      <c r="J808" s="107"/>
      <c r="K808" s="107"/>
      <c r="L808" s="107"/>
    </row>
    <row r="809" spans="1:15" s="107" customFormat="1" ht="39.950000000000003" customHeight="1" x14ac:dyDescent="0.2">
      <c r="A809" s="114" t="s">
        <v>53</v>
      </c>
      <c r="B809" s="116" t="s">
        <v>679</v>
      </c>
      <c r="C809" s="112" t="s">
        <v>54</v>
      </c>
      <c r="D809" s="111" t="s">
        <v>346</v>
      </c>
      <c r="E809" s="110"/>
      <c r="F809" s="109"/>
      <c r="G809" s="123"/>
      <c r="H809" s="150"/>
    </row>
    <row r="810" spans="1:15" s="107" customFormat="1" ht="39.950000000000003" customHeight="1" x14ac:dyDescent="0.2">
      <c r="A810" s="114" t="s">
        <v>492</v>
      </c>
      <c r="B810" s="113" t="s">
        <v>32</v>
      </c>
      <c r="C810" s="112" t="s">
        <v>493</v>
      </c>
      <c r="D810" s="111" t="s">
        <v>119</v>
      </c>
      <c r="E810" s="110" t="s">
        <v>48</v>
      </c>
      <c r="F810" s="119">
        <v>10</v>
      </c>
      <c r="G810" s="84"/>
      <c r="H810" s="108">
        <f>ROUND(G810*F810,2)</f>
        <v>0</v>
      </c>
    </row>
    <row r="811" spans="1:15" s="107" customFormat="1" ht="39.950000000000003" customHeight="1" x14ac:dyDescent="0.2">
      <c r="A811" s="114" t="s">
        <v>173</v>
      </c>
      <c r="B811" s="113" t="s">
        <v>39</v>
      </c>
      <c r="C811" s="112" t="s">
        <v>327</v>
      </c>
      <c r="D811" s="111" t="s">
        <v>120</v>
      </c>
      <c r="E811" s="110" t="s">
        <v>48</v>
      </c>
      <c r="F811" s="119">
        <v>7</v>
      </c>
      <c r="G811" s="84"/>
      <c r="H811" s="108">
        <f>ROUND(G811*F811,2)</f>
        <v>0</v>
      </c>
    </row>
    <row r="812" spans="1:15" ht="36" customHeight="1" x14ac:dyDescent="0.2">
      <c r="A812" s="53"/>
      <c r="B812" s="128"/>
      <c r="C812" s="88" t="s">
        <v>21</v>
      </c>
      <c r="D812" s="87"/>
      <c r="E812" s="86"/>
      <c r="F812" s="119"/>
      <c r="G812" s="123"/>
      <c r="H812" s="122"/>
      <c r="O812" s="107"/>
    </row>
    <row r="813" spans="1:15" s="107" customFormat="1" ht="30" customHeight="1" x14ac:dyDescent="0.2">
      <c r="A813" s="114" t="s">
        <v>75</v>
      </c>
      <c r="B813" s="116" t="s">
        <v>680</v>
      </c>
      <c r="C813" s="112" t="s">
        <v>84</v>
      </c>
      <c r="D813" s="8" t="s">
        <v>218</v>
      </c>
      <c r="E813" s="110" t="s">
        <v>38</v>
      </c>
      <c r="F813" s="109">
        <v>25</v>
      </c>
      <c r="G813" s="84"/>
      <c r="H813" s="108">
        <f>ROUND(G813*F813,2)</f>
        <v>0</v>
      </c>
    </row>
    <row r="814" spans="1:15" s="107" customFormat="1" ht="30" customHeight="1" x14ac:dyDescent="0.2">
      <c r="A814" s="32" t="s">
        <v>248</v>
      </c>
      <c r="B814" s="116" t="s">
        <v>681</v>
      </c>
      <c r="C814" s="112" t="s">
        <v>250</v>
      </c>
      <c r="D814" s="8" t="s">
        <v>218</v>
      </c>
      <c r="E814" s="110" t="s">
        <v>38</v>
      </c>
      <c r="F814" s="109">
        <v>10</v>
      </c>
      <c r="G814" s="84"/>
      <c r="H814" s="108">
        <f>ROUND(G814*F814,2)</f>
        <v>0</v>
      </c>
    </row>
    <row r="815" spans="1:15" ht="36" customHeight="1" x14ac:dyDescent="0.2">
      <c r="A815" s="53"/>
      <c r="B815" s="127"/>
      <c r="C815" s="126" t="s">
        <v>22</v>
      </c>
      <c r="D815" s="125"/>
      <c r="E815" s="124"/>
      <c r="F815" s="119"/>
      <c r="G815" s="123"/>
      <c r="H815" s="122"/>
      <c r="O815" s="107"/>
    </row>
    <row r="816" spans="1:15" s="107" customFormat="1" ht="30" customHeight="1" x14ac:dyDescent="0.2">
      <c r="A816" s="120" t="s">
        <v>62</v>
      </c>
      <c r="B816" s="116" t="s">
        <v>682</v>
      </c>
      <c r="C816" s="112" t="s">
        <v>63</v>
      </c>
      <c r="D816" s="111" t="s">
        <v>318</v>
      </c>
      <c r="E816" s="110"/>
      <c r="F816" s="119"/>
      <c r="G816" s="123"/>
      <c r="H816" s="108"/>
    </row>
    <row r="817" spans="1:15" s="107" customFormat="1" ht="30" customHeight="1" x14ac:dyDescent="0.2">
      <c r="A817" s="120" t="s">
        <v>64</v>
      </c>
      <c r="B817" s="113" t="s">
        <v>32</v>
      </c>
      <c r="C817" s="112" t="s">
        <v>149</v>
      </c>
      <c r="D817" s="111"/>
      <c r="E817" s="110" t="s">
        <v>31</v>
      </c>
      <c r="F817" s="119">
        <v>550</v>
      </c>
      <c r="G817" s="84"/>
      <c r="H817" s="108">
        <f>ROUND(G817*F817,2)</f>
        <v>0</v>
      </c>
    </row>
    <row r="818" spans="1:15" ht="36" customHeight="1" x14ac:dyDescent="0.2">
      <c r="A818" s="53"/>
      <c r="B818" s="127"/>
      <c r="C818" s="142" t="s">
        <v>714</v>
      </c>
      <c r="D818" s="125"/>
      <c r="E818" s="141" t="s">
        <v>1</v>
      </c>
      <c r="F818" s="119" t="s">
        <v>1</v>
      </c>
      <c r="G818" s="123"/>
      <c r="H818" s="122"/>
    </row>
    <row r="819" spans="1:15" ht="36" customHeight="1" x14ac:dyDescent="0.2">
      <c r="A819" s="53"/>
      <c r="B819" s="127"/>
      <c r="C819" s="142" t="s">
        <v>18</v>
      </c>
      <c r="D819" s="125"/>
      <c r="E819" s="141" t="s">
        <v>1</v>
      </c>
      <c r="F819" s="119" t="s">
        <v>1</v>
      </c>
      <c r="G819" s="123"/>
      <c r="H819" s="122"/>
    </row>
    <row r="820" spans="1:15" s="107" customFormat="1" ht="30" customHeight="1" x14ac:dyDescent="0.2">
      <c r="A820" s="114" t="s">
        <v>36</v>
      </c>
      <c r="B820" s="116" t="s">
        <v>705</v>
      </c>
      <c r="C820" s="112" t="s">
        <v>37</v>
      </c>
      <c r="D820" s="111" t="s">
        <v>313</v>
      </c>
      <c r="E820" s="110" t="s">
        <v>31</v>
      </c>
      <c r="F820" s="119">
        <v>180</v>
      </c>
      <c r="G820" s="84"/>
      <c r="H820" s="108">
        <f>ROUND(G820*F820,2)</f>
        <v>0</v>
      </c>
    </row>
    <row r="821" spans="1:15" ht="36" customHeight="1" x14ac:dyDescent="0.2">
      <c r="A821" s="53"/>
      <c r="B821" s="140"/>
      <c r="C821" s="88" t="s">
        <v>157</v>
      </c>
      <c r="D821" s="87"/>
      <c r="E821" s="139"/>
      <c r="F821" s="119"/>
      <c r="G821" s="123"/>
      <c r="H821" s="122"/>
    </row>
    <row r="822" spans="1:15" s="107" customFormat="1" ht="30" customHeight="1" x14ac:dyDescent="0.2">
      <c r="A822" s="120" t="s">
        <v>194</v>
      </c>
      <c r="B822" s="116" t="s">
        <v>706</v>
      </c>
      <c r="C822" s="112" t="s">
        <v>195</v>
      </c>
      <c r="D822" s="111" t="s">
        <v>350</v>
      </c>
      <c r="E822" s="110"/>
      <c r="F822" s="119"/>
      <c r="G822" s="123"/>
      <c r="H822" s="108"/>
    </row>
    <row r="823" spans="1:15" s="107" customFormat="1" ht="30" customHeight="1" x14ac:dyDescent="0.2">
      <c r="A823" s="120" t="s">
        <v>196</v>
      </c>
      <c r="B823" s="113" t="s">
        <v>32</v>
      </c>
      <c r="C823" s="112" t="s">
        <v>314</v>
      </c>
      <c r="D823" s="111" t="s">
        <v>197</v>
      </c>
      <c r="E823" s="110"/>
      <c r="F823" s="119"/>
      <c r="G823" s="123"/>
      <c r="H823" s="108"/>
    </row>
    <row r="824" spans="1:15" s="107" customFormat="1" ht="30" customHeight="1" x14ac:dyDescent="0.2">
      <c r="A824" s="120" t="s">
        <v>198</v>
      </c>
      <c r="B824" s="135" t="s">
        <v>103</v>
      </c>
      <c r="C824" s="112" t="s">
        <v>199</v>
      </c>
      <c r="D824" s="111"/>
      <c r="E824" s="110" t="s">
        <v>31</v>
      </c>
      <c r="F824" s="119">
        <v>6</v>
      </c>
      <c r="G824" s="84"/>
      <c r="H824" s="108">
        <f>ROUND(G824*F824,2)</f>
        <v>0</v>
      </c>
    </row>
    <row r="825" spans="1:15" s="107" customFormat="1" ht="30" customHeight="1" x14ac:dyDescent="0.2">
      <c r="A825" s="120" t="s">
        <v>225</v>
      </c>
      <c r="B825" s="135" t="s">
        <v>104</v>
      </c>
      <c r="C825" s="112" t="s">
        <v>226</v>
      </c>
      <c r="D825" s="111" t="s">
        <v>1</v>
      </c>
      <c r="E825" s="110" t="s">
        <v>31</v>
      </c>
      <c r="F825" s="119">
        <v>180</v>
      </c>
      <c r="G825" s="84"/>
      <c r="H825" s="108">
        <f>ROUND(G825*F825,2)</f>
        <v>0</v>
      </c>
    </row>
    <row r="826" spans="1:15" s="107" customFormat="1" ht="39.950000000000003" customHeight="1" x14ac:dyDescent="0.2">
      <c r="A826" s="120" t="s">
        <v>355</v>
      </c>
      <c r="B826" s="113" t="s">
        <v>39</v>
      </c>
      <c r="C826" s="112" t="s">
        <v>446</v>
      </c>
      <c r="D826" s="111" t="s">
        <v>1</v>
      </c>
      <c r="E826" s="110"/>
      <c r="F826" s="119"/>
      <c r="G826" s="108"/>
      <c r="H826" s="108"/>
    </row>
    <row r="827" spans="1:15" s="107" customFormat="1" ht="30" customHeight="1" x14ac:dyDescent="0.2">
      <c r="A827" s="120" t="s">
        <v>357</v>
      </c>
      <c r="B827" s="135" t="s">
        <v>103</v>
      </c>
      <c r="C827" s="112" t="s">
        <v>226</v>
      </c>
      <c r="D827" s="111" t="s">
        <v>1</v>
      </c>
      <c r="E827" s="110" t="s">
        <v>31</v>
      </c>
      <c r="F827" s="119">
        <v>60</v>
      </c>
      <c r="G827" s="84"/>
      <c r="H827" s="108">
        <f>ROUND(G827*F827,2)</f>
        <v>0</v>
      </c>
    </row>
    <row r="828" spans="1:15" s="107" customFormat="1" ht="39.950000000000003" customHeight="1" x14ac:dyDescent="0.2">
      <c r="A828" s="120" t="s">
        <v>227</v>
      </c>
      <c r="B828" s="116" t="s">
        <v>707</v>
      </c>
      <c r="C828" s="112" t="s">
        <v>432</v>
      </c>
      <c r="D828" s="111" t="s">
        <v>101</v>
      </c>
      <c r="E828" s="110" t="s">
        <v>31</v>
      </c>
      <c r="F828" s="109">
        <v>5</v>
      </c>
      <c r="G828" s="84"/>
      <c r="H828" s="108">
        <f>ROUND(G828*F828,2)</f>
        <v>0</v>
      </c>
    </row>
    <row r="829" spans="1:15" ht="36" customHeight="1" x14ac:dyDescent="0.2">
      <c r="A829" s="53"/>
      <c r="B829" s="140"/>
      <c r="C829" s="88" t="s">
        <v>22</v>
      </c>
      <c r="D829" s="87"/>
      <c r="E829" s="139"/>
      <c r="F829" s="119"/>
      <c r="G829" s="123"/>
      <c r="H829" s="122"/>
      <c r="O829" s="107"/>
    </row>
    <row r="830" spans="1:15" s="107" customFormat="1" ht="30" customHeight="1" x14ac:dyDescent="0.2">
      <c r="A830" s="120" t="s">
        <v>62</v>
      </c>
      <c r="B830" s="116" t="s">
        <v>725</v>
      </c>
      <c r="C830" s="112" t="s">
        <v>63</v>
      </c>
      <c r="D830" s="111" t="s">
        <v>318</v>
      </c>
      <c r="E830" s="110"/>
      <c r="F830" s="119"/>
      <c r="G830" s="123"/>
      <c r="H830" s="108"/>
    </row>
    <row r="831" spans="1:15" s="107" customFormat="1" ht="30" customHeight="1" x14ac:dyDescent="0.2">
      <c r="A831" s="120" t="s">
        <v>64</v>
      </c>
      <c r="B831" s="159" t="s">
        <v>32</v>
      </c>
      <c r="C831" s="156" t="s">
        <v>149</v>
      </c>
      <c r="D831" s="155"/>
      <c r="E831" s="154" t="s">
        <v>31</v>
      </c>
      <c r="F831" s="158">
        <v>180</v>
      </c>
      <c r="G831" s="149"/>
      <c r="H831" s="152">
        <f>ROUND(G831*F831,2)</f>
        <v>0</v>
      </c>
    </row>
    <row r="832" spans="1:15" ht="36" customHeight="1" x14ac:dyDescent="0.2">
      <c r="A832" s="53"/>
      <c r="B832" s="148"/>
      <c r="C832" s="147" t="s">
        <v>719</v>
      </c>
      <c r="D832" s="146"/>
      <c r="E832" s="145"/>
      <c r="F832" s="119"/>
      <c r="G832" s="123"/>
      <c r="H832" s="122"/>
    </row>
    <row r="833" spans="1:8" ht="36" customHeight="1" x14ac:dyDescent="0.2">
      <c r="A833" s="53"/>
      <c r="B833" s="127"/>
      <c r="C833" s="142" t="s">
        <v>18</v>
      </c>
      <c r="D833" s="125"/>
      <c r="E833" s="141" t="s">
        <v>1</v>
      </c>
      <c r="F833" s="119" t="s">
        <v>1</v>
      </c>
      <c r="G833" s="123"/>
      <c r="H833" s="122"/>
    </row>
    <row r="834" spans="1:8" s="107" customFormat="1" ht="30" customHeight="1" x14ac:dyDescent="0.2">
      <c r="A834" s="114" t="s">
        <v>85</v>
      </c>
      <c r="B834" s="116" t="s">
        <v>818</v>
      </c>
      <c r="C834" s="112" t="s">
        <v>86</v>
      </c>
      <c r="D834" s="111" t="s">
        <v>313</v>
      </c>
      <c r="E834" s="110" t="s">
        <v>29</v>
      </c>
      <c r="F834" s="119">
        <v>10</v>
      </c>
      <c r="G834" s="84"/>
      <c r="H834" s="108">
        <f>ROUND(G834*F834,2)</f>
        <v>0</v>
      </c>
    </row>
    <row r="835" spans="1:8" s="107" customFormat="1" ht="38.450000000000003" customHeight="1" x14ac:dyDescent="0.2">
      <c r="A835" s="167" t="s">
        <v>34</v>
      </c>
      <c r="B835" s="116" t="s">
        <v>726</v>
      </c>
      <c r="C835" s="112" t="s">
        <v>35</v>
      </c>
      <c r="D835" s="111" t="s">
        <v>313</v>
      </c>
      <c r="E835" s="110"/>
      <c r="F835" s="119"/>
      <c r="G835" s="123"/>
      <c r="H835" s="108"/>
    </row>
    <row r="836" spans="1:8" s="107" customFormat="1" ht="36" customHeight="1" x14ac:dyDescent="0.2">
      <c r="A836" s="167" t="s">
        <v>322</v>
      </c>
      <c r="B836" s="113" t="s">
        <v>32</v>
      </c>
      <c r="C836" s="112" t="s">
        <v>323</v>
      </c>
      <c r="D836" s="111" t="s">
        <v>1</v>
      </c>
      <c r="E836" s="110" t="s">
        <v>29</v>
      </c>
      <c r="F836" s="119">
        <v>5</v>
      </c>
      <c r="G836" s="197"/>
      <c r="H836" s="108">
        <f>ROUND(G836*F836,2)</f>
        <v>0</v>
      </c>
    </row>
    <row r="837" spans="1:8" s="107" customFormat="1" ht="30" customHeight="1" x14ac:dyDescent="0.2">
      <c r="A837" s="114" t="s">
        <v>36</v>
      </c>
      <c r="B837" s="116" t="s">
        <v>727</v>
      </c>
      <c r="C837" s="112" t="s">
        <v>37</v>
      </c>
      <c r="D837" s="111" t="s">
        <v>313</v>
      </c>
      <c r="E837" s="110" t="s">
        <v>31</v>
      </c>
      <c r="F837" s="119">
        <v>250</v>
      </c>
      <c r="G837" s="84"/>
      <c r="H837" s="108">
        <f>ROUND(G837*F837,2)</f>
        <v>0</v>
      </c>
    </row>
    <row r="838" spans="1:8" ht="36" customHeight="1" x14ac:dyDescent="0.2">
      <c r="A838" s="53"/>
      <c r="B838" s="140"/>
      <c r="C838" s="88" t="s">
        <v>157</v>
      </c>
      <c r="D838" s="87"/>
      <c r="E838" s="139"/>
      <c r="F838" s="119"/>
      <c r="G838" s="123"/>
      <c r="H838" s="122"/>
    </row>
    <row r="839" spans="1:8" s="107" customFormat="1" ht="30" customHeight="1" x14ac:dyDescent="0.2">
      <c r="A839" s="120" t="s">
        <v>44</v>
      </c>
      <c r="B839" s="116" t="s">
        <v>728</v>
      </c>
      <c r="C839" s="112" t="s">
        <v>45</v>
      </c>
      <c r="D839" s="111" t="s">
        <v>160</v>
      </c>
      <c r="E839" s="110"/>
      <c r="F839" s="119"/>
      <c r="G839" s="123"/>
      <c r="H839" s="108"/>
    </row>
    <row r="840" spans="1:8" s="107" customFormat="1" ht="30" customHeight="1" x14ac:dyDescent="0.2">
      <c r="A840" s="138" t="s">
        <v>161</v>
      </c>
      <c r="B840" s="136" t="s">
        <v>32</v>
      </c>
      <c r="C840" s="137" t="s">
        <v>162</v>
      </c>
      <c r="D840" s="136" t="s">
        <v>1</v>
      </c>
      <c r="E840" s="136" t="s">
        <v>38</v>
      </c>
      <c r="F840" s="119">
        <v>6</v>
      </c>
      <c r="G840" s="84"/>
      <c r="H840" s="108">
        <f>ROUND(G840*F840,2)</f>
        <v>0</v>
      </c>
    </row>
    <row r="841" spans="1:8" s="107" customFormat="1" ht="39.950000000000003" customHeight="1" x14ac:dyDescent="0.2">
      <c r="A841" s="120" t="s">
        <v>348</v>
      </c>
      <c r="B841" s="116" t="s">
        <v>729</v>
      </c>
      <c r="C841" s="112" t="s">
        <v>349</v>
      </c>
      <c r="D841" s="111" t="s">
        <v>350</v>
      </c>
      <c r="E841" s="110"/>
      <c r="F841" s="119"/>
      <c r="G841" s="123"/>
      <c r="H841" s="108"/>
    </row>
    <row r="842" spans="1:8" s="107" customFormat="1" ht="30" customHeight="1" x14ac:dyDescent="0.2">
      <c r="A842" s="120" t="s">
        <v>351</v>
      </c>
      <c r="B842" s="113" t="s">
        <v>32</v>
      </c>
      <c r="C842" s="112" t="s">
        <v>445</v>
      </c>
      <c r="D842" s="111" t="s">
        <v>197</v>
      </c>
      <c r="E842" s="110" t="s">
        <v>31</v>
      </c>
      <c r="F842" s="119">
        <v>30</v>
      </c>
      <c r="G842" s="84"/>
      <c r="H842" s="108">
        <f>ROUND(G842*F842,2)</f>
        <v>0</v>
      </c>
    </row>
    <row r="843" spans="1:8" s="107" customFormat="1" ht="30" customHeight="1" x14ac:dyDescent="0.2">
      <c r="A843" s="120" t="s">
        <v>194</v>
      </c>
      <c r="B843" s="116" t="s">
        <v>730</v>
      </c>
      <c r="C843" s="112" t="s">
        <v>195</v>
      </c>
      <c r="D843" s="111" t="s">
        <v>350</v>
      </c>
      <c r="E843" s="110"/>
      <c r="F843" s="119"/>
      <c r="G843" s="123"/>
      <c r="H843" s="108"/>
    </row>
    <row r="844" spans="1:8" s="107" customFormat="1" ht="30" customHeight="1" x14ac:dyDescent="0.2">
      <c r="A844" s="120" t="s">
        <v>196</v>
      </c>
      <c r="B844" s="113" t="s">
        <v>32</v>
      </c>
      <c r="C844" s="112" t="s">
        <v>314</v>
      </c>
      <c r="D844" s="111" t="s">
        <v>197</v>
      </c>
      <c r="E844" s="110"/>
      <c r="F844" s="119"/>
      <c r="G844" s="123"/>
      <c r="H844" s="108"/>
    </row>
    <row r="845" spans="1:8" s="107" customFormat="1" ht="30" customHeight="1" x14ac:dyDescent="0.2">
      <c r="A845" s="120" t="s">
        <v>200</v>
      </c>
      <c r="B845" s="135" t="s">
        <v>103</v>
      </c>
      <c r="C845" s="112" t="s">
        <v>201</v>
      </c>
      <c r="D845" s="111"/>
      <c r="E845" s="110" t="s">
        <v>31</v>
      </c>
      <c r="F845" s="119">
        <v>10</v>
      </c>
      <c r="G845" s="84"/>
      <c r="H845" s="108">
        <f>ROUND(G845*F845,2)</f>
        <v>0</v>
      </c>
    </row>
    <row r="846" spans="1:8" s="107" customFormat="1" ht="30" customHeight="1" x14ac:dyDescent="0.2">
      <c r="A846" s="120" t="s">
        <v>225</v>
      </c>
      <c r="B846" s="135" t="s">
        <v>104</v>
      </c>
      <c r="C846" s="112" t="s">
        <v>226</v>
      </c>
      <c r="D846" s="111" t="s">
        <v>1</v>
      </c>
      <c r="E846" s="110" t="s">
        <v>31</v>
      </c>
      <c r="F846" s="119">
        <v>180</v>
      </c>
      <c r="G846" s="84"/>
      <c r="H846" s="108">
        <f>ROUND(G846*F846,2)</f>
        <v>0</v>
      </c>
    </row>
    <row r="847" spans="1:8" s="107" customFormat="1" ht="30" customHeight="1" x14ac:dyDescent="0.2">
      <c r="A847" s="120" t="s">
        <v>202</v>
      </c>
      <c r="B847" s="116" t="s">
        <v>731</v>
      </c>
      <c r="C847" s="112" t="s">
        <v>203</v>
      </c>
      <c r="D847" s="111" t="s">
        <v>204</v>
      </c>
      <c r="E847" s="110"/>
      <c r="F847" s="119"/>
      <c r="G847" s="123"/>
      <c r="H847" s="108"/>
    </row>
    <row r="848" spans="1:8" s="107" customFormat="1" ht="30" customHeight="1" x14ac:dyDescent="0.2">
      <c r="A848" s="120" t="s">
        <v>359</v>
      </c>
      <c r="B848" s="113" t="s">
        <v>32</v>
      </c>
      <c r="C848" s="112" t="s">
        <v>360</v>
      </c>
      <c r="D848" s="111" t="s">
        <v>1</v>
      </c>
      <c r="E848" s="110" t="s">
        <v>48</v>
      </c>
      <c r="F848" s="119">
        <v>7</v>
      </c>
      <c r="G848" s="84"/>
      <c r="H848" s="108">
        <f>ROUND(G848*F848,2)</f>
        <v>0</v>
      </c>
    </row>
    <row r="849" spans="1:15" ht="36" customHeight="1" x14ac:dyDescent="0.2">
      <c r="A849" s="53"/>
      <c r="B849" s="118"/>
      <c r="C849" s="88" t="s">
        <v>171</v>
      </c>
      <c r="D849" s="87"/>
      <c r="E849" s="85"/>
      <c r="F849" s="119"/>
      <c r="G849" s="123"/>
      <c r="H849" s="122"/>
      <c r="I849" s="107"/>
      <c r="J849" s="107"/>
      <c r="K849" s="107"/>
      <c r="L849" s="107"/>
    </row>
    <row r="850" spans="1:15" s="107" customFormat="1" ht="39.950000000000003" customHeight="1" x14ac:dyDescent="0.2">
      <c r="A850" s="114" t="s">
        <v>53</v>
      </c>
      <c r="B850" s="116" t="s">
        <v>819</v>
      </c>
      <c r="C850" s="112" t="s">
        <v>54</v>
      </c>
      <c r="D850" s="111" t="s">
        <v>346</v>
      </c>
      <c r="E850" s="110"/>
      <c r="F850" s="109"/>
      <c r="G850" s="123"/>
      <c r="H850" s="150"/>
    </row>
    <row r="851" spans="1:15" s="107" customFormat="1" ht="39.950000000000003" customHeight="1" x14ac:dyDescent="0.2">
      <c r="A851" s="114" t="s">
        <v>173</v>
      </c>
      <c r="B851" s="113" t="s">
        <v>32</v>
      </c>
      <c r="C851" s="112" t="s">
        <v>327</v>
      </c>
      <c r="D851" s="111" t="s">
        <v>120</v>
      </c>
      <c r="E851" s="110" t="s">
        <v>48</v>
      </c>
      <c r="F851" s="119">
        <v>7</v>
      </c>
      <c r="G851" s="84"/>
      <c r="H851" s="108">
        <f>ROUND(G851*F851,2)</f>
        <v>0</v>
      </c>
    </row>
    <row r="852" spans="1:15" ht="36" customHeight="1" x14ac:dyDescent="0.2">
      <c r="A852" s="53"/>
      <c r="B852" s="140"/>
      <c r="C852" s="88" t="s">
        <v>22</v>
      </c>
      <c r="D852" s="87"/>
      <c r="E852" s="139"/>
      <c r="F852" s="119"/>
      <c r="G852" s="123"/>
      <c r="H852" s="122"/>
      <c r="O852" s="107"/>
    </row>
    <row r="853" spans="1:15" s="107" customFormat="1" ht="30" customHeight="1" x14ac:dyDescent="0.2">
      <c r="A853" s="120" t="s">
        <v>62</v>
      </c>
      <c r="B853" s="116" t="s">
        <v>820</v>
      </c>
      <c r="C853" s="112" t="s">
        <v>63</v>
      </c>
      <c r="D853" s="111" t="s">
        <v>318</v>
      </c>
      <c r="E853" s="110"/>
      <c r="F853" s="119"/>
      <c r="G853" s="123"/>
      <c r="H853" s="108"/>
    </row>
    <row r="854" spans="1:15" s="107" customFormat="1" ht="30" customHeight="1" x14ac:dyDescent="0.2">
      <c r="A854" s="120" t="s">
        <v>64</v>
      </c>
      <c r="B854" s="159" t="s">
        <v>32</v>
      </c>
      <c r="C854" s="156" t="s">
        <v>149</v>
      </c>
      <c r="D854" s="155"/>
      <c r="E854" s="154" t="s">
        <v>31</v>
      </c>
      <c r="F854" s="158">
        <v>250</v>
      </c>
      <c r="G854" s="149"/>
      <c r="H854" s="152">
        <f>ROUND(G854*F854,2)</f>
        <v>0</v>
      </c>
    </row>
    <row r="855" spans="1:15" ht="36" customHeight="1" x14ac:dyDescent="0.2">
      <c r="A855" s="53"/>
      <c r="B855" s="127"/>
      <c r="C855" s="142" t="s">
        <v>715</v>
      </c>
      <c r="D855" s="125"/>
      <c r="E855" s="141" t="s">
        <v>1</v>
      </c>
      <c r="F855" s="119" t="s">
        <v>1</v>
      </c>
      <c r="G855" s="123"/>
      <c r="H855" s="122"/>
    </row>
    <row r="856" spans="1:15" ht="36" customHeight="1" x14ac:dyDescent="0.2">
      <c r="A856" s="53"/>
      <c r="B856" s="127"/>
      <c r="C856" s="142" t="s">
        <v>18</v>
      </c>
      <c r="D856" s="125"/>
      <c r="E856" s="141" t="s">
        <v>1</v>
      </c>
      <c r="F856" s="119" t="s">
        <v>1</v>
      </c>
      <c r="G856" s="123"/>
      <c r="H856" s="122"/>
    </row>
    <row r="857" spans="1:15" s="107" customFormat="1" ht="30" customHeight="1" x14ac:dyDescent="0.2">
      <c r="A857" s="114" t="s">
        <v>85</v>
      </c>
      <c r="B857" s="116" t="s">
        <v>821</v>
      </c>
      <c r="C857" s="112" t="s">
        <v>86</v>
      </c>
      <c r="D857" s="111" t="s">
        <v>313</v>
      </c>
      <c r="E857" s="110" t="s">
        <v>29</v>
      </c>
      <c r="F857" s="119">
        <v>5</v>
      </c>
      <c r="G857" s="84"/>
      <c r="H857" s="108">
        <f>ROUND(G857*F857,2)</f>
        <v>0</v>
      </c>
    </row>
    <row r="858" spans="1:15" s="107" customFormat="1" ht="38.450000000000003" customHeight="1" x14ac:dyDescent="0.2">
      <c r="A858" s="167" t="s">
        <v>34</v>
      </c>
      <c r="B858" s="116" t="s">
        <v>822</v>
      </c>
      <c r="C858" s="112" t="s">
        <v>35</v>
      </c>
      <c r="D858" s="111" t="s">
        <v>313</v>
      </c>
      <c r="E858" s="110"/>
      <c r="F858" s="119"/>
      <c r="G858" s="123"/>
      <c r="H858" s="108"/>
    </row>
    <row r="859" spans="1:15" s="107" customFormat="1" ht="36" customHeight="1" x14ac:dyDescent="0.2">
      <c r="A859" s="167" t="s">
        <v>322</v>
      </c>
      <c r="B859" s="113" t="s">
        <v>32</v>
      </c>
      <c r="C859" s="112" t="s">
        <v>323</v>
      </c>
      <c r="D859" s="111" t="s">
        <v>1</v>
      </c>
      <c r="E859" s="110" t="s">
        <v>29</v>
      </c>
      <c r="F859" s="119">
        <v>5</v>
      </c>
      <c r="G859" s="197"/>
      <c r="H859" s="108">
        <f>ROUND(G859*F859,2)</f>
        <v>0</v>
      </c>
    </row>
    <row r="860" spans="1:15" s="107" customFormat="1" ht="30" customHeight="1" x14ac:dyDescent="0.2">
      <c r="A860" s="114" t="s">
        <v>36</v>
      </c>
      <c r="B860" s="116" t="s">
        <v>732</v>
      </c>
      <c r="C860" s="112" t="s">
        <v>37</v>
      </c>
      <c r="D860" s="111" t="s">
        <v>313</v>
      </c>
      <c r="E860" s="110" t="s">
        <v>31</v>
      </c>
      <c r="F860" s="119">
        <v>700</v>
      </c>
      <c r="G860" s="84"/>
      <c r="H860" s="108">
        <f>ROUND(G860*F860,2)</f>
        <v>0</v>
      </c>
    </row>
    <row r="861" spans="1:15" ht="36" customHeight="1" x14ac:dyDescent="0.2">
      <c r="A861" s="53"/>
      <c r="B861" s="140"/>
      <c r="C861" s="88" t="s">
        <v>157</v>
      </c>
      <c r="D861" s="87"/>
      <c r="E861" s="139"/>
      <c r="F861" s="119"/>
      <c r="G861" s="123"/>
      <c r="H861" s="122"/>
    </row>
    <row r="862" spans="1:15" s="107" customFormat="1" ht="30" customHeight="1" x14ac:dyDescent="0.2">
      <c r="A862" s="120" t="s">
        <v>44</v>
      </c>
      <c r="B862" s="116" t="s">
        <v>823</v>
      </c>
      <c r="C862" s="112" t="s">
        <v>45</v>
      </c>
      <c r="D862" s="111" t="s">
        <v>160</v>
      </c>
      <c r="E862" s="110"/>
      <c r="F862" s="119"/>
      <c r="G862" s="123"/>
      <c r="H862" s="108"/>
    </row>
    <row r="863" spans="1:15" s="107" customFormat="1" ht="30" customHeight="1" x14ac:dyDescent="0.2">
      <c r="A863" s="138" t="s">
        <v>161</v>
      </c>
      <c r="B863" s="136" t="s">
        <v>32</v>
      </c>
      <c r="C863" s="137" t="s">
        <v>162</v>
      </c>
      <c r="D863" s="136" t="s">
        <v>1</v>
      </c>
      <c r="E863" s="136" t="s">
        <v>38</v>
      </c>
      <c r="F863" s="119">
        <v>15</v>
      </c>
      <c r="G863" s="84"/>
      <c r="H863" s="108">
        <f>ROUND(G863*F863,2)</f>
        <v>0</v>
      </c>
    </row>
    <row r="864" spans="1:15" s="107" customFormat="1" ht="39.950000000000003" customHeight="1" x14ac:dyDescent="0.2">
      <c r="A864" s="120" t="s">
        <v>348</v>
      </c>
      <c r="B864" s="116" t="s">
        <v>824</v>
      </c>
      <c r="C864" s="112" t="s">
        <v>349</v>
      </c>
      <c r="D864" s="111" t="s">
        <v>350</v>
      </c>
      <c r="E864" s="110"/>
      <c r="F864" s="119"/>
      <c r="G864" s="123"/>
      <c r="H864" s="108"/>
    </row>
    <row r="865" spans="1:12" s="107" customFormat="1" ht="30" customHeight="1" x14ac:dyDescent="0.2">
      <c r="A865" s="120" t="s">
        <v>351</v>
      </c>
      <c r="B865" s="113" t="s">
        <v>32</v>
      </c>
      <c r="C865" s="112" t="s">
        <v>445</v>
      </c>
      <c r="D865" s="111" t="s">
        <v>197</v>
      </c>
      <c r="E865" s="110" t="s">
        <v>31</v>
      </c>
      <c r="F865" s="119">
        <v>10</v>
      </c>
      <c r="G865" s="84"/>
      <c r="H865" s="108">
        <f>ROUND(G865*F865,2)</f>
        <v>0</v>
      </c>
    </row>
    <row r="866" spans="1:12" s="107" customFormat="1" ht="30" customHeight="1" x14ac:dyDescent="0.2">
      <c r="A866" s="120" t="s">
        <v>194</v>
      </c>
      <c r="B866" s="116" t="s">
        <v>825</v>
      </c>
      <c r="C866" s="112" t="s">
        <v>195</v>
      </c>
      <c r="D866" s="111" t="s">
        <v>350</v>
      </c>
      <c r="E866" s="110"/>
      <c r="F866" s="119"/>
      <c r="G866" s="123"/>
      <c r="H866" s="108"/>
    </row>
    <row r="867" spans="1:12" s="107" customFormat="1" ht="30" customHeight="1" x14ac:dyDescent="0.2">
      <c r="A867" s="120" t="s">
        <v>196</v>
      </c>
      <c r="B867" s="113" t="s">
        <v>32</v>
      </c>
      <c r="C867" s="112" t="s">
        <v>314</v>
      </c>
      <c r="D867" s="111" t="s">
        <v>197</v>
      </c>
      <c r="E867" s="110"/>
      <c r="F867" s="119"/>
      <c r="G867" s="123"/>
      <c r="H867" s="108"/>
    </row>
    <row r="868" spans="1:12" s="107" customFormat="1" ht="30" customHeight="1" x14ac:dyDescent="0.2">
      <c r="A868" s="120" t="s">
        <v>198</v>
      </c>
      <c r="B868" s="135" t="s">
        <v>103</v>
      </c>
      <c r="C868" s="112" t="s">
        <v>199</v>
      </c>
      <c r="D868" s="111"/>
      <c r="E868" s="110" t="s">
        <v>31</v>
      </c>
      <c r="F868" s="119">
        <v>80</v>
      </c>
      <c r="G868" s="84"/>
      <c r="H868" s="108">
        <f>ROUND(G868*F868,2)</f>
        <v>0</v>
      </c>
    </row>
    <row r="869" spans="1:12" s="107" customFormat="1" ht="30" customHeight="1" x14ac:dyDescent="0.2">
      <c r="A869" s="120" t="s">
        <v>200</v>
      </c>
      <c r="B869" s="135" t="s">
        <v>104</v>
      </c>
      <c r="C869" s="112" t="s">
        <v>201</v>
      </c>
      <c r="D869" s="111"/>
      <c r="E869" s="110" t="s">
        <v>31</v>
      </c>
      <c r="F869" s="119">
        <v>60</v>
      </c>
      <c r="G869" s="84"/>
      <c r="H869" s="108">
        <f>ROUND(G869*F869,2)</f>
        <v>0</v>
      </c>
    </row>
    <row r="870" spans="1:12" s="107" customFormat="1" ht="30" customHeight="1" x14ac:dyDescent="0.2">
      <c r="A870" s="120" t="s">
        <v>225</v>
      </c>
      <c r="B870" s="135" t="s">
        <v>105</v>
      </c>
      <c r="C870" s="112" t="s">
        <v>226</v>
      </c>
      <c r="D870" s="111" t="s">
        <v>1</v>
      </c>
      <c r="E870" s="110" t="s">
        <v>31</v>
      </c>
      <c r="F870" s="119">
        <v>720</v>
      </c>
      <c r="G870" s="84"/>
      <c r="H870" s="108">
        <f>ROUND(G870*F870,2)</f>
        <v>0</v>
      </c>
    </row>
    <row r="871" spans="1:12" s="107" customFormat="1" ht="30" customHeight="1" x14ac:dyDescent="0.2">
      <c r="A871" s="120" t="s">
        <v>202</v>
      </c>
      <c r="B871" s="116" t="s">
        <v>826</v>
      </c>
      <c r="C871" s="112" t="s">
        <v>203</v>
      </c>
      <c r="D871" s="111" t="s">
        <v>204</v>
      </c>
      <c r="E871" s="110"/>
      <c r="F871" s="119"/>
      <c r="G871" s="123"/>
      <c r="H871" s="108"/>
    </row>
    <row r="872" spans="1:12" s="107" customFormat="1" ht="30" customHeight="1" x14ac:dyDescent="0.2">
      <c r="A872" s="120" t="s">
        <v>359</v>
      </c>
      <c r="B872" s="113" t="s">
        <v>32</v>
      </c>
      <c r="C872" s="112" t="s">
        <v>360</v>
      </c>
      <c r="D872" s="111" t="s">
        <v>1</v>
      </c>
      <c r="E872" s="110" t="s">
        <v>48</v>
      </c>
      <c r="F872" s="119">
        <v>3</v>
      </c>
      <c r="G872" s="84"/>
      <c r="H872" s="108">
        <f>ROUND(G872*F872,2)</f>
        <v>0</v>
      </c>
    </row>
    <row r="873" spans="1:12" s="107" customFormat="1" ht="30" customHeight="1" x14ac:dyDescent="0.2">
      <c r="A873" s="120" t="s">
        <v>361</v>
      </c>
      <c r="B873" s="113" t="s">
        <v>39</v>
      </c>
      <c r="C873" s="112" t="s">
        <v>362</v>
      </c>
      <c r="D873" s="111" t="s">
        <v>1</v>
      </c>
      <c r="E873" s="110" t="s">
        <v>48</v>
      </c>
      <c r="F873" s="119">
        <v>3</v>
      </c>
      <c r="G873" s="84"/>
      <c r="H873" s="108">
        <f>ROUND(G873*F873,2)</f>
        <v>0</v>
      </c>
    </row>
    <row r="874" spans="1:12" s="107" customFormat="1" ht="30" customHeight="1" x14ac:dyDescent="0.2">
      <c r="A874" s="120" t="s">
        <v>106</v>
      </c>
      <c r="B874" s="116" t="s">
        <v>733</v>
      </c>
      <c r="C874" s="112" t="s">
        <v>50</v>
      </c>
      <c r="D874" s="111" t="s">
        <v>163</v>
      </c>
      <c r="E874" s="110"/>
      <c r="F874" s="119"/>
      <c r="G874" s="123"/>
      <c r="H874" s="108"/>
    </row>
    <row r="875" spans="1:12" s="129" customFormat="1" ht="39.950000000000003" customHeight="1" x14ac:dyDescent="0.2">
      <c r="A875" s="120" t="s">
        <v>164</v>
      </c>
      <c r="B875" s="113" t="s">
        <v>32</v>
      </c>
      <c r="C875" s="112" t="s">
        <v>317</v>
      </c>
      <c r="D875" s="111" t="s">
        <v>109</v>
      </c>
      <c r="E875" s="110" t="s">
        <v>48</v>
      </c>
      <c r="F875" s="119">
        <v>20</v>
      </c>
      <c r="G875" s="84"/>
      <c r="H875" s="108">
        <f>ROUND(G875*F875,2)</f>
        <v>0</v>
      </c>
    </row>
    <row r="876" spans="1:12" s="107" customFormat="1" ht="30" customHeight="1" x14ac:dyDescent="0.2">
      <c r="A876" s="120" t="s">
        <v>150</v>
      </c>
      <c r="B876" s="116" t="s">
        <v>734</v>
      </c>
      <c r="C876" s="112" t="s">
        <v>151</v>
      </c>
      <c r="D876" s="111" t="s">
        <v>101</v>
      </c>
      <c r="E876" s="110"/>
      <c r="F876" s="119"/>
      <c r="G876" s="123"/>
      <c r="H876" s="108"/>
    </row>
    <row r="877" spans="1:12" s="107" customFormat="1" ht="30" customHeight="1" x14ac:dyDescent="0.2">
      <c r="A877" s="120" t="s">
        <v>152</v>
      </c>
      <c r="B877" s="113" t="s">
        <v>32</v>
      </c>
      <c r="C877" s="112" t="s">
        <v>102</v>
      </c>
      <c r="D877" s="111" t="s">
        <v>1</v>
      </c>
      <c r="E877" s="110" t="s">
        <v>31</v>
      </c>
      <c r="F877" s="119">
        <v>50</v>
      </c>
      <c r="G877" s="84"/>
      <c r="H877" s="108">
        <f>ROUND(G877*F877,2)</f>
        <v>0</v>
      </c>
    </row>
    <row r="878" spans="1:12" s="107" customFormat="1" ht="39.950000000000003" customHeight="1" x14ac:dyDescent="0.2">
      <c r="A878" s="120" t="s">
        <v>227</v>
      </c>
      <c r="B878" s="116" t="s">
        <v>735</v>
      </c>
      <c r="C878" s="112" t="s">
        <v>432</v>
      </c>
      <c r="D878" s="111" t="s">
        <v>101</v>
      </c>
      <c r="E878" s="110" t="s">
        <v>31</v>
      </c>
      <c r="F878" s="109">
        <v>10</v>
      </c>
      <c r="G878" s="84"/>
      <c r="H878" s="108">
        <f>ROUND(G878*F878,2)</f>
        <v>0</v>
      </c>
    </row>
    <row r="879" spans="1:12" s="107" customFormat="1" ht="39.950000000000003" customHeight="1" x14ac:dyDescent="0.2">
      <c r="A879" s="120" t="s">
        <v>207</v>
      </c>
      <c r="B879" s="157" t="s">
        <v>736</v>
      </c>
      <c r="C879" s="156" t="s">
        <v>208</v>
      </c>
      <c r="D879" s="155" t="s">
        <v>209</v>
      </c>
      <c r="E879" s="154" t="s">
        <v>31</v>
      </c>
      <c r="F879" s="158">
        <v>20</v>
      </c>
      <c r="G879" s="149"/>
      <c r="H879" s="152">
        <f>ROUND(G879*F879,2)</f>
        <v>0</v>
      </c>
    </row>
    <row r="880" spans="1:12" ht="36" customHeight="1" x14ac:dyDescent="0.2">
      <c r="A880" s="53"/>
      <c r="B880" s="151"/>
      <c r="C880" s="126" t="s">
        <v>171</v>
      </c>
      <c r="D880" s="125"/>
      <c r="E880" s="141"/>
      <c r="F880" s="119"/>
      <c r="G880" s="123"/>
      <c r="H880" s="122"/>
      <c r="I880" s="107"/>
      <c r="J880" s="107"/>
      <c r="K880" s="107"/>
      <c r="L880" s="107"/>
    </row>
    <row r="881" spans="1:15" s="107" customFormat="1" ht="39.950000000000003" customHeight="1" x14ac:dyDescent="0.2">
      <c r="A881" s="114" t="s">
        <v>53</v>
      </c>
      <c r="B881" s="116" t="s">
        <v>737</v>
      </c>
      <c r="C881" s="112" t="s">
        <v>54</v>
      </c>
      <c r="D881" s="111" t="s">
        <v>346</v>
      </c>
      <c r="E881" s="110"/>
      <c r="F881" s="109"/>
      <c r="G881" s="123"/>
      <c r="H881" s="150"/>
    </row>
    <row r="882" spans="1:15" s="107" customFormat="1" ht="39.950000000000003" customHeight="1" x14ac:dyDescent="0.2">
      <c r="A882" s="114" t="s">
        <v>492</v>
      </c>
      <c r="B882" s="113" t="s">
        <v>32</v>
      </c>
      <c r="C882" s="112" t="s">
        <v>493</v>
      </c>
      <c r="D882" s="111" t="s">
        <v>119</v>
      </c>
      <c r="E882" s="110" t="s">
        <v>48</v>
      </c>
      <c r="F882" s="119">
        <v>5</v>
      </c>
      <c r="G882" s="84"/>
      <c r="H882" s="108">
        <f>ROUND(G882*F882,2)</f>
        <v>0</v>
      </c>
    </row>
    <row r="883" spans="1:15" s="107" customFormat="1" ht="39.950000000000003" customHeight="1" x14ac:dyDescent="0.2">
      <c r="A883" s="114" t="s">
        <v>173</v>
      </c>
      <c r="B883" s="113" t="s">
        <v>39</v>
      </c>
      <c r="C883" s="112" t="s">
        <v>327</v>
      </c>
      <c r="D883" s="111" t="s">
        <v>120</v>
      </c>
      <c r="E883" s="110" t="s">
        <v>48</v>
      </c>
      <c r="F883" s="119">
        <v>5</v>
      </c>
      <c r="G883" s="84"/>
      <c r="H883" s="108">
        <f>ROUND(G883*F883,2)</f>
        <v>0</v>
      </c>
    </row>
    <row r="884" spans="1:15" ht="36" customHeight="1" x14ac:dyDescent="0.2">
      <c r="A884" s="53"/>
      <c r="B884" s="128"/>
      <c r="C884" s="88" t="s">
        <v>21</v>
      </c>
      <c r="D884" s="87"/>
      <c r="E884" s="86"/>
      <c r="F884" s="119"/>
      <c r="G884" s="123"/>
      <c r="H884" s="122"/>
      <c r="O884" s="107"/>
    </row>
    <row r="885" spans="1:15" s="107" customFormat="1" ht="30" customHeight="1" x14ac:dyDescent="0.2">
      <c r="A885" s="114" t="s">
        <v>75</v>
      </c>
      <c r="B885" s="116" t="s">
        <v>738</v>
      </c>
      <c r="C885" s="112" t="s">
        <v>84</v>
      </c>
      <c r="D885" s="8" t="s">
        <v>218</v>
      </c>
      <c r="E885" s="110" t="s">
        <v>38</v>
      </c>
      <c r="F885" s="109">
        <v>25</v>
      </c>
      <c r="G885" s="84"/>
      <c r="H885" s="108">
        <f>ROUND(G885*F885,2)</f>
        <v>0</v>
      </c>
    </row>
    <row r="886" spans="1:15" s="107" customFormat="1" ht="30" customHeight="1" x14ac:dyDescent="0.2">
      <c r="A886" s="32" t="s">
        <v>248</v>
      </c>
      <c r="B886" s="10" t="s">
        <v>739</v>
      </c>
      <c r="C886" s="9" t="s">
        <v>250</v>
      </c>
      <c r="D886" s="8" t="s">
        <v>218</v>
      </c>
      <c r="E886" s="11" t="s">
        <v>38</v>
      </c>
      <c r="F886" s="12">
        <v>15</v>
      </c>
      <c r="G886" s="84"/>
      <c r="H886" s="13">
        <f>ROUND(G886*F886,2)</f>
        <v>0</v>
      </c>
    </row>
    <row r="887" spans="1:15" ht="36" customHeight="1" x14ac:dyDescent="0.2">
      <c r="A887" s="53"/>
      <c r="B887" s="140"/>
      <c r="C887" s="88" t="s">
        <v>22</v>
      </c>
      <c r="D887" s="87"/>
      <c r="E887" s="139"/>
      <c r="F887" s="119"/>
      <c r="G887" s="123"/>
      <c r="H887" s="122"/>
      <c r="O887" s="107"/>
    </row>
    <row r="888" spans="1:15" s="107" customFormat="1" ht="30" customHeight="1" x14ac:dyDescent="0.2">
      <c r="A888" s="120" t="s">
        <v>62</v>
      </c>
      <c r="B888" s="116" t="s">
        <v>740</v>
      </c>
      <c r="C888" s="112" t="s">
        <v>63</v>
      </c>
      <c r="D888" s="111" t="s">
        <v>318</v>
      </c>
      <c r="E888" s="110"/>
      <c r="F888" s="119"/>
      <c r="G888" s="123"/>
      <c r="H888" s="108"/>
    </row>
    <row r="889" spans="1:15" s="107" customFormat="1" ht="30" customHeight="1" x14ac:dyDescent="0.2">
      <c r="A889" s="120" t="s">
        <v>64</v>
      </c>
      <c r="B889" s="113" t="s">
        <v>32</v>
      </c>
      <c r="C889" s="112" t="s">
        <v>149</v>
      </c>
      <c r="D889" s="111"/>
      <c r="E889" s="110" t="s">
        <v>31</v>
      </c>
      <c r="F889" s="119">
        <v>700</v>
      </c>
      <c r="G889" s="84"/>
      <c r="H889" s="108">
        <f>ROUND(G889*F889,2)</f>
        <v>0</v>
      </c>
    </row>
    <row r="890" spans="1:15" ht="36" customHeight="1" x14ac:dyDescent="0.2">
      <c r="A890" s="53"/>
      <c r="B890" s="148"/>
      <c r="C890" s="147" t="s">
        <v>716</v>
      </c>
      <c r="D890" s="146"/>
      <c r="E890" s="145"/>
      <c r="F890" s="119"/>
      <c r="G890" s="123"/>
      <c r="H890" s="122"/>
    </row>
    <row r="891" spans="1:15" ht="36" customHeight="1" x14ac:dyDescent="0.2">
      <c r="A891" s="53"/>
      <c r="B891" s="127"/>
      <c r="C891" s="142" t="s">
        <v>18</v>
      </c>
      <c r="D891" s="125"/>
      <c r="E891" s="141" t="s">
        <v>1</v>
      </c>
      <c r="F891" s="119" t="s">
        <v>1</v>
      </c>
      <c r="G891" s="123"/>
      <c r="H891" s="122"/>
    </row>
    <row r="892" spans="1:15" s="107" customFormat="1" ht="30" customHeight="1" x14ac:dyDescent="0.2">
      <c r="A892" s="114" t="s">
        <v>36</v>
      </c>
      <c r="B892" s="116" t="s">
        <v>741</v>
      </c>
      <c r="C892" s="112" t="s">
        <v>37</v>
      </c>
      <c r="D892" s="111" t="s">
        <v>313</v>
      </c>
      <c r="E892" s="110" t="s">
        <v>31</v>
      </c>
      <c r="F892" s="119">
        <v>400</v>
      </c>
      <c r="G892" s="84"/>
      <c r="H892" s="108">
        <f>ROUND(G892*F892,2)</f>
        <v>0</v>
      </c>
    </row>
    <row r="893" spans="1:15" ht="36" customHeight="1" x14ac:dyDescent="0.2">
      <c r="A893" s="53"/>
      <c r="B893" s="140"/>
      <c r="C893" s="88" t="s">
        <v>157</v>
      </c>
      <c r="D893" s="87"/>
      <c r="E893" s="139"/>
      <c r="F893" s="119"/>
      <c r="G893" s="123"/>
      <c r="H893" s="122"/>
    </row>
    <row r="894" spans="1:15" s="107" customFormat="1" ht="30" customHeight="1" x14ac:dyDescent="0.2">
      <c r="A894" s="120" t="s">
        <v>44</v>
      </c>
      <c r="B894" s="116" t="s">
        <v>742</v>
      </c>
      <c r="C894" s="112" t="s">
        <v>45</v>
      </c>
      <c r="D894" s="111" t="s">
        <v>160</v>
      </c>
      <c r="E894" s="110"/>
      <c r="F894" s="119"/>
      <c r="G894" s="123"/>
      <c r="H894" s="108"/>
    </row>
    <row r="895" spans="1:15" s="107" customFormat="1" ht="30" customHeight="1" x14ac:dyDescent="0.2">
      <c r="A895" s="138" t="s">
        <v>161</v>
      </c>
      <c r="B895" s="136" t="s">
        <v>32</v>
      </c>
      <c r="C895" s="137" t="s">
        <v>162</v>
      </c>
      <c r="D895" s="136" t="s">
        <v>1</v>
      </c>
      <c r="E895" s="136" t="s">
        <v>38</v>
      </c>
      <c r="F895" s="119">
        <v>30</v>
      </c>
      <c r="G895" s="84"/>
      <c r="H895" s="108">
        <f>ROUND(G895*F895,2)</f>
        <v>0</v>
      </c>
    </row>
    <row r="896" spans="1:15" s="107" customFormat="1" ht="30" customHeight="1" x14ac:dyDescent="0.2">
      <c r="A896" s="120" t="s">
        <v>194</v>
      </c>
      <c r="B896" s="116" t="s">
        <v>743</v>
      </c>
      <c r="C896" s="112" t="s">
        <v>195</v>
      </c>
      <c r="D896" s="111" t="s">
        <v>350</v>
      </c>
      <c r="E896" s="110"/>
      <c r="F896" s="119"/>
      <c r="G896" s="123"/>
      <c r="H896" s="108"/>
    </row>
    <row r="897" spans="1:15" s="107" customFormat="1" ht="30" customHeight="1" x14ac:dyDescent="0.2">
      <c r="A897" s="120" t="s">
        <v>196</v>
      </c>
      <c r="B897" s="113" t="s">
        <v>32</v>
      </c>
      <c r="C897" s="112" t="s">
        <v>314</v>
      </c>
      <c r="D897" s="111" t="s">
        <v>197</v>
      </c>
      <c r="E897" s="110"/>
      <c r="F897" s="119"/>
      <c r="G897" s="123"/>
      <c r="H897" s="108"/>
    </row>
    <row r="898" spans="1:15" s="107" customFormat="1" ht="30" customHeight="1" x14ac:dyDescent="0.2">
      <c r="A898" s="120" t="s">
        <v>198</v>
      </c>
      <c r="B898" s="135" t="s">
        <v>103</v>
      </c>
      <c r="C898" s="112" t="s">
        <v>199</v>
      </c>
      <c r="D898" s="111"/>
      <c r="E898" s="110" t="s">
        <v>31</v>
      </c>
      <c r="F898" s="119">
        <v>95</v>
      </c>
      <c r="G898" s="84"/>
      <c r="H898" s="108">
        <f>ROUND(G898*F898,2)</f>
        <v>0</v>
      </c>
    </row>
    <row r="899" spans="1:15" s="107" customFormat="1" ht="30" customHeight="1" x14ac:dyDescent="0.2">
      <c r="A899" s="120" t="s">
        <v>200</v>
      </c>
      <c r="B899" s="135" t="s">
        <v>104</v>
      </c>
      <c r="C899" s="112" t="s">
        <v>201</v>
      </c>
      <c r="D899" s="111"/>
      <c r="E899" s="110" t="s">
        <v>31</v>
      </c>
      <c r="F899" s="119">
        <v>50</v>
      </c>
      <c r="G899" s="84"/>
      <c r="H899" s="108">
        <f>ROUND(G899*F899,2)</f>
        <v>0</v>
      </c>
    </row>
    <row r="900" spans="1:15" s="107" customFormat="1" ht="30" customHeight="1" x14ac:dyDescent="0.2">
      <c r="A900" s="120" t="s">
        <v>225</v>
      </c>
      <c r="B900" s="135" t="s">
        <v>105</v>
      </c>
      <c r="C900" s="112" t="s">
        <v>226</v>
      </c>
      <c r="D900" s="111" t="s">
        <v>1</v>
      </c>
      <c r="E900" s="110" t="s">
        <v>31</v>
      </c>
      <c r="F900" s="119">
        <v>330</v>
      </c>
      <c r="G900" s="84"/>
      <c r="H900" s="108">
        <f>ROUND(G900*F900,2)</f>
        <v>0</v>
      </c>
    </row>
    <row r="901" spans="1:15" s="107" customFormat="1" ht="30" customHeight="1" x14ac:dyDescent="0.2">
      <c r="A901" s="120" t="s">
        <v>106</v>
      </c>
      <c r="B901" s="116" t="s">
        <v>744</v>
      </c>
      <c r="C901" s="112" t="s">
        <v>50</v>
      </c>
      <c r="D901" s="111" t="s">
        <v>163</v>
      </c>
      <c r="E901" s="110"/>
      <c r="F901" s="119"/>
      <c r="G901" s="123"/>
      <c r="H901" s="108"/>
    </row>
    <row r="902" spans="1:15" s="129" customFormat="1" ht="39.950000000000003" customHeight="1" x14ac:dyDescent="0.2">
      <c r="A902" s="120" t="s">
        <v>164</v>
      </c>
      <c r="B902" s="113" t="s">
        <v>32</v>
      </c>
      <c r="C902" s="112" t="s">
        <v>317</v>
      </c>
      <c r="D902" s="111" t="s">
        <v>109</v>
      </c>
      <c r="E902" s="110" t="s">
        <v>48</v>
      </c>
      <c r="F902" s="119">
        <v>30</v>
      </c>
      <c r="G902" s="84"/>
      <c r="H902" s="108">
        <f>ROUND(G902*F902,2)</f>
        <v>0</v>
      </c>
    </row>
    <row r="903" spans="1:15" s="107" customFormat="1" ht="39.950000000000003" customHeight="1" x14ac:dyDescent="0.2">
      <c r="A903" s="120" t="s">
        <v>227</v>
      </c>
      <c r="B903" s="116" t="s">
        <v>745</v>
      </c>
      <c r="C903" s="112" t="s">
        <v>432</v>
      </c>
      <c r="D903" s="111" t="s">
        <v>101</v>
      </c>
      <c r="E903" s="110" t="s">
        <v>31</v>
      </c>
      <c r="F903" s="109">
        <v>5</v>
      </c>
      <c r="G903" s="84"/>
      <c r="H903" s="108">
        <f>ROUND(G903*F903,2)</f>
        <v>0</v>
      </c>
    </row>
    <row r="904" spans="1:15" s="107" customFormat="1" ht="30" customHeight="1" x14ac:dyDescent="0.2">
      <c r="A904" s="120" t="s">
        <v>114</v>
      </c>
      <c r="B904" s="157" t="s">
        <v>746</v>
      </c>
      <c r="C904" s="156" t="s">
        <v>116</v>
      </c>
      <c r="D904" s="155" t="s">
        <v>170</v>
      </c>
      <c r="E904" s="154" t="s">
        <v>38</v>
      </c>
      <c r="F904" s="153">
        <v>8</v>
      </c>
      <c r="G904" s="149"/>
      <c r="H904" s="152">
        <f>ROUND(G904*F904,2)</f>
        <v>0</v>
      </c>
    </row>
    <row r="905" spans="1:15" ht="36" customHeight="1" x14ac:dyDescent="0.2">
      <c r="A905" s="53"/>
      <c r="B905" s="151"/>
      <c r="C905" s="126" t="s">
        <v>171</v>
      </c>
      <c r="D905" s="125"/>
      <c r="E905" s="141"/>
      <c r="F905" s="119"/>
      <c r="G905" s="123"/>
      <c r="H905" s="122"/>
      <c r="I905" s="107"/>
      <c r="J905" s="107"/>
      <c r="K905" s="107"/>
      <c r="L905" s="107"/>
    </row>
    <row r="906" spans="1:15" s="107" customFormat="1" ht="39.950000000000003" customHeight="1" x14ac:dyDescent="0.2">
      <c r="A906" s="114" t="s">
        <v>53</v>
      </c>
      <c r="B906" s="116" t="s">
        <v>747</v>
      </c>
      <c r="C906" s="112" t="s">
        <v>54</v>
      </c>
      <c r="D906" s="111" t="s">
        <v>346</v>
      </c>
      <c r="E906" s="110"/>
      <c r="F906" s="109"/>
      <c r="G906" s="123"/>
      <c r="H906" s="150"/>
    </row>
    <row r="907" spans="1:15" s="107" customFormat="1" ht="39.950000000000003" customHeight="1" x14ac:dyDescent="0.2">
      <c r="A907" s="114" t="s">
        <v>492</v>
      </c>
      <c r="B907" s="113" t="s">
        <v>32</v>
      </c>
      <c r="C907" s="112" t="s">
        <v>493</v>
      </c>
      <c r="D907" s="111" t="s">
        <v>119</v>
      </c>
      <c r="E907" s="110" t="s">
        <v>48</v>
      </c>
      <c r="F907" s="119">
        <v>15</v>
      </c>
      <c r="G907" s="84"/>
      <c r="H907" s="108">
        <f>ROUND(G907*F907,2)</f>
        <v>0</v>
      </c>
    </row>
    <row r="908" spans="1:15" s="107" customFormat="1" ht="39.950000000000003" customHeight="1" x14ac:dyDescent="0.2">
      <c r="A908" s="114" t="s">
        <v>173</v>
      </c>
      <c r="B908" s="113" t="s">
        <v>39</v>
      </c>
      <c r="C908" s="112" t="s">
        <v>327</v>
      </c>
      <c r="D908" s="111" t="s">
        <v>120</v>
      </c>
      <c r="E908" s="110" t="s">
        <v>48</v>
      </c>
      <c r="F908" s="119">
        <v>15</v>
      </c>
      <c r="G908" s="84"/>
      <c r="H908" s="108">
        <f>ROUND(G908*F908,2)</f>
        <v>0</v>
      </c>
    </row>
    <row r="909" spans="1:15" ht="36" customHeight="1" x14ac:dyDescent="0.2">
      <c r="A909" s="53"/>
      <c r="B909" s="128"/>
      <c r="C909" s="88" t="s">
        <v>21</v>
      </c>
      <c r="D909" s="87"/>
      <c r="E909" s="86"/>
      <c r="F909" s="119"/>
      <c r="G909" s="123"/>
      <c r="H909" s="122"/>
      <c r="O909" s="107"/>
    </row>
    <row r="910" spans="1:15" s="107" customFormat="1" ht="30" customHeight="1" x14ac:dyDescent="0.2">
      <c r="A910" s="114" t="s">
        <v>75</v>
      </c>
      <c r="B910" s="116" t="s">
        <v>748</v>
      </c>
      <c r="C910" s="112" t="s">
        <v>84</v>
      </c>
      <c r="D910" s="8" t="s">
        <v>218</v>
      </c>
      <c r="E910" s="110" t="s">
        <v>38</v>
      </c>
      <c r="F910" s="109">
        <v>30</v>
      </c>
      <c r="G910" s="84"/>
      <c r="H910" s="108">
        <f>ROUND(G910*F910,2)</f>
        <v>0</v>
      </c>
    </row>
    <row r="911" spans="1:15" s="107" customFormat="1" ht="30" customHeight="1" x14ac:dyDescent="0.2">
      <c r="A911" s="32" t="s">
        <v>248</v>
      </c>
      <c r="B911" s="10" t="s">
        <v>749</v>
      </c>
      <c r="C911" s="9" t="s">
        <v>250</v>
      </c>
      <c r="D911" s="8" t="s">
        <v>218</v>
      </c>
      <c r="E911" s="11" t="s">
        <v>38</v>
      </c>
      <c r="F911" s="12">
        <v>15</v>
      </c>
      <c r="G911" s="84"/>
      <c r="H911" s="13">
        <f>ROUND(G911*F911,2)</f>
        <v>0</v>
      </c>
    </row>
    <row r="912" spans="1:15" ht="36" customHeight="1" x14ac:dyDescent="0.2">
      <c r="A912" s="53"/>
      <c r="B912" s="140"/>
      <c r="C912" s="88" t="s">
        <v>22</v>
      </c>
      <c r="D912" s="87"/>
      <c r="E912" s="139"/>
      <c r="F912" s="119"/>
      <c r="G912" s="123"/>
      <c r="H912" s="122"/>
      <c r="O912" s="107"/>
    </row>
    <row r="913" spans="1:8" s="107" customFormat="1" ht="30" customHeight="1" x14ac:dyDescent="0.2">
      <c r="A913" s="120" t="s">
        <v>62</v>
      </c>
      <c r="B913" s="116" t="s">
        <v>750</v>
      </c>
      <c r="C913" s="112" t="s">
        <v>63</v>
      </c>
      <c r="D913" s="111" t="s">
        <v>318</v>
      </c>
      <c r="E913" s="110"/>
      <c r="F913" s="119"/>
      <c r="G913" s="123"/>
      <c r="H913" s="108"/>
    </row>
    <row r="914" spans="1:8" s="107" customFormat="1" ht="30" customHeight="1" x14ac:dyDescent="0.2">
      <c r="A914" s="120" t="s">
        <v>64</v>
      </c>
      <c r="B914" s="113" t="s">
        <v>32</v>
      </c>
      <c r="C914" s="112" t="s">
        <v>149</v>
      </c>
      <c r="D914" s="111"/>
      <c r="E914" s="110" t="s">
        <v>31</v>
      </c>
      <c r="F914" s="119">
        <v>400</v>
      </c>
      <c r="G914" s="84"/>
      <c r="H914" s="108">
        <f>ROUND(G914*F914,2)</f>
        <v>0</v>
      </c>
    </row>
    <row r="915" spans="1:8" ht="36" customHeight="1" x14ac:dyDescent="0.2">
      <c r="A915" s="53"/>
      <c r="B915" s="148"/>
      <c r="C915" s="147" t="s">
        <v>717</v>
      </c>
      <c r="D915" s="146"/>
      <c r="E915" s="145"/>
      <c r="F915" s="119"/>
      <c r="G915" s="123"/>
      <c r="H915" s="122"/>
    </row>
    <row r="916" spans="1:8" ht="36" customHeight="1" x14ac:dyDescent="0.2">
      <c r="A916" s="53"/>
      <c r="B916" s="127"/>
      <c r="C916" s="142" t="s">
        <v>18</v>
      </c>
      <c r="D916" s="125"/>
      <c r="E916" s="141" t="s">
        <v>1</v>
      </c>
      <c r="F916" s="119" t="s">
        <v>1</v>
      </c>
      <c r="G916" s="123"/>
      <c r="H916" s="122"/>
    </row>
    <row r="917" spans="1:8" s="107" customFormat="1" ht="30" customHeight="1" x14ac:dyDescent="0.2">
      <c r="A917" s="114" t="s">
        <v>36</v>
      </c>
      <c r="B917" s="116" t="s">
        <v>751</v>
      </c>
      <c r="C917" s="112" t="s">
        <v>37</v>
      </c>
      <c r="D917" s="111" t="s">
        <v>313</v>
      </c>
      <c r="E917" s="110" t="s">
        <v>31</v>
      </c>
      <c r="F917" s="119">
        <v>380</v>
      </c>
      <c r="G917" s="84"/>
      <c r="H917" s="108">
        <f>ROUND(G917*F917,2)</f>
        <v>0</v>
      </c>
    </row>
    <row r="918" spans="1:8" ht="36" customHeight="1" x14ac:dyDescent="0.2">
      <c r="A918" s="53"/>
      <c r="B918" s="140"/>
      <c r="C918" s="88" t="s">
        <v>157</v>
      </c>
      <c r="D918" s="87"/>
      <c r="E918" s="139"/>
      <c r="F918" s="119"/>
      <c r="G918" s="123"/>
      <c r="H918" s="122"/>
    </row>
    <row r="919" spans="1:8" s="107" customFormat="1" ht="30" customHeight="1" x14ac:dyDescent="0.2">
      <c r="A919" s="120" t="s">
        <v>44</v>
      </c>
      <c r="B919" s="116" t="s">
        <v>752</v>
      </c>
      <c r="C919" s="112" t="s">
        <v>45</v>
      </c>
      <c r="D919" s="111" t="s">
        <v>160</v>
      </c>
      <c r="E919" s="110"/>
      <c r="F919" s="119"/>
      <c r="G919" s="123"/>
      <c r="H919" s="108"/>
    </row>
    <row r="920" spans="1:8" s="107" customFormat="1" ht="30" customHeight="1" x14ac:dyDescent="0.2">
      <c r="A920" s="138" t="s">
        <v>161</v>
      </c>
      <c r="B920" s="136" t="s">
        <v>32</v>
      </c>
      <c r="C920" s="137" t="s">
        <v>162</v>
      </c>
      <c r="D920" s="136" t="s">
        <v>1</v>
      </c>
      <c r="E920" s="136" t="s">
        <v>38</v>
      </c>
      <c r="F920" s="119">
        <v>15</v>
      </c>
      <c r="G920" s="84"/>
      <c r="H920" s="108">
        <f>ROUND(G920*F920,2)</f>
        <v>0</v>
      </c>
    </row>
    <row r="921" spans="1:8" s="107" customFormat="1" ht="30" customHeight="1" x14ac:dyDescent="0.2">
      <c r="A921" s="120" t="s">
        <v>194</v>
      </c>
      <c r="B921" s="116" t="s">
        <v>753</v>
      </c>
      <c r="C921" s="112" t="s">
        <v>195</v>
      </c>
      <c r="D921" s="111" t="s">
        <v>350</v>
      </c>
      <c r="E921" s="110"/>
      <c r="F921" s="119"/>
      <c r="G921" s="123"/>
      <c r="H921" s="108"/>
    </row>
    <row r="922" spans="1:8" s="107" customFormat="1" ht="30" customHeight="1" x14ac:dyDescent="0.2">
      <c r="A922" s="120" t="s">
        <v>196</v>
      </c>
      <c r="B922" s="113" t="s">
        <v>32</v>
      </c>
      <c r="C922" s="112" t="s">
        <v>314</v>
      </c>
      <c r="D922" s="111" t="s">
        <v>197</v>
      </c>
      <c r="E922" s="110"/>
      <c r="F922" s="119"/>
      <c r="G922" s="123"/>
      <c r="H922" s="108"/>
    </row>
    <row r="923" spans="1:8" s="107" customFormat="1" ht="30" customHeight="1" x14ac:dyDescent="0.2">
      <c r="A923" s="120" t="s">
        <v>198</v>
      </c>
      <c r="B923" s="135" t="s">
        <v>103</v>
      </c>
      <c r="C923" s="112" t="s">
        <v>199</v>
      </c>
      <c r="D923" s="111"/>
      <c r="E923" s="110" t="s">
        <v>31</v>
      </c>
      <c r="F923" s="119">
        <v>55</v>
      </c>
      <c r="G923" s="84"/>
      <c r="H923" s="108">
        <f>ROUND(G923*F923,2)</f>
        <v>0</v>
      </c>
    </row>
    <row r="924" spans="1:8" s="107" customFormat="1" ht="30" customHeight="1" x14ac:dyDescent="0.2">
      <c r="A924" s="120" t="s">
        <v>200</v>
      </c>
      <c r="B924" s="135" t="s">
        <v>104</v>
      </c>
      <c r="C924" s="112" t="s">
        <v>201</v>
      </c>
      <c r="D924" s="111"/>
      <c r="E924" s="110" t="s">
        <v>31</v>
      </c>
      <c r="F924" s="119">
        <v>145</v>
      </c>
      <c r="G924" s="84"/>
      <c r="H924" s="108">
        <f>ROUND(G924*F924,2)</f>
        <v>0</v>
      </c>
    </row>
    <row r="925" spans="1:8" s="107" customFormat="1" ht="30" customHeight="1" x14ac:dyDescent="0.2">
      <c r="A925" s="120" t="s">
        <v>225</v>
      </c>
      <c r="B925" s="135" t="s">
        <v>105</v>
      </c>
      <c r="C925" s="112" t="s">
        <v>226</v>
      </c>
      <c r="D925" s="111" t="s">
        <v>1</v>
      </c>
      <c r="E925" s="110" t="s">
        <v>31</v>
      </c>
      <c r="F925" s="119">
        <v>230</v>
      </c>
      <c r="G925" s="84"/>
      <c r="H925" s="108">
        <f>ROUND(G925*F925,2)</f>
        <v>0</v>
      </c>
    </row>
    <row r="926" spans="1:8" s="107" customFormat="1" ht="30" customHeight="1" x14ac:dyDescent="0.2">
      <c r="A926" s="120" t="s">
        <v>106</v>
      </c>
      <c r="B926" s="116" t="s">
        <v>754</v>
      </c>
      <c r="C926" s="112" t="s">
        <v>50</v>
      </c>
      <c r="D926" s="111" t="s">
        <v>163</v>
      </c>
      <c r="E926" s="110"/>
      <c r="F926" s="119"/>
      <c r="G926" s="123"/>
      <c r="H926" s="108"/>
    </row>
    <row r="927" spans="1:8" s="129" customFormat="1" ht="39.950000000000003" customHeight="1" x14ac:dyDescent="0.2">
      <c r="A927" s="120" t="s">
        <v>164</v>
      </c>
      <c r="B927" s="113" t="s">
        <v>32</v>
      </c>
      <c r="C927" s="112" t="s">
        <v>317</v>
      </c>
      <c r="D927" s="111" t="s">
        <v>109</v>
      </c>
      <c r="E927" s="110" t="s">
        <v>48</v>
      </c>
      <c r="F927" s="119">
        <v>20</v>
      </c>
      <c r="G927" s="84"/>
      <c r="H927" s="108">
        <f>ROUND(G927*F927,2)</f>
        <v>0</v>
      </c>
    </row>
    <row r="928" spans="1:8" s="107" customFormat="1" ht="39.950000000000003" customHeight="1" x14ac:dyDescent="0.2">
      <c r="A928" s="120" t="s">
        <v>227</v>
      </c>
      <c r="B928" s="116" t="s">
        <v>755</v>
      </c>
      <c r="C928" s="112" t="s">
        <v>432</v>
      </c>
      <c r="D928" s="111" t="s">
        <v>101</v>
      </c>
      <c r="E928" s="110" t="s">
        <v>31</v>
      </c>
      <c r="F928" s="109">
        <v>5</v>
      </c>
      <c r="G928" s="84"/>
      <c r="H928" s="108">
        <f>ROUND(G928*F928,2)</f>
        <v>0</v>
      </c>
    </row>
    <row r="929" spans="1:19" ht="36" customHeight="1" x14ac:dyDescent="0.2">
      <c r="A929" s="53"/>
      <c r="B929" s="128"/>
      <c r="C929" s="88" t="s">
        <v>21</v>
      </c>
      <c r="D929" s="87"/>
      <c r="E929" s="86"/>
      <c r="F929" s="119"/>
      <c r="G929" s="123"/>
      <c r="H929" s="122"/>
      <c r="O929" s="107"/>
    </row>
    <row r="930" spans="1:19" s="107" customFormat="1" ht="30" customHeight="1" x14ac:dyDescent="0.2">
      <c r="A930" s="114" t="s">
        <v>75</v>
      </c>
      <c r="B930" s="116" t="s">
        <v>756</v>
      </c>
      <c r="C930" s="112" t="s">
        <v>84</v>
      </c>
      <c r="D930" s="8" t="s">
        <v>218</v>
      </c>
      <c r="E930" s="110" t="s">
        <v>38</v>
      </c>
      <c r="F930" s="109">
        <v>10</v>
      </c>
      <c r="G930" s="84"/>
      <c r="H930" s="108">
        <f>ROUND(G930*F930,2)</f>
        <v>0</v>
      </c>
    </row>
    <row r="931" spans="1:19" s="107" customFormat="1" ht="30" customHeight="1" x14ac:dyDescent="0.2">
      <c r="A931" s="32" t="s">
        <v>248</v>
      </c>
      <c r="B931" s="35" t="s">
        <v>757</v>
      </c>
      <c r="C931" s="36" t="s">
        <v>250</v>
      </c>
      <c r="D931" s="34" t="s">
        <v>218</v>
      </c>
      <c r="E931" s="37" t="s">
        <v>38</v>
      </c>
      <c r="F931" s="38">
        <v>5</v>
      </c>
      <c r="G931" s="149"/>
      <c r="H931" s="39">
        <f>ROUND(G931*F931,2)</f>
        <v>0</v>
      </c>
    </row>
    <row r="932" spans="1:19" ht="36" customHeight="1" x14ac:dyDescent="0.2">
      <c r="A932" s="53"/>
      <c r="B932" s="127"/>
      <c r="C932" s="126" t="s">
        <v>22</v>
      </c>
      <c r="D932" s="125"/>
      <c r="E932" s="124"/>
      <c r="F932" s="119"/>
      <c r="G932" s="123"/>
      <c r="H932" s="122"/>
      <c r="O932" s="107"/>
    </row>
    <row r="933" spans="1:19" s="107" customFormat="1" ht="30" customHeight="1" x14ac:dyDescent="0.2">
      <c r="A933" s="120" t="s">
        <v>62</v>
      </c>
      <c r="B933" s="116" t="s">
        <v>758</v>
      </c>
      <c r="C933" s="112" t="s">
        <v>63</v>
      </c>
      <c r="D933" s="111" t="s">
        <v>318</v>
      </c>
      <c r="E933" s="110"/>
      <c r="F933" s="119"/>
      <c r="G933" s="123"/>
      <c r="H933" s="108"/>
    </row>
    <row r="934" spans="1:19" s="107" customFormat="1" ht="30" customHeight="1" x14ac:dyDescent="0.2">
      <c r="A934" s="120" t="s">
        <v>64</v>
      </c>
      <c r="B934" s="113" t="s">
        <v>32</v>
      </c>
      <c r="C934" s="112" t="s">
        <v>149</v>
      </c>
      <c r="D934" s="111"/>
      <c r="E934" s="110" t="s">
        <v>31</v>
      </c>
      <c r="F934" s="119">
        <v>380</v>
      </c>
      <c r="G934" s="84"/>
      <c r="H934" s="108">
        <f>ROUND(G934*F934,2)</f>
        <v>0</v>
      </c>
    </row>
    <row r="935" spans="1:19" ht="36" customHeight="1" x14ac:dyDescent="0.2">
      <c r="A935" s="53"/>
      <c r="B935" s="148"/>
      <c r="C935" s="147" t="s">
        <v>23</v>
      </c>
      <c r="D935" s="146"/>
      <c r="E935" s="145"/>
      <c r="F935" s="119"/>
      <c r="G935" s="123"/>
      <c r="H935" s="122"/>
    </row>
    <row r="936" spans="1:19" s="20" customFormat="1" ht="37.9" customHeight="1" x14ac:dyDescent="0.2">
      <c r="A936" s="120"/>
      <c r="B936" s="116" t="s">
        <v>759</v>
      </c>
      <c r="C936" s="112" t="s">
        <v>417</v>
      </c>
      <c r="D936" s="111" t="s">
        <v>784</v>
      </c>
      <c r="E936" s="110" t="s">
        <v>38</v>
      </c>
      <c r="F936" s="119">
        <v>2</v>
      </c>
      <c r="G936" s="84"/>
      <c r="H936" s="108">
        <f>ROUND(G936*F936,2)</f>
        <v>0</v>
      </c>
      <c r="N936" s="144"/>
      <c r="O936" s="144"/>
      <c r="P936" s="144"/>
      <c r="Q936" s="144"/>
      <c r="R936" s="21"/>
      <c r="S936" s="143"/>
    </row>
    <row r="937" spans="1:19" ht="36" customHeight="1" x14ac:dyDescent="0.2">
      <c r="A937" s="53"/>
      <c r="B937" s="127"/>
      <c r="C937" s="142" t="s">
        <v>718</v>
      </c>
      <c r="D937" s="125"/>
      <c r="E937" s="141" t="s">
        <v>1</v>
      </c>
      <c r="F937" s="119" t="s">
        <v>1</v>
      </c>
      <c r="G937" s="123"/>
      <c r="H937" s="122"/>
    </row>
    <row r="938" spans="1:19" ht="36" customHeight="1" x14ac:dyDescent="0.2">
      <c r="A938" s="53"/>
      <c r="B938" s="127"/>
      <c r="C938" s="142" t="s">
        <v>18</v>
      </c>
      <c r="D938" s="125"/>
      <c r="E938" s="141" t="s">
        <v>1</v>
      </c>
      <c r="F938" s="119" t="s">
        <v>1</v>
      </c>
      <c r="G938" s="123"/>
      <c r="H938" s="122"/>
    </row>
    <row r="939" spans="1:19" s="107" customFormat="1" ht="30" customHeight="1" x14ac:dyDescent="0.2">
      <c r="A939" s="114" t="s">
        <v>36</v>
      </c>
      <c r="B939" s="116" t="s">
        <v>760</v>
      </c>
      <c r="C939" s="112" t="s">
        <v>37</v>
      </c>
      <c r="D939" s="111" t="s">
        <v>313</v>
      </c>
      <c r="E939" s="110" t="s">
        <v>31</v>
      </c>
      <c r="F939" s="119">
        <v>620</v>
      </c>
      <c r="G939" s="84"/>
      <c r="H939" s="108">
        <f>ROUND(G939*F939,2)</f>
        <v>0</v>
      </c>
    </row>
    <row r="940" spans="1:19" ht="36" customHeight="1" x14ac:dyDescent="0.2">
      <c r="A940" s="53"/>
      <c r="B940" s="140"/>
      <c r="C940" s="88" t="s">
        <v>157</v>
      </c>
      <c r="D940" s="87"/>
      <c r="E940" s="139"/>
      <c r="F940" s="119"/>
      <c r="G940" s="123"/>
      <c r="H940" s="122"/>
    </row>
    <row r="941" spans="1:19" s="107" customFormat="1" ht="30" customHeight="1" x14ac:dyDescent="0.2">
      <c r="A941" s="120" t="s">
        <v>44</v>
      </c>
      <c r="B941" s="116" t="s">
        <v>761</v>
      </c>
      <c r="C941" s="112" t="s">
        <v>45</v>
      </c>
      <c r="D941" s="111" t="s">
        <v>160</v>
      </c>
      <c r="E941" s="110"/>
      <c r="F941" s="119"/>
      <c r="G941" s="123"/>
      <c r="H941" s="108"/>
    </row>
    <row r="942" spans="1:19" s="107" customFormat="1" ht="30" customHeight="1" x14ac:dyDescent="0.2">
      <c r="A942" s="138" t="s">
        <v>161</v>
      </c>
      <c r="B942" s="136" t="s">
        <v>32</v>
      </c>
      <c r="C942" s="137" t="s">
        <v>162</v>
      </c>
      <c r="D942" s="136" t="s">
        <v>1</v>
      </c>
      <c r="E942" s="136" t="s">
        <v>38</v>
      </c>
      <c r="F942" s="119">
        <v>30</v>
      </c>
      <c r="G942" s="84"/>
      <c r="H942" s="108">
        <f>ROUND(G942*F942,2)</f>
        <v>0</v>
      </c>
    </row>
    <row r="943" spans="1:19" s="107" customFormat="1" ht="30" customHeight="1" x14ac:dyDescent="0.2">
      <c r="A943" s="120" t="s">
        <v>194</v>
      </c>
      <c r="B943" s="116" t="s">
        <v>762</v>
      </c>
      <c r="C943" s="112" t="s">
        <v>195</v>
      </c>
      <c r="D943" s="111" t="s">
        <v>350</v>
      </c>
      <c r="E943" s="110"/>
      <c r="F943" s="119"/>
      <c r="G943" s="123"/>
      <c r="H943" s="108"/>
    </row>
    <row r="944" spans="1:19" s="107" customFormat="1" ht="30" customHeight="1" x14ac:dyDescent="0.2">
      <c r="A944" s="120" t="s">
        <v>196</v>
      </c>
      <c r="B944" s="113" t="s">
        <v>32</v>
      </c>
      <c r="C944" s="112" t="s">
        <v>314</v>
      </c>
      <c r="D944" s="111" t="s">
        <v>197</v>
      </c>
      <c r="E944" s="110"/>
      <c r="F944" s="119"/>
      <c r="G944" s="123"/>
      <c r="H944" s="108"/>
    </row>
    <row r="945" spans="1:15" s="107" customFormat="1" ht="30" customHeight="1" x14ac:dyDescent="0.2">
      <c r="A945" s="120" t="s">
        <v>198</v>
      </c>
      <c r="B945" s="135" t="s">
        <v>103</v>
      </c>
      <c r="C945" s="112" t="s">
        <v>199</v>
      </c>
      <c r="D945" s="111"/>
      <c r="E945" s="110" t="s">
        <v>31</v>
      </c>
      <c r="F945" s="119">
        <v>80</v>
      </c>
      <c r="G945" s="84"/>
      <c r="H945" s="108">
        <f>ROUND(G945*F945,2)</f>
        <v>0</v>
      </c>
    </row>
    <row r="946" spans="1:15" s="107" customFormat="1" ht="30" customHeight="1" x14ac:dyDescent="0.2">
      <c r="A946" s="120" t="s">
        <v>200</v>
      </c>
      <c r="B946" s="135" t="s">
        <v>104</v>
      </c>
      <c r="C946" s="112" t="s">
        <v>201</v>
      </c>
      <c r="D946" s="111"/>
      <c r="E946" s="110" t="s">
        <v>31</v>
      </c>
      <c r="F946" s="119">
        <v>90</v>
      </c>
      <c r="G946" s="84"/>
      <c r="H946" s="108">
        <f>ROUND(G946*F946,2)</f>
        <v>0</v>
      </c>
    </row>
    <row r="947" spans="1:15" s="107" customFormat="1" ht="30" customHeight="1" x14ac:dyDescent="0.2">
      <c r="A947" s="120" t="s">
        <v>225</v>
      </c>
      <c r="B947" s="135" t="s">
        <v>105</v>
      </c>
      <c r="C947" s="112" t="s">
        <v>226</v>
      </c>
      <c r="D947" s="111" t="s">
        <v>1</v>
      </c>
      <c r="E947" s="110" t="s">
        <v>31</v>
      </c>
      <c r="F947" s="119">
        <v>580</v>
      </c>
      <c r="G947" s="84"/>
      <c r="H947" s="108">
        <f>ROUND(G947*F947,2)</f>
        <v>0</v>
      </c>
    </row>
    <row r="948" spans="1:15" s="107" customFormat="1" ht="39.950000000000003" customHeight="1" x14ac:dyDescent="0.2">
      <c r="A948" s="120" t="s">
        <v>355</v>
      </c>
      <c r="B948" s="113" t="s">
        <v>39</v>
      </c>
      <c r="C948" s="112" t="s">
        <v>446</v>
      </c>
      <c r="D948" s="111" t="s">
        <v>1</v>
      </c>
      <c r="E948" s="110"/>
      <c r="F948" s="119"/>
      <c r="G948" s="108"/>
      <c r="H948" s="108"/>
    </row>
    <row r="949" spans="1:15" s="107" customFormat="1" ht="30" customHeight="1" x14ac:dyDescent="0.2">
      <c r="A949" s="120" t="s">
        <v>357</v>
      </c>
      <c r="B949" s="135" t="s">
        <v>103</v>
      </c>
      <c r="C949" s="112" t="s">
        <v>226</v>
      </c>
      <c r="D949" s="111" t="s">
        <v>1</v>
      </c>
      <c r="E949" s="110" t="s">
        <v>31</v>
      </c>
      <c r="F949" s="119">
        <v>10</v>
      </c>
      <c r="G949" s="84"/>
      <c r="H949" s="108">
        <f>ROUND(G949*F949,2)</f>
        <v>0</v>
      </c>
    </row>
    <row r="950" spans="1:15" s="107" customFormat="1" ht="30" customHeight="1" x14ac:dyDescent="0.2">
      <c r="A950" s="120" t="s">
        <v>106</v>
      </c>
      <c r="B950" s="134" t="s">
        <v>763</v>
      </c>
      <c r="C950" s="133" t="s">
        <v>50</v>
      </c>
      <c r="D950" s="132" t="s">
        <v>163</v>
      </c>
      <c r="E950" s="131"/>
      <c r="F950" s="130"/>
      <c r="G950" s="123"/>
      <c r="H950" s="121"/>
    </row>
    <row r="951" spans="1:15" s="129" customFormat="1" ht="39.950000000000003" customHeight="1" x14ac:dyDescent="0.2">
      <c r="A951" s="120" t="s">
        <v>164</v>
      </c>
      <c r="B951" s="113" t="s">
        <v>32</v>
      </c>
      <c r="C951" s="112" t="s">
        <v>317</v>
      </c>
      <c r="D951" s="111" t="s">
        <v>109</v>
      </c>
      <c r="E951" s="110" t="s">
        <v>48</v>
      </c>
      <c r="F951" s="119">
        <v>30</v>
      </c>
      <c r="G951" s="84"/>
      <c r="H951" s="108">
        <f>ROUND(G951*F951,2)</f>
        <v>0</v>
      </c>
    </row>
    <row r="952" spans="1:15" s="107" customFormat="1" ht="39.950000000000003" customHeight="1" x14ac:dyDescent="0.2">
      <c r="A952" s="120" t="s">
        <v>227</v>
      </c>
      <c r="B952" s="116" t="s">
        <v>764</v>
      </c>
      <c r="C952" s="112" t="s">
        <v>432</v>
      </c>
      <c r="D952" s="111" t="s">
        <v>101</v>
      </c>
      <c r="E952" s="110" t="s">
        <v>31</v>
      </c>
      <c r="F952" s="109">
        <v>10</v>
      </c>
      <c r="G952" s="84"/>
      <c r="H952" s="108">
        <f>ROUND(G952*F952,2)</f>
        <v>0</v>
      </c>
    </row>
    <row r="953" spans="1:15" s="107" customFormat="1" ht="39.950000000000003" customHeight="1" x14ac:dyDescent="0.2">
      <c r="A953" s="120" t="s">
        <v>207</v>
      </c>
      <c r="B953" s="116" t="s">
        <v>765</v>
      </c>
      <c r="C953" s="112" t="s">
        <v>208</v>
      </c>
      <c r="D953" s="111" t="s">
        <v>209</v>
      </c>
      <c r="E953" s="110" t="s">
        <v>31</v>
      </c>
      <c r="F953" s="119">
        <v>15</v>
      </c>
      <c r="G953" s="84"/>
      <c r="H953" s="108">
        <f>ROUND(G953*F953,2)</f>
        <v>0</v>
      </c>
    </row>
    <row r="954" spans="1:15" s="107" customFormat="1" ht="30" customHeight="1" x14ac:dyDescent="0.2">
      <c r="A954" s="120" t="s">
        <v>114</v>
      </c>
      <c r="B954" s="116" t="s">
        <v>766</v>
      </c>
      <c r="C954" s="112" t="s">
        <v>116</v>
      </c>
      <c r="D954" s="111" t="s">
        <v>170</v>
      </c>
      <c r="E954" s="110" t="s">
        <v>38</v>
      </c>
      <c r="F954" s="109">
        <v>8</v>
      </c>
      <c r="G954" s="84"/>
      <c r="H954" s="108">
        <f>ROUND(G954*F954,2)</f>
        <v>0</v>
      </c>
    </row>
    <row r="955" spans="1:15" ht="36" customHeight="1" x14ac:dyDescent="0.2">
      <c r="A955" s="53"/>
      <c r="B955" s="128"/>
      <c r="C955" s="88" t="s">
        <v>21</v>
      </c>
      <c r="D955" s="87"/>
      <c r="E955" s="86"/>
      <c r="F955" s="119"/>
      <c r="G955" s="123"/>
      <c r="H955" s="122"/>
      <c r="O955" s="107"/>
    </row>
    <row r="956" spans="1:15" s="107" customFormat="1" ht="30" customHeight="1" x14ac:dyDescent="0.2">
      <c r="A956" s="114" t="s">
        <v>75</v>
      </c>
      <c r="B956" s="116" t="s">
        <v>890</v>
      </c>
      <c r="C956" s="112" t="s">
        <v>84</v>
      </c>
      <c r="D956" s="8" t="s">
        <v>218</v>
      </c>
      <c r="E956" s="110" t="s">
        <v>38</v>
      </c>
      <c r="F956" s="119">
        <v>15</v>
      </c>
      <c r="G956" s="84"/>
      <c r="H956" s="108">
        <f>ROUND(G956*F956,2)</f>
        <v>0</v>
      </c>
    </row>
    <row r="957" spans="1:15" s="107" customFormat="1" ht="30" customHeight="1" x14ac:dyDescent="0.2">
      <c r="A957" s="32" t="s">
        <v>248</v>
      </c>
      <c r="B957" s="35" t="s">
        <v>891</v>
      </c>
      <c r="C957" s="36" t="s">
        <v>250</v>
      </c>
      <c r="D957" s="34" t="s">
        <v>218</v>
      </c>
      <c r="E957" s="37" t="s">
        <v>38</v>
      </c>
      <c r="F957" s="119">
        <v>5</v>
      </c>
      <c r="G957" s="84"/>
      <c r="H957" s="108">
        <f>ROUND(G957*F957,2)</f>
        <v>0</v>
      </c>
    </row>
    <row r="958" spans="1:15" ht="36" customHeight="1" x14ac:dyDescent="0.2">
      <c r="A958" s="53"/>
      <c r="B958" s="127"/>
      <c r="C958" s="126" t="s">
        <v>22</v>
      </c>
      <c r="D958" s="125"/>
      <c r="E958" s="124"/>
      <c r="F958" s="119"/>
      <c r="G958" s="123"/>
      <c r="H958" s="122"/>
      <c r="O958" s="107"/>
    </row>
    <row r="959" spans="1:15" s="107" customFormat="1" ht="30" customHeight="1" x14ac:dyDescent="0.2">
      <c r="A959" s="120" t="s">
        <v>62</v>
      </c>
      <c r="B959" s="116" t="s">
        <v>892</v>
      </c>
      <c r="C959" s="112" t="s">
        <v>63</v>
      </c>
      <c r="D959" s="111" t="s">
        <v>318</v>
      </c>
      <c r="E959" s="110"/>
      <c r="F959" s="119"/>
      <c r="G959" s="108"/>
      <c r="H959" s="121"/>
    </row>
    <row r="960" spans="1:15" s="107" customFormat="1" ht="30" customHeight="1" x14ac:dyDescent="0.2">
      <c r="A960" s="120" t="s">
        <v>64</v>
      </c>
      <c r="B960" s="113" t="s">
        <v>32</v>
      </c>
      <c r="C960" s="112" t="s">
        <v>149</v>
      </c>
      <c r="D960" s="111"/>
      <c r="E960" s="110" t="s">
        <v>31</v>
      </c>
      <c r="F960" s="119">
        <v>620</v>
      </c>
      <c r="G960" s="84"/>
      <c r="H960" s="108">
        <f>ROUND(G960*F960,2)</f>
        <v>0</v>
      </c>
    </row>
    <row r="961" spans="1:15" ht="30" customHeight="1" thickBot="1" x14ac:dyDescent="0.25">
      <c r="A961" s="63"/>
      <c r="B961" s="56" t="str">
        <f>B780</f>
        <v>N</v>
      </c>
      <c r="C961" s="326" t="str">
        <f>C780</f>
        <v>Sidewalk Renewals (Various Locations)</v>
      </c>
      <c r="D961" s="327"/>
      <c r="E961" s="327"/>
      <c r="F961" s="328"/>
      <c r="G961" s="71" t="s">
        <v>16</v>
      </c>
      <c r="H961" s="72">
        <f>SUM(H781:H960)</f>
        <v>0</v>
      </c>
    </row>
    <row r="962" spans="1:15" s="64" customFormat="1" ht="30" customHeight="1" thickTop="1" x14ac:dyDescent="0.2">
      <c r="A962" s="102"/>
      <c r="B962" s="101" t="s">
        <v>415</v>
      </c>
      <c r="C962" s="329" t="s">
        <v>778</v>
      </c>
      <c r="D962" s="330"/>
      <c r="E962" s="330"/>
      <c r="F962" s="331"/>
      <c r="G962" s="100"/>
      <c r="H962" s="99"/>
    </row>
    <row r="963" spans="1:15" ht="36" customHeight="1" x14ac:dyDescent="0.2">
      <c r="A963" s="53"/>
      <c r="B963" s="118"/>
      <c r="C963" s="88" t="s">
        <v>426</v>
      </c>
      <c r="D963" s="87"/>
      <c r="E963" s="86" t="s">
        <v>1</v>
      </c>
      <c r="F963" s="85" t="s">
        <v>1</v>
      </c>
      <c r="G963" s="117"/>
      <c r="H963" s="83"/>
      <c r="K963" s="64"/>
      <c r="L963" s="64"/>
      <c r="M963" s="64"/>
      <c r="N963" s="64"/>
      <c r="O963" s="64"/>
    </row>
    <row r="964" spans="1:15" s="106" customFormat="1" ht="39.950000000000003" customHeight="1" x14ac:dyDescent="0.2">
      <c r="A964" s="114" t="s">
        <v>182</v>
      </c>
      <c r="B964" s="116" t="s">
        <v>667</v>
      </c>
      <c r="C964" s="115" t="s">
        <v>183</v>
      </c>
      <c r="D964" s="111" t="s">
        <v>156</v>
      </c>
      <c r="E964" s="110"/>
      <c r="F964" s="109"/>
      <c r="G964" s="108"/>
      <c r="H964" s="108"/>
    </row>
    <row r="965" spans="1:15" s="106" customFormat="1" ht="30" customHeight="1" x14ac:dyDescent="0.2">
      <c r="A965" s="114" t="s">
        <v>184</v>
      </c>
      <c r="B965" s="113" t="s">
        <v>32</v>
      </c>
      <c r="C965" s="112" t="s">
        <v>429</v>
      </c>
      <c r="D965" s="111" t="s">
        <v>430</v>
      </c>
      <c r="E965" s="110" t="s">
        <v>31</v>
      </c>
      <c r="F965" s="109">
        <v>90</v>
      </c>
      <c r="G965" s="84"/>
      <c r="H965" s="108">
        <f>ROUND(G965*F965,2)</f>
        <v>0</v>
      </c>
      <c r="K965" s="107"/>
      <c r="L965" s="107"/>
      <c r="M965" s="107"/>
      <c r="N965" s="107"/>
      <c r="O965" s="107"/>
    </row>
    <row r="966" spans="1:15" ht="36" customHeight="1" x14ac:dyDescent="0.2">
      <c r="A966" s="53"/>
      <c r="B966" s="118"/>
      <c r="C966" s="88" t="s">
        <v>427</v>
      </c>
      <c r="D966" s="87"/>
      <c r="E966" s="86"/>
      <c r="F966" s="85"/>
      <c r="G966" s="117"/>
      <c r="H966" s="83"/>
    </row>
    <row r="967" spans="1:15" s="106" customFormat="1" ht="39.950000000000003" customHeight="1" x14ac:dyDescent="0.2">
      <c r="A967" s="114" t="s">
        <v>182</v>
      </c>
      <c r="B967" s="116" t="s">
        <v>683</v>
      </c>
      <c r="C967" s="115" t="s">
        <v>183</v>
      </c>
      <c r="D967" s="111" t="s">
        <v>156</v>
      </c>
      <c r="E967" s="110"/>
      <c r="F967" s="109"/>
      <c r="G967" s="108"/>
      <c r="H967" s="108"/>
    </row>
    <row r="968" spans="1:15" s="106" customFormat="1" ht="30" customHeight="1" x14ac:dyDescent="0.2">
      <c r="A968" s="114" t="s">
        <v>184</v>
      </c>
      <c r="B968" s="113" t="s">
        <v>32</v>
      </c>
      <c r="C968" s="112" t="s">
        <v>429</v>
      </c>
      <c r="D968" s="111" t="s">
        <v>430</v>
      </c>
      <c r="E968" s="110" t="s">
        <v>31</v>
      </c>
      <c r="F968" s="109">
        <v>90</v>
      </c>
      <c r="G968" s="84"/>
      <c r="H968" s="108">
        <f>ROUND(G968*F968,2)</f>
        <v>0</v>
      </c>
      <c r="K968" s="107"/>
      <c r="L968" s="107"/>
      <c r="M968" s="107"/>
      <c r="N968" s="107"/>
      <c r="O968" s="107"/>
    </row>
    <row r="969" spans="1:15" ht="36" customHeight="1" x14ac:dyDescent="0.2">
      <c r="A969" s="53"/>
      <c r="B969" s="118"/>
      <c r="C969" s="88" t="s">
        <v>363</v>
      </c>
      <c r="D969" s="87"/>
      <c r="E969" s="86"/>
      <c r="F969" s="85"/>
      <c r="G969" s="117"/>
      <c r="H969" s="83"/>
    </row>
    <row r="970" spans="1:15" s="106" customFormat="1" ht="39.950000000000003" customHeight="1" x14ac:dyDescent="0.2">
      <c r="A970" s="114" t="s">
        <v>182</v>
      </c>
      <c r="B970" s="116" t="s">
        <v>684</v>
      </c>
      <c r="C970" s="115" t="s">
        <v>183</v>
      </c>
      <c r="D970" s="111" t="s">
        <v>156</v>
      </c>
      <c r="E970" s="110"/>
      <c r="F970" s="109"/>
      <c r="G970" s="108"/>
      <c r="H970" s="108"/>
    </row>
    <row r="971" spans="1:15" s="106" customFormat="1" ht="30" customHeight="1" x14ac:dyDescent="0.2">
      <c r="A971" s="114" t="s">
        <v>184</v>
      </c>
      <c r="B971" s="113" t="s">
        <v>32</v>
      </c>
      <c r="C971" s="112" t="s">
        <v>429</v>
      </c>
      <c r="D971" s="111" t="s">
        <v>430</v>
      </c>
      <c r="E971" s="110" t="s">
        <v>31</v>
      </c>
      <c r="F971" s="109">
        <v>80</v>
      </c>
      <c r="G971" s="84"/>
      <c r="H971" s="108">
        <f>ROUND(G971*F971,2)</f>
        <v>0</v>
      </c>
      <c r="K971" s="107"/>
      <c r="L971" s="107"/>
      <c r="M971" s="107"/>
      <c r="N971" s="107"/>
      <c r="O971" s="107"/>
    </row>
    <row r="972" spans="1:15" ht="36" customHeight="1" x14ac:dyDescent="0.2">
      <c r="A972" s="53"/>
      <c r="B972" s="118"/>
      <c r="C972" s="88" t="s">
        <v>364</v>
      </c>
      <c r="D972" s="87"/>
      <c r="E972" s="86"/>
      <c r="F972" s="85"/>
      <c r="G972" s="117"/>
      <c r="H972" s="83"/>
    </row>
    <row r="973" spans="1:15" s="106" customFormat="1" ht="39.950000000000003" customHeight="1" x14ac:dyDescent="0.2">
      <c r="A973" s="114" t="s">
        <v>182</v>
      </c>
      <c r="B973" s="116" t="s">
        <v>685</v>
      </c>
      <c r="C973" s="115" t="s">
        <v>183</v>
      </c>
      <c r="D973" s="111" t="s">
        <v>156</v>
      </c>
      <c r="E973" s="110"/>
      <c r="F973" s="109"/>
      <c r="G973" s="108"/>
      <c r="H973" s="108"/>
    </row>
    <row r="974" spans="1:15" s="106" customFormat="1" ht="30" customHeight="1" x14ac:dyDescent="0.2">
      <c r="A974" s="114" t="s">
        <v>184</v>
      </c>
      <c r="B974" s="113" t="s">
        <v>32</v>
      </c>
      <c r="C974" s="112" t="s">
        <v>429</v>
      </c>
      <c r="D974" s="111" t="s">
        <v>430</v>
      </c>
      <c r="E974" s="110" t="s">
        <v>31</v>
      </c>
      <c r="F974" s="109">
        <v>30</v>
      </c>
      <c r="G974" s="84"/>
      <c r="H974" s="108">
        <f>ROUND(G974*F974,2)</f>
        <v>0</v>
      </c>
      <c r="K974" s="107"/>
      <c r="L974" s="107"/>
      <c r="M974" s="107"/>
      <c r="N974" s="107"/>
      <c r="O974" s="107"/>
    </row>
    <row r="975" spans="1:15" ht="36" customHeight="1" x14ac:dyDescent="0.2">
      <c r="A975" s="53"/>
      <c r="B975" s="118"/>
      <c r="C975" s="88" t="s">
        <v>472</v>
      </c>
      <c r="D975" s="87"/>
      <c r="E975" s="86"/>
      <c r="F975" s="85"/>
      <c r="G975" s="117"/>
      <c r="H975" s="83"/>
    </row>
    <row r="976" spans="1:15" s="106" customFormat="1" ht="39.950000000000003" customHeight="1" x14ac:dyDescent="0.2">
      <c r="A976" s="114" t="s">
        <v>182</v>
      </c>
      <c r="B976" s="116" t="s">
        <v>767</v>
      </c>
      <c r="C976" s="115" t="s">
        <v>183</v>
      </c>
      <c r="D976" s="111" t="s">
        <v>156</v>
      </c>
      <c r="E976" s="110"/>
      <c r="F976" s="109"/>
      <c r="G976" s="108"/>
      <c r="H976" s="108"/>
    </row>
    <row r="977" spans="1:15" s="106" customFormat="1" ht="30" customHeight="1" x14ac:dyDescent="0.2">
      <c r="A977" s="114" t="s">
        <v>184</v>
      </c>
      <c r="B977" s="113" t="s">
        <v>32</v>
      </c>
      <c r="C977" s="112" t="s">
        <v>429</v>
      </c>
      <c r="D977" s="111" t="s">
        <v>430</v>
      </c>
      <c r="E977" s="110" t="s">
        <v>31</v>
      </c>
      <c r="F977" s="109">
        <v>360</v>
      </c>
      <c r="G977" s="84"/>
      <c r="H977" s="108">
        <f>ROUND(G977*F977,2)</f>
        <v>0</v>
      </c>
      <c r="K977" s="107"/>
      <c r="L977" s="107"/>
      <c r="M977" s="107"/>
      <c r="N977" s="107"/>
      <c r="O977" s="107"/>
    </row>
    <row r="978" spans="1:15" s="1" customFormat="1" ht="40.15" customHeight="1" x14ac:dyDescent="0.2">
      <c r="A978" s="237"/>
      <c r="B978" s="238"/>
      <c r="C978" s="88" t="s">
        <v>862</v>
      </c>
      <c r="D978" s="111"/>
      <c r="E978" s="240"/>
      <c r="F978" s="239"/>
      <c r="G978" s="278"/>
      <c r="H978" s="279"/>
    </row>
    <row r="979" spans="1:15" s="247" customFormat="1" ht="40.15" customHeight="1" x14ac:dyDescent="0.2">
      <c r="A979" s="243"/>
      <c r="B979" s="116" t="s">
        <v>840</v>
      </c>
      <c r="C979" s="280" t="s">
        <v>863</v>
      </c>
      <c r="D979" s="281" t="s">
        <v>831</v>
      </c>
      <c r="E979" s="110" t="s">
        <v>72</v>
      </c>
      <c r="F979" s="186">
        <v>2</v>
      </c>
      <c r="G979" s="84"/>
      <c r="H979" s="108">
        <f>ROUND(G979*F979,2)</f>
        <v>0</v>
      </c>
    </row>
    <row r="980" spans="1:15" s="242" customFormat="1" ht="40.15" customHeight="1" x14ac:dyDescent="0.2">
      <c r="A980" s="241"/>
      <c r="B980" s="116" t="s">
        <v>842</v>
      </c>
      <c r="C980" s="115" t="s">
        <v>860</v>
      </c>
      <c r="D980" s="111" t="s">
        <v>925</v>
      </c>
      <c r="E980" s="110" t="s">
        <v>38</v>
      </c>
      <c r="F980" s="109">
        <v>1</v>
      </c>
      <c r="G980" s="84"/>
      <c r="H980" s="108">
        <f>ROUND(G980*F980,2)</f>
        <v>0</v>
      </c>
    </row>
    <row r="981" spans="1:15" s="250" customFormat="1" ht="39.950000000000003" customHeight="1" x14ac:dyDescent="0.2">
      <c r="A981" s="249"/>
      <c r="B981" s="282" t="s">
        <v>844</v>
      </c>
      <c r="C981" s="283" t="s">
        <v>919</v>
      </c>
      <c r="D981" s="284" t="s">
        <v>915</v>
      </c>
      <c r="E981" s="285" t="s">
        <v>38</v>
      </c>
      <c r="F981" s="286">
        <v>1</v>
      </c>
      <c r="G981" s="287"/>
      <c r="H981" s="288">
        <f>ROUND(G981*F981,2)</f>
        <v>0</v>
      </c>
    </row>
    <row r="982" spans="1:15" s="1" customFormat="1" ht="40.15" customHeight="1" x14ac:dyDescent="0.2">
      <c r="A982" s="237"/>
      <c r="B982" s="238"/>
      <c r="C982" s="88" t="s">
        <v>861</v>
      </c>
      <c r="D982" s="239"/>
      <c r="E982" s="110"/>
      <c r="F982" s="239"/>
      <c r="G982" s="278"/>
      <c r="H982" s="108"/>
    </row>
    <row r="983" spans="1:15" s="247" customFormat="1" ht="40.15" customHeight="1" x14ac:dyDescent="0.2">
      <c r="A983" s="243" t="s">
        <v>71</v>
      </c>
      <c r="B983" s="116" t="s">
        <v>845</v>
      </c>
      <c r="C983" s="244" t="s">
        <v>80</v>
      </c>
      <c r="D983" s="111" t="s">
        <v>831</v>
      </c>
      <c r="E983" s="110"/>
      <c r="F983" s="109"/>
      <c r="G983" s="108"/>
      <c r="H983" s="246"/>
    </row>
    <row r="984" spans="1:15" s="247" customFormat="1" ht="40.15" customHeight="1" x14ac:dyDescent="0.2">
      <c r="A984" s="243" t="s">
        <v>81</v>
      </c>
      <c r="B984" s="113" t="s">
        <v>32</v>
      </c>
      <c r="C984" s="115" t="s">
        <v>147</v>
      </c>
      <c r="D984" s="245"/>
      <c r="E984" s="110" t="s">
        <v>72</v>
      </c>
      <c r="F984" s="186">
        <v>0.5</v>
      </c>
      <c r="G984" s="84"/>
      <c r="H984" s="108">
        <f>ROUND(G984*F984,2)</f>
        <v>0</v>
      </c>
    </row>
    <row r="985" spans="1:15" s="250" customFormat="1" ht="39.950000000000003" customHeight="1" x14ac:dyDescent="0.2">
      <c r="A985" s="249"/>
      <c r="B985" s="289" t="s">
        <v>848</v>
      </c>
      <c r="C985" s="290" t="s">
        <v>919</v>
      </c>
      <c r="D985" s="291" t="s">
        <v>915</v>
      </c>
      <c r="E985" s="292" t="s">
        <v>38</v>
      </c>
      <c r="F985" s="293">
        <v>1</v>
      </c>
      <c r="G985" s="294"/>
      <c r="H985" s="295">
        <f>ROUND(G985*F985,2)</f>
        <v>0</v>
      </c>
    </row>
    <row r="986" spans="1:15" s="1" customFormat="1" ht="40.15" customHeight="1" x14ac:dyDescent="0.2">
      <c r="A986" s="237"/>
      <c r="B986" s="238"/>
      <c r="C986" s="126" t="s">
        <v>864</v>
      </c>
      <c r="D986" s="132"/>
      <c r="E986" s="131"/>
      <c r="F986" s="239"/>
      <c r="G986" s="278"/>
      <c r="H986" s="121"/>
    </row>
    <row r="987" spans="1:15" s="247" customFormat="1" ht="40.15" customHeight="1" x14ac:dyDescent="0.2">
      <c r="A987" s="243" t="s">
        <v>71</v>
      </c>
      <c r="B987" s="116" t="s">
        <v>849</v>
      </c>
      <c r="C987" s="244" t="s">
        <v>80</v>
      </c>
      <c r="D987" s="111" t="s">
        <v>831</v>
      </c>
      <c r="E987" s="110"/>
      <c r="F987" s="109"/>
      <c r="G987" s="108"/>
      <c r="H987" s="246"/>
    </row>
    <row r="988" spans="1:15" s="247" customFormat="1" ht="40.15" customHeight="1" x14ac:dyDescent="0.2">
      <c r="A988" s="243" t="s">
        <v>81</v>
      </c>
      <c r="B988" s="113" t="s">
        <v>32</v>
      </c>
      <c r="C988" s="115" t="s">
        <v>147</v>
      </c>
      <c r="D988" s="245"/>
      <c r="E988" s="110" t="s">
        <v>72</v>
      </c>
      <c r="F988" s="186">
        <v>0.5</v>
      </c>
      <c r="G988" s="84"/>
      <c r="H988" s="108">
        <f>ROUND(G988*F988,2)</f>
        <v>0</v>
      </c>
    </row>
    <row r="989" spans="1:15" s="250" customFormat="1" ht="39.950000000000003" customHeight="1" x14ac:dyDescent="0.2">
      <c r="A989" s="249"/>
      <c r="B989" s="282" t="s">
        <v>851</v>
      </c>
      <c r="C989" s="283" t="s">
        <v>919</v>
      </c>
      <c r="D989" s="284" t="s">
        <v>915</v>
      </c>
      <c r="E989" s="285" t="s">
        <v>38</v>
      </c>
      <c r="F989" s="286">
        <v>1</v>
      </c>
      <c r="G989" s="287"/>
      <c r="H989" s="288">
        <f>ROUND(G989*F989,2)</f>
        <v>0</v>
      </c>
    </row>
    <row r="990" spans="1:15" s="1" customFormat="1" ht="40.15" customHeight="1" x14ac:dyDescent="0.2">
      <c r="A990" s="237"/>
      <c r="B990" s="238"/>
      <c r="C990" s="126" t="s">
        <v>865</v>
      </c>
      <c r="D990" s="239"/>
      <c r="E990" s="131"/>
      <c r="F990" s="239"/>
      <c r="G990" s="278"/>
      <c r="H990" s="279"/>
    </row>
    <row r="991" spans="1:15" s="247" customFormat="1" ht="40.15" customHeight="1" x14ac:dyDescent="0.2">
      <c r="A991" s="243"/>
      <c r="B991" s="116" t="s">
        <v>853</v>
      </c>
      <c r="C991" s="280" t="s">
        <v>863</v>
      </c>
      <c r="D991" s="111" t="s">
        <v>831</v>
      </c>
      <c r="E991" s="110" t="s">
        <v>72</v>
      </c>
      <c r="F991" s="186">
        <v>0.2</v>
      </c>
      <c r="G991" s="84"/>
      <c r="H991" s="108">
        <f>ROUND(G991*F991,2)</f>
        <v>0</v>
      </c>
    </row>
    <row r="992" spans="1:15" s="250" customFormat="1" ht="39.950000000000003" customHeight="1" x14ac:dyDescent="0.2">
      <c r="A992" s="249"/>
      <c r="B992" s="282" t="s">
        <v>855</v>
      </c>
      <c r="C992" s="283" t="s">
        <v>919</v>
      </c>
      <c r="D992" s="284" t="s">
        <v>915</v>
      </c>
      <c r="E992" s="285" t="s">
        <v>38</v>
      </c>
      <c r="F992" s="286">
        <v>1</v>
      </c>
      <c r="G992" s="287"/>
      <c r="H992" s="288">
        <f>ROUND(G992*F992,2)</f>
        <v>0</v>
      </c>
    </row>
    <row r="993" spans="1:15" s="1" customFormat="1" ht="40.15" customHeight="1" x14ac:dyDescent="0.2">
      <c r="A993" s="237"/>
      <c r="B993" s="238"/>
      <c r="C993" s="88" t="s">
        <v>866</v>
      </c>
      <c r="D993" s="239"/>
      <c r="E993" s="110"/>
      <c r="F993" s="239"/>
      <c r="G993" s="278"/>
      <c r="H993" s="279"/>
    </row>
    <row r="994" spans="1:15" s="247" customFormat="1" ht="40.15" customHeight="1" x14ac:dyDescent="0.2">
      <c r="A994" s="243"/>
      <c r="B994" s="116" t="s">
        <v>868</v>
      </c>
      <c r="C994" s="280" t="s">
        <v>863</v>
      </c>
      <c r="D994" s="111" t="s">
        <v>831</v>
      </c>
      <c r="E994" s="110" t="s">
        <v>72</v>
      </c>
      <c r="F994" s="186">
        <v>0.2</v>
      </c>
      <c r="G994" s="84"/>
      <c r="H994" s="108">
        <f>ROUND(G994*F994,2)</f>
        <v>0</v>
      </c>
    </row>
    <row r="995" spans="1:15" s="250" customFormat="1" ht="39.950000000000003" customHeight="1" x14ac:dyDescent="0.2">
      <c r="A995" s="249"/>
      <c r="B995" s="282" t="s">
        <v>869</v>
      </c>
      <c r="C995" s="283" t="s">
        <v>919</v>
      </c>
      <c r="D995" s="284" t="s">
        <v>915</v>
      </c>
      <c r="E995" s="285" t="s">
        <v>38</v>
      </c>
      <c r="F995" s="286">
        <v>1</v>
      </c>
      <c r="G995" s="287"/>
      <c r="H995" s="288">
        <f>ROUND(G995*F995,2)</f>
        <v>0</v>
      </c>
    </row>
    <row r="996" spans="1:15" s="1" customFormat="1" ht="40.15" customHeight="1" x14ac:dyDescent="0.2">
      <c r="A996" s="237"/>
      <c r="B996" s="238"/>
      <c r="C996" s="88" t="s">
        <v>867</v>
      </c>
      <c r="D996" s="239"/>
      <c r="E996" s="110"/>
      <c r="F996" s="239"/>
      <c r="G996" s="278"/>
      <c r="H996" s="279"/>
    </row>
    <row r="997" spans="1:15" s="247" customFormat="1" ht="40.15" customHeight="1" x14ac:dyDescent="0.2">
      <c r="A997" s="243" t="s">
        <v>71</v>
      </c>
      <c r="B997" s="116" t="s">
        <v>870</v>
      </c>
      <c r="C997" s="244" t="s">
        <v>80</v>
      </c>
      <c r="D997" s="111" t="s">
        <v>831</v>
      </c>
      <c r="E997" s="110"/>
      <c r="F997" s="109"/>
      <c r="G997" s="108"/>
      <c r="H997" s="83"/>
    </row>
    <row r="998" spans="1:15" s="247" customFormat="1" ht="40.15" customHeight="1" x14ac:dyDescent="0.2">
      <c r="A998" s="243" t="s">
        <v>81</v>
      </c>
      <c r="B998" s="113" t="s">
        <v>32</v>
      </c>
      <c r="C998" s="115" t="s">
        <v>147</v>
      </c>
      <c r="D998" s="245"/>
      <c r="E998" s="110" t="s">
        <v>72</v>
      </c>
      <c r="F998" s="186">
        <v>1</v>
      </c>
      <c r="G998" s="84"/>
      <c r="H998" s="108">
        <f>ROUND(G998*F998,2)</f>
        <v>0</v>
      </c>
    </row>
    <row r="999" spans="1:15" s="250" customFormat="1" ht="39.950000000000003" customHeight="1" x14ac:dyDescent="0.2">
      <c r="A999" s="249"/>
      <c r="B999" s="289" t="s">
        <v>871</v>
      </c>
      <c r="C999" s="290" t="s">
        <v>919</v>
      </c>
      <c r="D999" s="291" t="s">
        <v>915</v>
      </c>
      <c r="E999" s="292" t="s">
        <v>38</v>
      </c>
      <c r="F999" s="293">
        <v>1</v>
      </c>
      <c r="G999" s="294"/>
      <c r="H999" s="295">
        <f>ROUND(G999*F999,2)</f>
        <v>0</v>
      </c>
    </row>
    <row r="1000" spans="1:15" ht="36" customHeight="1" x14ac:dyDescent="0.2">
      <c r="A1000" s="53"/>
      <c r="B1000" s="151"/>
      <c r="C1000" s="126" t="s">
        <v>836</v>
      </c>
      <c r="D1000" s="125"/>
      <c r="E1000" s="164"/>
      <c r="F1000" s="141"/>
      <c r="G1000" s="251"/>
      <c r="H1000" s="252"/>
    </row>
    <row r="1001" spans="1:15" s="106" customFormat="1" ht="39.950000000000003" customHeight="1" x14ac:dyDescent="0.2">
      <c r="A1001" s="114"/>
      <c r="B1001" s="116" t="s">
        <v>872</v>
      </c>
      <c r="C1001" s="115" t="s">
        <v>837</v>
      </c>
      <c r="D1001" s="111" t="s">
        <v>838</v>
      </c>
      <c r="E1001" s="110"/>
      <c r="F1001" s="109"/>
      <c r="G1001" s="108"/>
      <c r="H1001" s="108"/>
    </row>
    <row r="1002" spans="1:15" s="107" customFormat="1" ht="30" customHeight="1" x14ac:dyDescent="0.2">
      <c r="A1002" s="120"/>
      <c r="B1002" s="113" t="s">
        <v>32</v>
      </c>
      <c r="C1002" s="112" t="s">
        <v>839</v>
      </c>
      <c r="D1002" s="111"/>
      <c r="E1002" s="110"/>
      <c r="F1002" s="119"/>
      <c r="G1002" s="123"/>
      <c r="H1002" s="108"/>
    </row>
    <row r="1003" spans="1:15" s="106" customFormat="1" ht="30" customHeight="1" x14ac:dyDescent="0.2">
      <c r="A1003" s="114"/>
      <c r="B1003" s="135" t="s">
        <v>103</v>
      </c>
      <c r="C1003" s="112" t="s">
        <v>945</v>
      </c>
      <c r="D1003" s="111"/>
      <c r="E1003" s="110" t="s">
        <v>48</v>
      </c>
      <c r="F1003" s="109">
        <v>32</v>
      </c>
      <c r="G1003" s="84"/>
      <c r="H1003" s="108">
        <f>ROUND(G1003*F1003,2)</f>
        <v>0</v>
      </c>
      <c r="K1003" s="107"/>
      <c r="L1003" s="107"/>
      <c r="M1003" s="107"/>
      <c r="N1003" s="107"/>
      <c r="O1003" s="107"/>
    </row>
    <row r="1004" spans="1:15" s="106" customFormat="1" ht="39.950000000000003" customHeight="1" x14ac:dyDescent="0.2">
      <c r="A1004" s="114"/>
      <c r="B1004" s="116" t="s">
        <v>873</v>
      </c>
      <c r="C1004" s="115" t="s">
        <v>841</v>
      </c>
      <c r="D1004" s="111" t="s">
        <v>928</v>
      </c>
      <c r="E1004" s="110"/>
      <c r="F1004" s="109"/>
      <c r="G1004" s="108"/>
      <c r="H1004" s="108"/>
    </row>
    <row r="1005" spans="1:15" s="106" customFormat="1" ht="30" customHeight="1" x14ac:dyDescent="0.2">
      <c r="A1005" s="114"/>
      <c r="B1005" s="113" t="s">
        <v>32</v>
      </c>
      <c r="C1005" s="112" t="s">
        <v>843</v>
      </c>
      <c r="D1005" s="111"/>
      <c r="E1005" s="110" t="s">
        <v>38</v>
      </c>
      <c r="F1005" s="109">
        <v>2</v>
      </c>
      <c r="G1005" s="84"/>
      <c r="H1005" s="108">
        <f>ROUND(G1005*F1005,2)</f>
        <v>0</v>
      </c>
      <c r="K1005" s="107"/>
      <c r="L1005" s="107"/>
      <c r="M1005" s="107"/>
      <c r="N1005" s="107"/>
      <c r="O1005" s="107"/>
    </row>
    <row r="1006" spans="1:15" s="106" customFormat="1" ht="39.950000000000003" customHeight="1" x14ac:dyDescent="0.2">
      <c r="A1006" s="114"/>
      <c r="B1006" s="116" t="s">
        <v>874</v>
      </c>
      <c r="C1006" s="115" t="s">
        <v>846</v>
      </c>
      <c r="D1006" s="111" t="s">
        <v>838</v>
      </c>
      <c r="E1006" s="110"/>
      <c r="F1006" s="109"/>
      <c r="G1006" s="108"/>
      <c r="H1006" s="108"/>
    </row>
    <row r="1007" spans="1:15" s="106" customFormat="1" ht="30" customHeight="1" x14ac:dyDescent="0.2">
      <c r="A1007" s="114"/>
      <c r="B1007" s="113" t="s">
        <v>32</v>
      </c>
      <c r="C1007" s="112" t="s">
        <v>839</v>
      </c>
      <c r="D1007" s="111"/>
      <c r="E1007" s="110" t="s">
        <v>38</v>
      </c>
      <c r="F1007" s="109">
        <v>2</v>
      </c>
      <c r="G1007" s="84"/>
      <c r="H1007" s="108">
        <f>ROUND(G1007*F1007,2)</f>
        <v>0</v>
      </c>
      <c r="K1007" s="107"/>
      <c r="L1007" s="107"/>
      <c r="M1007" s="107"/>
      <c r="N1007" s="107"/>
      <c r="O1007" s="107"/>
    </row>
    <row r="1008" spans="1:15" s="106" customFormat="1" ht="39.950000000000003" customHeight="1" x14ac:dyDescent="0.2">
      <c r="A1008" s="114"/>
      <c r="B1008" s="116" t="s">
        <v>889</v>
      </c>
      <c r="C1008" s="115" t="s">
        <v>847</v>
      </c>
      <c r="D1008" s="111" t="s">
        <v>838</v>
      </c>
      <c r="E1008" s="110"/>
      <c r="F1008" s="109"/>
      <c r="G1008" s="108"/>
      <c r="H1008" s="108"/>
    </row>
    <row r="1009" spans="1:15" s="106" customFormat="1" ht="30" customHeight="1" x14ac:dyDescent="0.2">
      <c r="A1009" s="114"/>
      <c r="B1009" s="113" t="s">
        <v>32</v>
      </c>
      <c r="C1009" s="112" t="s">
        <v>839</v>
      </c>
      <c r="D1009" s="111"/>
      <c r="E1009" s="110" t="s">
        <v>38</v>
      </c>
      <c r="F1009" s="109">
        <v>2</v>
      </c>
      <c r="G1009" s="84"/>
      <c r="H1009" s="108">
        <f>ROUND(G1009*F1009,2)</f>
        <v>0</v>
      </c>
      <c r="K1009" s="107"/>
      <c r="L1009" s="107"/>
      <c r="M1009" s="107"/>
      <c r="N1009" s="107"/>
      <c r="O1009" s="107"/>
    </row>
    <row r="1010" spans="1:15" s="106" customFormat="1" ht="30" customHeight="1" x14ac:dyDescent="0.2">
      <c r="A1010" s="114"/>
      <c r="B1010" s="116" t="s">
        <v>920</v>
      </c>
      <c r="C1010" s="112" t="s">
        <v>850</v>
      </c>
      <c r="D1010" s="111" t="s">
        <v>929</v>
      </c>
      <c r="E1010" s="110" t="s">
        <v>38</v>
      </c>
      <c r="F1010" s="109">
        <v>2</v>
      </c>
      <c r="G1010" s="84"/>
      <c r="H1010" s="108">
        <f>ROUND(G1010*F1010,2)</f>
        <v>0</v>
      </c>
      <c r="K1010" s="107"/>
      <c r="L1010" s="107"/>
      <c r="M1010" s="107"/>
      <c r="N1010" s="107"/>
      <c r="O1010" s="107"/>
    </row>
    <row r="1011" spans="1:15" s="106" customFormat="1" ht="39.950000000000003" customHeight="1" x14ac:dyDescent="0.2">
      <c r="A1011" s="114"/>
      <c r="B1011" s="116" t="s">
        <v>921</v>
      </c>
      <c r="C1011" s="115" t="s">
        <v>852</v>
      </c>
      <c r="D1011" s="111" t="s">
        <v>928</v>
      </c>
      <c r="E1011" s="110"/>
      <c r="F1011" s="109"/>
      <c r="G1011" s="108"/>
      <c r="H1011" s="108"/>
    </row>
    <row r="1012" spans="1:15" s="106" customFormat="1" ht="30" customHeight="1" x14ac:dyDescent="0.2">
      <c r="A1012" s="114"/>
      <c r="B1012" s="113" t="s">
        <v>32</v>
      </c>
      <c r="C1012" s="112" t="s">
        <v>859</v>
      </c>
      <c r="D1012" s="111"/>
      <c r="E1012" s="110" t="s">
        <v>38</v>
      </c>
      <c r="F1012" s="109">
        <v>2</v>
      </c>
      <c r="G1012" s="84"/>
      <c r="H1012" s="108">
        <f>ROUND(G1012*F1012,2)</f>
        <v>0</v>
      </c>
      <c r="K1012" s="107"/>
      <c r="L1012" s="107"/>
      <c r="M1012" s="107"/>
      <c r="N1012" s="107"/>
      <c r="O1012" s="107"/>
    </row>
    <row r="1013" spans="1:15" s="106" customFormat="1" ht="30" customHeight="1" x14ac:dyDescent="0.2">
      <c r="A1013" s="114"/>
      <c r="B1013" s="116" t="s">
        <v>922</v>
      </c>
      <c r="C1013" s="112" t="s">
        <v>854</v>
      </c>
      <c r="D1013" s="111" t="s">
        <v>927</v>
      </c>
      <c r="E1013" s="110" t="s">
        <v>38</v>
      </c>
      <c r="F1013" s="109">
        <v>2</v>
      </c>
      <c r="G1013" s="84"/>
      <c r="H1013" s="108">
        <f>ROUND(G1013*F1013,2)</f>
        <v>0</v>
      </c>
      <c r="K1013" s="107"/>
      <c r="L1013" s="107"/>
      <c r="M1013" s="107"/>
      <c r="N1013" s="107"/>
      <c r="O1013" s="107"/>
    </row>
    <row r="1014" spans="1:15" s="106" customFormat="1" ht="39.950000000000003" customHeight="1" x14ac:dyDescent="0.2">
      <c r="A1014" s="114"/>
      <c r="B1014" s="116" t="s">
        <v>923</v>
      </c>
      <c r="C1014" s="115" t="s">
        <v>856</v>
      </c>
      <c r="D1014" s="111" t="s">
        <v>857</v>
      </c>
      <c r="E1014" s="110"/>
      <c r="F1014" s="109"/>
      <c r="G1014" s="108"/>
      <c r="H1014" s="108"/>
    </row>
    <row r="1015" spans="1:15" s="106" customFormat="1" ht="30" customHeight="1" x14ac:dyDescent="0.2">
      <c r="A1015" s="114"/>
      <c r="B1015" s="113" t="s">
        <v>32</v>
      </c>
      <c r="C1015" s="112" t="s">
        <v>858</v>
      </c>
      <c r="D1015" s="111"/>
      <c r="E1015" s="110" t="s">
        <v>38</v>
      </c>
      <c r="F1015" s="109">
        <v>4</v>
      </c>
      <c r="G1015" s="84"/>
      <c r="H1015" s="108">
        <f>ROUND(G1015*F1015,2)</f>
        <v>0</v>
      </c>
      <c r="K1015" s="107"/>
      <c r="L1015" s="107"/>
      <c r="M1015" s="107"/>
      <c r="N1015" s="107"/>
      <c r="O1015" s="107"/>
    </row>
    <row r="1016" spans="1:15" s="106" customFormat="1" ht="30" customHeight="1" x14ac:dyDescent="0.2">
      <c r="A1016" s="114"/>
      <c r="B1016" s="116" t="s">
        <v>924</v>
      </c>
      <c r="C1016" s="112" t="s">
        <v>888</v>
      </c>
      <c r="D1016" s="111" t="s">
        <v>926</v>
      </c>
      <c r="E1016" s="110" t="s">
        <v>941</v>
      </c>
      <c r="F1016" s="109">
        <v>1</v>
      </c>
      <c r="G1016" s="84"/>
      <c r="H1016" s="108">
        <f>ROUND(G1016*F1016,2)</f>
        <v>0</v>
      </c>
      <c r="K1016" s="107"/>
      <c r="L1016" s="107"/>
      <c r="M1016" s="107"/>
      <c r="N1016" s="107"/>
      <c r="O1016" s="107"/>
    </row>
    <row r="1017" spans="1:15" s="64" customFormat="1" ht="30" customHeight="1" thickBot="1" x14ac:dyDescent="0.25">
      <c r="A1017" s="65"/>
      <c r="B1017" s="56" t="s">
        <v>415</v>
      </c>
      <c r="C1017" s="326" t="str">
        <f>C962</f>
        <v>Water and Waste Work</v>
      </c>
      <c r="D1017" s="327"/>
      <c r="E1017" s="327"/>
      <c r="F1017" s="328"/>
      <c r="G1017" s="93" t="s">
        <v>16</v>
      </c>
      <c r="H1017" s="92">
        <f>SUM(H963:H1016)</f>
        <v>0</v>
      </c>
      <c r="K1017" s="40"/>
      <c r="L1017" s="40"/>
      <c r="M1017" s="40"/>
      <c r="N1017" s="40"/>
      <c r="O1017" s="40"/>
    </row>
    <row r="1018" spans="1:15" s="64" customFormat="1" ht="30" customHeight="1" thickTop="1" x14ac:dyDescent="0.2">
      <c r="A1018" s="102"/>
      <c r="B1018" s="101" t="s">
        <v>424</v>
      </c>
      <c r="C1018" s="329" t="s">
        <v>893</v>
      </c>
      <c r="D1018" s="330"/>
      <c r="E1018" s="330"/>
      <c r="F1018" s="331"/>
      <c r="G1018" s="100"/>
      <c r="H1018" s="99"/>
    </row>
    <row r="1019" spans="1:15" ht="36" customHeight="1" x14ac:dyDescent="0.2">
      <c r="A1019" s="53"/>
      <c r="B1019" s="118"/>
      <c r="C1019" s="344" t="s">
        <v>887</v>
      </c>
      <c r="D1019" s="345"/>
      <c r="E1019" s="345"/>
      <c r="F1019" s="346"/>
      <c r="G1019" s="117"/>
      <c r="H1019" s="83"/>
      <c r="K1019" s="64"/>
      <c r="L1019" s="64"/>
      <c r="M1019" s="64"/>
      <c r="N1019" s="64"/>
      <c r="O1019" s="64"/>
    </row>
    <row r="1020" spans="1:15" s="107" customFormat="1" ht="30" customHeight="1" x14ac:dyDescent="0.2">
      <c r="A1020" s="114"/>
      <c r="B1020" s="116" t="s">
        <v>693</v>
      </c>
      <c r="C1020" s="112" t="s">
        <v>942</v>
      </c>
      <c r="D1020" s="111" t="s">
        <v>814</v>
      </c>
      <c r="E1020" s="110"/>
      <c r="F1020" s="109"/>
      <c r="G1020" s="123"/>
      <c r="H1020" s="150"/>
    </row>
    <row r="1021" spans="1:15" s="107" customFormat="1" ht="30" customHeight="1" x14ac:dyDescent="0.2">
      <c r="A1021" s="114"/>
      <c r="B1021" s="113" t="s">
        <v>32</v>
      </c>
      <c r="C1021" s="112" t="s">
        <v>930</v>
      </c>
      <c r="D1021" s="111"/>
      <c r="E1021" s="110"/>
      <c r="F1021" s="109"/>
      <c r="G1021" s="123"/>
      <c r="H1021" s="150"/>
    </row>
    <row r="1022" spans="1:15" s="107" customFormat="1" ht="39.950000000000003" customHeight="1" x14ac:dyDescent="0.2">
      <c r="A1022" s="114"/>
      <c r="B1022" s="135" t="s">
        <v>103</v>
      </c>
      <c r="C1022" s="195" t="s">
        <v>943</v>
      </c>
      <c r="D1022" s="111"/>
      <c r="E1022" s="110" t="s">
        <v>48</v>
      </c>
      <c r="F1022" s="109">
        <v>120</v>
      </c>
      <c r="G1022" s="84"/>
      <c r="H1022" s="108">
        <f>ROUND(G1022*F1022,2)</f>
        <v>0</v>
      </c>
    </row>
    <row r="1023" spans="1:15" s="235" customFormat="1" ht="30" customHeight="1" x14ac:dyDescent="0.2">
      <c r="A1023" s="234" t="s">
        <v>135</v>
      </c>
      <c r="B1023" s="255" t="s">
        <v>694</v>
      </c>
      <c r="C1023" s="296" t="s">
        <v>137</v>
      </c>
      <c r="D1023" s="257" t="s">
        <v>831</v>
      </c>
      <c r="E1023" s="258"/>
      <c r="F1023" s="259"/>
      <c r="G1023" s="266"/>
      <c r="H1023" s="266"/>
    </row>
    <row r="1024" spans="1:15" s="236" customFormat="1" ht="30" customHeight="1" x14ac:dyDescent="0.2">
      <c r="A1024" s="234" t="s">
        <v>138</v>
      </c>
      <c r="B1024" s="262" t="s">
        <v>32</v>
      </c>
      <c r="C1024" s="296" t="s">
        <v>931</v>
      </c>
      <c r="D1024" s="257"/>
      <c r="E1024" s="258"/>
      <c r="F1024" s="259"/>
      <c r="G1024" s="260"/>
      <c r="H1024" s="261"/>
    </row>
    <row r="1025" spans="1:15" s="233" customFormat="1" ht="39.950000000000003" customHeight="1" x14ac:dyDescent="0.2">
      <c r="A1025" s="253" t="s">
        <v>398</v>
      </c>
      <c r="B1025" s="263" t="s">
        <v>103</v>
      </c>
      <c r="C1025" s="256" t="s">
        <v>833</v>
      </c>
      <c r="D1025" s="257"/>
      <c r="E1025" s="258" t="s">
        <v>38</v>
      </c>
      <c r="F1025" s="259">
        <v>1</v>
      </c>
      <c r="G1025" s="265"/>
      <c r="H1025" s="266">
        <f t="shared" ref="H1025" si="7">ROUND(G1025*F1025,2)</f>
        <v>0</v>
      </c>
    </row>
    <row r="1026" spans="1:15" s="233" customFormat="1" ht="30" customHeight="1" x14ac:dyDescent="0.2">
      <c r="A1026" s="234" t="s">
        <v>894</v>
      </c>
      <c r="B1026" s="255" t="s">
        <v>695</v>
      </c>
      <c r="C1026" s="256" t="s">
        <v>895</v>
      </c>
      <c r="D1026" s="257" t="s">
        <v>831</v>
      </c>
      <c r="E1026" s="258"/>
      <c r="F1026" s="259"/>
      <c r="G1026" s="260"/>
      <c r="H1026" s="261"/>
    </row>
    <row r="1027" spans="1:15" s="233" customFormat="1" ht="30" customHeight="1" x14ac:dyDescent="0.2">
      <c r="A1027" s="234" t="s">
        <v>896</v>
      </c>
      <c r="B1027" s="262" t="s">
        <v>32</v>
      </c>
      <c r="C1027" s="256" t="s">
        <v>936</v>
      </c>
      <c r="D1027" s="257"/>
      <c r="E1027" s="258"/>
      <c r="F1027" s="259"/>
      <c r="G1027" s="260"/>
      <c r="H1027" s="261"/>
    </row>
    <row r="1028" spans="1:15" s="233" customFormat="1" ht="30" customHeight="1" x14ac:dyDescent="0.2">
      <c r="A1028" s="234" t="s">
        <v>897</v>
      </c>
      <c r="B1028" s="263" t="s">
        <v>103</v>
      </c>
      <c r="C1028" s="256" t="s">
        <v>898</v>
      </c>
      <c r="D1028" s="257"/>
      <c r="E1028" s="258" t="s">
        <v>72</v>
      </c>
      <c r="F1028" s="264">
        <v>3.2</v>
      </c>
      <c r="G1028" s="265"/>
      <c r="H1028" s="266">
        <f>ROUND(G1028*F1028,2)</f>
        <v>0</v>
      </c>
    </row>
    <row r="1029" spans="1:15" s="247" customFormat="1" ht="39.950000000000003" customHeight="1" x14ac:dyDescent="0.2">
      <c r="A1029" s="190"/>
      <c r="B1029" s="282" t="s">
        <v>696</v>
      </c>
      <c r="C1029" s="283" t="s">
        <v>932</v>
      </c>
      <c r="D1029" s="284" t="s">
        <v>933</v>
      </c>
      <c r="E1029" s="285"/>
      <c r="F1029" s="286"/>
      <c r="G1029" s="297"/>
      <c r="H1029" s="298"/>
    </row>
    <row r="1030" spans="1:15" s="247" customFormat="1" ht="39.950000000000003" customHeight="1" x14ac:dyDescent="0.2">
      <c r="A1030" s="254"/>
      <c r="B1030" s="299" t="s">
        <v>32</v>
      </c>
      <c r="C1030" s="300" t="s">
        <v>930</v>
      </c>
      <c r="D1030" s="301"/>
      <c r="E1030" s="285" t="s">
        <v>48</v>
      </c>
      <c r="F1030" s="302">
        <v>120</v>
      </c>
      <c r="G1030" s="287"/>
      <c r="H1030" s="288">
        <f>ROUND(G1030*F1030,2)</f>
        <v>0</v>
      </c>
    </row>
    <row r="1031" spans="1:15" s="233" customFormat="1" ht="32.25" customHeight="1" x14ac:dyDescent="0.2">
      <c r="A1031" s="303" t="s">
        <v>375</v>
      </c>
      <c r="B1031" s="304" t="s">
        <v>934</v>
      </c>
      <c r="C1031" s="305" t="s">
        <v>376</v>
      </c>
      <c r="D1031" s="306" t="s">
        <v>160</v>
      </c>
      <c r="E1031" s="307"/>
      <c r="F1031" s="308"/>
      <c r="G1031" s="309"/>
      <c r="H1031" s="310"/>
    </row>
    <row r="1032" spans="1:15" s="233" customFormat="1" ht="39.950000000000003" customHeight="1" x14ac:dyDescent="0.2">
      <c r="A1032" s="303" t="s">
        <v>456</v>
      </c>
      <c r="B1032" s="313" t="s">
        <v>32</v>
      </c>
      <c r="C1032" s="314" t="s">
        <v>460</v>
      </c>
      <c r="D1032" s="315" t="s">
        <v>1</v>
      </c>
      <c r="E1032" s="316" t="s">
        <v>31</v>
      </c>
      <c r="F1032" s="317">
        <v>8</v>
      </c>
      <c r="G1032" s="318"/>
      <c r="H1032" s="319">
        <f t="shared" ref="H1032" si="8">ROUND(G1032*F1032,2)</f>
        <v>0</v>
      </c>
    </row>
    <row r="1033" spans="1:15" ht="36" customHeight="1" x14ac:dyDescent="0.2">
      <c r="A1033" s="53"/>
      <c r="B1033" s="151"/>
      <c r="C1033" s="360" t="s">
        <v>886</v>
      </c>
      <c r="D1033" s="361"/>
      <c r="E1033" s="361"/>
      <c r="F1033" s="362"/>
      <c r="G1033" s="251"/>
      <c r="H1033" s="252"/>
      <c r="K1033" s="64"/>
      <c r="L1033" s="64"/>
      <c r="M1033" s="64"/>
      <c r="N1033" s="64"/>
      <c r="O1033" s="64"/>
    </row>
    <row r="1034" spans="1:15" s="107" customFormat="1" ht="30" customHeight="1" x14ac:dyDescent="0.2">
      <c r="A1034" s="114"/>
      <c r="B1034" s="116" t="s">
        <v>935</v>
      </c>
      <c r="C1034" s="112" t="s">
        <v>942</v>
      </c>
      <c r="D1034" s="111" t="s">
        <v>814</v>
      </c>
      <c r="E1034" s="110"/>
      <c r="F1034" s="109"/>
      <c r="G1034" s="123"/>
      <c r="H1034" s="150"/>
    </row>
    <row r="1035" spans="1:15" s="107" customFormat="1" ht="30" customHeight="1" x14ac:dyDescent="0.2">
      <c r="A1035" s="114"/>
      <c r="B1035" s="113" t="s">
        <v>32</v>
      </c>
      <c r="C1035" s="112" t="s">
        <v>930</v>
      </c>
      <c r="D1035" s="111"/>
      <c r="E1035" s="110"/>
      <c r="F1035" s="109"/>
      <c r="G1035" s="123"/>
      <c r="H1035" s="150"/>
    </row>
    <row r="1036" spans="1:15" s="107" customFormat="1" ht="39.950000000000003" customHeight="1" x14ac:dyDescent="0.2">
      <c r="A1036" s="114"/>
      <c r="B1036" s="135" t="s">
        <v>103</v>
      </c>
      <c r="C1036" s="195" t="s">
        <v>943</v>
      </c>
      <c r="D1036" s="111"/>
      <c r="E1036" s="110" t="s">
        <v>48</v>
      </c>
      <c r="F1036" s="109">
        <v>105</v>
      </c>
      <c r="G1036" s="84"/>
      <c r="H1036" s="108">
        <f>ROUND(G1036*F1036,2)</f>
        <v>0</v>
      </c>
    </row>
    <row r="1037" spans="1:15" s="235" customFormat="1" ht="30" customHeight="1" x14ac:dyDescent="0.2">
      <c r="A1037" s="234" t="s">
        <v>135</v>
      </c>
      <c r="B1037" s="255" t="s">
        <v>937</v>
      </c>
      <c r="C1037" s="296" t="s">
        <v>137</v>
      </c>
      <c r="D1037" s="257" t="s">
        <v>831</v>
      </c>
      <c r="E1037" s="258"/>
      <c r="F1037" s="259"/>
      <c r="G1037" s="266"/>
      <c r="H1037" s="266"/>
    </row>
    <row r="1038" spans="1:15" s="236" customFormat="1" ht="30" customHeight="1" x14ac:dyDescent="0.2">
      <c r="A1038" s="234" t="s">
        <v>138</v>
      </c>
      <c r="B1038" s="262" t="s">
        <v>32</v>
      </c>
      <c r="C1038" s="296" t="s">
        <v>931</v>
      </c>
      <c r="D1038" s="257"/>
      <c r="E1038" s="258"/>
      <c r="F1038" s="259"/>
      <c r="G1038" s="260"/>
      <c r="H1038" s="261"/>
    </row>
    <row r="1039" spans="1:15" s="233" customFormat="1" ht="39.950000000000003" customHeight="1" x14ac:dyDescent="0.2">
      <c r="A1039" s="253" t="s">
        <v>398</v>
      </c>
      <c r="B1039" s="263" t="s">
        <v>103</v>
      </c>
      <c r="C1039" s="256" t="s">
        <v>834</v>
      </c>
      <c r="D1039" s="257"/>
      <c r="E1039" s="258" t="s">
        <v>38</v>
      </c>
      <c r="F1039" s="259">
        <v>1</v>
      </c>
      <c r="G1039" s="265"/>
      <c r="H1039" s="266">
        <f t="shared" ref="H1039" si="9">ROUND(G1039*F1039,2)</f>
        <v>0</v>
      </c>
    </row>
    <row r="1040" spans="1:15" s="233" customFormat="1" ht="30" customHeight="1" x14ac:dyDescent="0.2">
      <c r="A1040" s="234" t="s">
        <v>894</v>
      </c>
      <c r="B1040" s="255" t="s">
        <v>938</v>
      </c>
      <c r="C1040" s="256" t="s">
        <v>895</v>
      </c>
      <c r="D1040" s="257" t="s">
        <v>831</v>
      </c>
      <c r="E1040" s="258"/>
      <c r="F1040" s="259"/>
      <c r="G1040" s="260"/>
      <c r="H1040" s="261"/>
    </row>
    <row r="1041" spans="1:15" s="233" customFormat="1" ht="30" customHeight="1" x14ac:dyDescent="0.2">
      <c r="A1041" s="234" t="s">
        <v>896</v>
      </c>
      <c r="B1041" s="262" t="s">
        <v>32</v>
      </c>
      <c r="C1041" s="256" t="s">
        <v>936</v>
      </c>
      <c r="D1041" s="257"/>
      <c r="E1041" s="258"/>
      <c r="F1041" s="259"/>
      <c r="G1041" s="260"/>
      <c r="H1041" s="261"/>
    </row>
    <row r="1042" spans="1:15" s="233" customFormat="1" ht="30" customHeight="1" x14ac:dyDescent="0.2">
      <c r="A1042" s="234" t="s">
        <v>897</v>
      </c>
      <c r="B1042" s="263" t="s">
        <v>103</v>
      </c>
      <c r="C1042" s="256" t="s">
        <v>898</v>
      </c>
      <c r="D1042" s="257"/>
      <c r="E1042" s="258" t="s">
        <v>72</v>
      </c>
      <c r="F1042" s="264">
        <v>5</v>
      </c>
      <c r="G1042" s="265"/>
      <c r="H1042" s="266">
        <f>ROUND(G1042*F1042,2)</f>
        <v>0</v>
      </c>
    </row>
    <row r="1043" spans="1:15" s="247" customFormat="1" ht="39.950000000000003" customHeight="1" x14ac:dyDescent="0.2">
      <c r="A1043" s="190"/>
      <c r="B1043" s="282" t="s">
        <v>939</v>
      </c>
      <c r="C1043" s="283" t="s">
        <v>932</v>
      </c>
      <c r="D1043" s="284" t="s">
        <v>933</v>
      </c>
      <c r="E1043" s="285"/>
      <c r="F1043" s="286"/>
      <c r="G1043" s="297"/>
      <c r="H1043" s="298"/>
    </row>
    <row r="1044" spans="1:15" s="247" customFormat="1" ht="39.950000000000003" customHeight="1" x14ac:dyDescent="0.2">
      <c r="A1044" s="254"/>
      <c r="B1044" s="299" t="s">
        <v>32</v>
      </c>
      <c r="C1044" s="300" t="s">
        <v>930</v>
      </c>
      <c r="D1044" s="301"/>
      <c r="E1044" s="285" t="s">
        <v>48</v>
      </c>
      <c r="F1044" s="302">
        <v>120</v>
      </c>
      <c r="G1044" s="287"/>
      <c r="H1044" s="288">
        <f>ROUND(G1044*F1044,2)</f>
        <v>0</v>
      </c>
    </row>
    <row r="1045" spans="1:15" s="233" customFormat="1" ht="30" customHeight="1" x14ac:dyDescent="0.2">
      <c r="A1045" s="303" t="s">
        <v>372</v>
      </c>
      <c r="B1045" s="304" t="s">
        <v>940</v>
      </c>
      <c r="C1045" s="305" t="s">
        <v>373</v>
      </c>
      <c r="D1045" s="306" t="s">
        <v>160</v>
      </c>
      <c r="E1045" s="307"/>
      <c r="F1045" s="308"/>
      <c r="G1045" s="309"/>
      <c r="H1045" s="310"/>
    </row>
    <row r="1046" spans="1:15" s="233" customFormat="1" ht="39.950000000000003" customHeight="1" x14ac:dyDescent="0.2">
      <c r="A1046" s="303" t="s">
        <v>463</v>
      </c>
      <c r="B1046" s="311" t="s">
        <v>32</v>
      </c>
      <c r="C1046" s="305" t="s">
        <v>464</v>
      </c>
      <c r="D1046" s="306" t="s">
        <v>1</v>
      </c>
      <c r="E1046" s="307" t="s">
        <v>31</v>
      </c>
      <c r="F1046" s="308">
        <v>20</v>
      </c>
      <c r="G1046" s="312"/>
      <c r="H1046" s="310">
        <f>ROUND(G1046*F1046,2)</f>
        <v>0</v>
      </c>
    </row>
    <row r="1047" spans="1:15" s="64" customFormat="1" ht="30" customHeight="1" thickBot="1" x14ac:dyDescent="0.25">
      <c r="A1047" s="65"/>
      <c r="B1047" s="56" t="s">
        <v>424</v>
      </c>
      <c r="C1047" s="326" t="str">
        <f>C1018</f>
        <v>Water and Waste Work - Land Drainage Sewer</v>
      </c>
      <c r="D1047" s="327"/>
      <c r="E1047" s="327"/>
      <c r="F1047" s="328"/>
      <c r="G1047" s="93" t="s">
        <v>16</v>
      </c>
      <c r="H1047" s="92">
        <f>SUM(H1019:H1046)</f>
        <v>0</v>
      </c>
      <c r="K1047" s="40"/>
      <c r="L1047" s="40"/>
      <c r="M1047" s="40"/>
      <c r="N1047" s="40"/>
      <c r="O1047" s="40"/>
    </row>
    <row r="1048" spans="1:15" ht="54.6" customHeight="1" thickTop="1" x14ac:dyDescent="0.2">
      <c r="A1048" s="53"/>
      <c r="B1048" s="341" t="s">
        <v>949</v>
      </c>
      <c r="C1048" s="342"/>
      <c r="D1048" s="342"/>
      <c r="E1048" s="342"/>
      <c r="F1048" s="342"/>
      <c r="G1048" s="343"/>
      <c r="H1048" s="105"/>
    </row>
    <row r="1049" spans="1:15" s="64" customFormat="1" ht="30" customHeight="1" x14ac:dyDescent="0.2">
      <c r="A1049" s="102"/>
      <c r="B1049" s="101" t="s">
        <v>421</v>
      </c>
      <c r="C1049" s="329" t="s">
        <v>811</v>
      </c>
      <c r="D1049" s="330"/>
      <c r="E1049" s="330"/>
      <c r="F1049" s="331"/>
      <c r="G1049" s="100"/>
      <c r="H1049" s="99"/>
    </row>
    <row r="1050" spans="1:15" ht="53.25" customHeight="1" x14ac:dyDescent="0.2">
      <c r="A1050" s="2"/>
      <c r="B1050" s="24" t="s">
        <v>708</v>
      </c>
      <c r="C1050" s="25" t="s">
        <v>477</v>
      </c>
      <c r="D1050" s="26" t="s">
        <v>807</v>
      </c>
      <c r="E1050" s="27" t="s">
        <v>478</v>
      </c>
      <c r="F1050" s="28">
        <v>630</v>
      </c>
      <c r="G1050" s="94"/>
      <c r="H1050" s="29">
        <f>ROUND(G1050*F1050,2)</f>
        <v>0</v>
      </c>
    </row>
    <row r="1051" spans="1:15" ht="114.75" customHeight="1" x14ac:dyDescent="0.2">
      <c r="A1051" s="2"/>
      <c r="B1051" s="24" t="s">
        <v>709</v>
      </c>
      <c r="C1051" s="95" t="s">
        <v>480</v>
      </c>
      <c r="D1051" s="26" t="s">
        <v>807</v>
      </c>
      <c r="E1051" s="27" t="s">
        <v>38</v>
      </c>
      <c r="F1051" s="28">
        <v>6</v>
      </c>
      <c r="G1051" s="104"/>
      <c r="H1051" s="29">
        <f>ROUND(G1051*F1051,2)</f>
        <v>0</v>
      </c>
    </row>
    <row r="1052" spans="1:15" ht="63" customHeight="1" x14ac:dyDescent="0.2">
      <c r="A1052" s="2"/>
      <c r="B1052" s="24" t="s">
        <v>710</v>
      </c>
      <c r="C1052" s="97" t="s">
        <v>481</v>
      </c>
      <c r="D1052" s="26" t="s">
        <v>807</v>
      </c>
      <c r="E1052" s="96" t="s">
        <v>186</v>
      </c>
      <c r="F1052" s="28">
        <v>18</v>
      </c>
      <c r="G1052" s="104"/>
      <c r="H1052" s="29">
        <f>ROUND(G1052*F1052,2)</f>
        <v>0</v>
      </c>
    </row>
    <row r="1053" spans="1:15" ht="50.1" customHeight="1" x14ac:dyDescent="0.2">
      <c r="A1053" s="2"/>
      <c r="B1053" s="24" t="s">
        <v>711</v>
      </c>
      <c r="C1053" s="97" t="s">
        <v>482</v>
      </c>
      <c r="D1053" s="26" t="s">
        <v>807</v>
      </c>
      <c r="E1053" s="96" t="s">
        <v>186</v>
      </c>
      <c r="F1053" s="28">
        <v>18</v>
      </c>
      <c r="G1053" s="103"/>
      <c r="H1053" s="29">
        <f>ROUND(G1053*F1053,2)</f>
        <v>0</v>
      </c>
    </row>
    <row r="1054" spans="1:15" s="64" customFormat="1" ht="30" customHeight="1" thickBot="1" x14ac:dyDescent="0.25">
      <c r="A1054" s="65"/>
      <c r="B1054" s="56" t="s">
        <v>421</v>
      </c>
      <c r="C1054" s="326" t="str">
        <f>C1049</f>
        <v>Grant Avenue Service Road North/South From Harrow Street to Wilton Street (Street Lighting)</v>
      </c>
      <c r="D1054" s="327"/>
      <c r="E1054" s="327"/>
      <c r="F1054" s="328"/>
      <c r="G1054" s="93" t="s">
        <v>16</v>
      </c>
      <c r="H1054" s="92">
        <f>SUM(H1050:H1053)</f>
        <v>0</v>
      </c>
    </row>
    <row r="1055" spans="1:15" s="64" customFormat="1" ht="30" customHeight="1" thickTop="1" x14ac:dyDescent="0.2">
      <c r="A1055" s="102"/>
      <c r="B1055" s="101" t="s">
        <v>422</v>
      </c>
      <c r="C1055" s="329" t="s">
        <v>810</v>
      </c>
      <c r="D1055" s="330"/>
      <c r="E1055" s="330"/>
      <c r="F1055" s="331"/>
      <c r="G1055" s="100"/>
      <c r="H1055" s="99"/>
    </row>
    <row r="1056" spans="1:15" ht="81.75" customHeight="1" x14ac:dyDescent="0.2">
      <c r="A1056" s="2"/>
      <c r="B1056" s="24" t="s">
        <v>697</v>
      </c>
      <c r="C1056" s="25" t="s">
        <v>484</v>
      </c>
      <c r="D1056" s="26" t="s">
        <v>807</v>
      </c>
      <c r="E1056" s="27" t="s">
        <v>38</v>
      </c>
      <c r="F1056" s="28">
        <v>6</v>
      </c>
      <c r="G1056" s="94"/>
      <c r="H1056" s="29">
        <f t="shared" ref="H1056:H1064" si="10">ROUND(G1056*F1056,2)</f>
        <v>0</v>
      </c>
    </row>
    <row r="1057" spans="1:8" ht="53.25" customHeight="1" x14ac:dyDescent="0.2">
      <c r="A1057" s="2"/>
      <c r="B1057" s="24" t="s">
        <v>698</v>
      </c>
      <c r="C1057" s="25" t="s">
        <v>477</v>
      </c>
      <c r="D1057" s="26" t="s">
        <v>807</v>
      </c>
      <c r="E1057" s="27" t="s">
        <v>478</v>
      </c>
      <c r="F1057" s="28">
        <v>385</v>
      </c>
      <c r="G1057" s="94"/>
      <c r="H1057" s="29">
        <f t="shared" si="10"/>
        <v>0</v>
      </c>
    </row>
    <row r="1058" spans="1:8" ht="54" customHeight="1" x14ac:dyDescent="0.2">
      <c r="A1058" s="2"/>
      <c r="B1058" s="24" t="s">
        <v>699</v>
      </c>
      <c r="C1058" s="98" t="s">
        <v>486</v>
      </c>
      <c r="D1058" s="26" t="s">
        <v>807</v>
      </c>
      <c r="E1058" s="27" t="s">
        <v>38</v>
      </c>
      <c r="F1058" s="28">
        <v>8</v>
      </c>
      <c r="G1058" s="94"/>
      <c r="H1058" s="29">
        <f t="shared" si="10"/>
        <v>0</v>
      </c>
    </row>
    <row r="1059" spans="1:8" ht="114.75" customHeight="1" x14ac:dyDescent="0.2">
      <c r="A1059" s="2"/>
      <c r="B1059" s="24" t="s">
        <v>700</v>
      </c>
      <c r="C1059" s="95" t="s">
        <v>480</v>
      </c>
      <c r="D1059" s="26" t="s">
        <v>807</v>
      </c>
      <c r="E1059" s="27" t="s">
        <v>38</v>
      </c>
      <c r="F1059" s="28">
        <v>3</v>
      </c>
      <c r="G1059" s="94"/>
      <c r="H1059" s="29">
        <f t="shared" si="10"/>
        <v>0</v>
      </c>
    </row>
    <row r="1060" spans="1:8" ht="52.5" customHeight="1" x14ac:dyDescent="0.2">
      <c r="A1060" s="2"/>
      <c r="B1060" s="24" t="s">
        <v>701</v>
      </c>
      <c r="C1060" s="95" t="s">
        <v>487</v>
      </c>
      <c r="D1060" s="26" t="s">
        <v>807</v>
      </c>
      <c r="E1060" s="27" t="s">
        <v>38</v>
      </c>
      <c r="F1060" s="28">
        <v>1</v>
      </c>
      <c r="G1060" s="94"/>
      <c r="H1060" s="29">
        <f t="shared" si="10"/>
        <v>0</v>
      </c>
    </row>
    <row r="1061" spans="1:8" ht="53.25" customHeight="1" x14ac:dyDescent="0.2">
      <c r="A1061" s="2"/>
      <c r="B1061" s="24" t="s">
        <v>702</v>
      </c>
      <c r="C1061" s="95" t="s">
        <v>488</v>
      </c>
      <c r="D1061" s="26" t="s">
        <v>807</v>
      </c>
      <c r="E1061" s="27" t="s">
        <v>489</v>
      </c>
      <c r="F1061" s="28">
        <v>8</v>
      </c>
      <c r="G1061" s="94"/>
      <c r="H1061" s="29">
        <f t="shared" si="10"/>
        <v>0</v>
      </c>
    </row>
    <row r="1062" spans="1:8" ht="37.5" customHeight="1" x14ac:dyDescent="0.2">
      <c r="A1062" s="2"/>
      <c r="B1062" s="24" t="s">
        <v>703</v>
      </c>
      <c r="C1062" s="97" t="s">
        <v>490</v>
      </c>
      <c r="D1062" s="26" t="s">
        <v>807</v>
      </c>
      <c r="E1062" s="27" t="s">
        <v>489</v>
      </c>
      <c r="F1062" s="28">
        <v>1</v>
      </c>
      <c r="G1062" s="94"/>
      <c r="H1062" s="29">
        <f t="shared" si="10"/>
        <v>0</v>
      </c>
    </row>
    <row r="1063" spans="1:8" ht="63" customHeight="1" x14ac:dyDescent="0.2">
      <c r="A1063" s="2"/>
      <c r="B1063" s="24" t="s">
        <v>704</v>
      </c>
      <c r="C1063" s="97" t="s">
        <v>481</v>
      </c>
      <c r="D1063" s="26" t="s">
        <v>807</v>
      </c>
      <c r="E1063" s="96" t="s">
        <v>186</v>
      </c>
      <c r="F1063" s="28">
        <v>6</v>
      </c>
      <c r="G1063" s="94"/>
      <c r="H1063" s="29">
        <f t="shared" si="10"/>
        <v>0</v>
      </c>
    </row>
    <row r="1064" spans="1:8" ht="50.1" customHeight="1" x14ac:dyDescent="0.2">
      <c r="A1064" s="2"/>
      <c r="B1064" s="24" t="s">
        <v>875</v>
      </c>
      <c r="C1064" s="97" t="s">
        <v>482</v>
      </c>
      <c r="D1064" s="26" t="s">
        <v>807</v>
      </c>
      <c r="E1064" s="96" t="s">
        <v>186</v>
      </c>
      <c r="F1064" s="28">
        <v>6</v>
      </c>
      <c r="G1064" s="94"/>
      <c r="H1064" s="29">
        <f t="shared" si="10"/>
        <v>0</v>
      </c>
    </row>
    <row r="1065" spans="1:8" s="64" customFormat="1" ht="30" customHeight="1" thickBot="1" x14ac:dyDescent="0.25">
      <c r="A1065" s="65"/>
      <c r="B1065" s="56" t="str">
        <f>B1055</f>
        <v>R</v>
      </c>
      <c r="C1065" s="326" t="str">
        <f>C1055</f>
        <v>Brock Street From Grant Avenue to Mathers Avenue (Street Lighting)</v>
      </c>
      <c r="D1065" s="327"/>
      <c r="E1065" s="327"/>
      <c r="F1065" s="328"/>
      <c r="G1065" s="93" t="s">
        <v>16</v>
      </c>
      <c r="H1065" s="92">
        <f>SUM(H1056:H1064)</f>
        <v>0</v>
      </c>
    </row>
    <row r="1066" spans="1:8" s="64" customFormat="1" ht="30" customHeight="1" thickTop="1" x14ac:dyDescent="0.2">
      <c r="A1066" s="102"/>
      <c r="B1066" s="101" t="s">
        <v>423</v>
      </c>
      <c r="C1066" s="329" t="s">
        <v>809</v>
      </c>
      <c r="D1066" s="330"/>
      <c r="E1066" s="330"/>
      <c r="F1066" s="331"/>
      <c r="G1066" s="100"/>
      <c r="H1066" s="99"/>
    </row>
    <row r="1067" spans="1:8" ht="61.5" customHeight="1" x14ac:dyDescent="0.2">
      <c r="A1067" s="2"/>
      <c r="B1067" s="24" t="s">
        <v>686</v>
      </c>
      <c r="C1067" s="25" t="s">
        <v>484</v>
      </c>
      <c r="D1067" s="26" t="s">
        <v>807</v>
      </c>
      <c r="E1067" s="27" t="s">
        <v>38</v>
      </c>
      <c r="F1067" s="28">
        <v>4</v>
      </c>
      <c r="G1067" s="94"/>
      <c r="H1067" s="29">
        <f t="shared" ref="H1067:H1074" si="11">ROUND(G1067*F1067,2)</f>
        <v>0</v>
      </c>
    </row>
    <row r="1068" spans="1:8" ht="53.25" customHeight="1" x14ac:dyDescent="0.2">
      <c r="A1068" s="2"/>
      <c r="B1068" s="24" t="s">
        <v>687</v>
      </c>
      <c r="C1068" s="25" t="s">
        <v>477</v>
      </c>
      <c r="D1068" s="26" t="s">
        <v>807</v>
      </c>
      <c r="E1068" s="27" t="s">
        <v>478</v>
      </c>
      <c r="F1068" s="28">
        <v>160</v>
      </c>
      <c r="G1068" s="94"/>
      <c r="H1068" s="29">
        <f t="shared" si="11"/>
        <v>0</v>
      </c>
    </row>
    <row r="1069" spans="1:8" ht="54" customHeight="1" x14ac:dyDescent="0.2">
      <c r="A1069" s="2"/>
      <c r="B1069" s="24" t="s">
        <v>688</v>
      </c>
      <c r="C1069" s="98" t="s">
        <v>486</v>
      </c>
      <c r="D1069" s="26" t="s">
        <v>807</v>
      </c>
      <c r="E1069" s="27" t="s">
        <v>38</v>
      </c>
      <c r="F1069" s="28">
        <v>4</v>
      </c>
      <c r="G1069" s="94"/>
      <c r="H1069" s="29">
        <f t="shared" si="11"/>
        <v>0</v>
      </c>
    </row>
    <row r="1070" spans="1:8" ht="114.75" customHeight="1" x14ac:dyDescent="0.2">
      <c r="A1070" s="2"/>
      <c r="B1070" s="24" t="s">
        <v>689</v>
      </c>
      <c r="C1070" s="95" t="s">
        <v>480</v>
      </c>
      <c r="D1070" s="26" t="s">
        <v>807</v>
      </c>
      <c r="E1070" s="27" t="s">
        <v>38</v>
      </c>
      <c r="F1070" s="28">
        <v>2</v>
      </c>
      <c r="G1070" s="94"/>
      <c r="H1070" s="29">
        <f t="shared" si="11"/>
        <v>0</v>
      </c>
    </row>
    <row r="1071" spans="1:8" ht="53.25" customHeight="1" x14ac:dyDescent="0.2">
      <c r="A1071" s="2"/>
      <c r="B1071" s="24" t="s">
        <v>690</v>
      </c>
      <c r="C1071" s="95" t="s">
        <v>488</v>
      </c>
      <c r="D1071" s="26" t="s">
        <v>807</v>
      </c>
      <c r="E1071" s="27" t="s">
        <v>489</v>
      </c>
      <c r="F1071" s="28">
        <v>4</v>
      </c>
      <c r="G1071" s="94"/>
      <c r="H1071" s="29">
        <f t="shared" si="11"/>
        <v>0</v>
      </c>
    </row>
    <row r="1072" spans="1:8" ht="63" customHeight="1" x14ac:dyDescent="0.2">
      <c r="A1072" s="2"/>
      <c r="B1072" s="24" t="s">
        <v>691</v>
      </c>
      <c r="C1072" s="97" t="s">
        <v>481</v>
      </c>
      <c r="D1072" s="26" t="s">
        <v>807</v>
      </c>
      <c r="E1072" s="96" t="s">
        <v>186</v>
      </c>
      <c r="F1072" s="28">
        <v>4</v>
      </c>
      <c r="G1072" s="94"/>
      <c r="H1072" s="29">
        <f t="shared" si="11"/>
        <v>0</v>
      </c>
    </row>
    <row r="1073" spans="1:15" ht="50.1" customHeight="1" x14ac:dyDescent="0.2">
      <c r="A1073" s="2"/>
      <c r="B1073" s="24" t="s">
        <v>790</v>
      </c>
      <c r="C1073" s="97" t="s">
        <v>482</v>
      </c>
      <c r="D1073" s="26" t="s">
        <v>807</v>
      </c>
      <c r="E1073" s="96" t="s">
        <v>186</v>
      </c>
      <c r="F1073" s="28">
        <v>4</v>
      </c>
      <c r="G1073" s="94"/>
      <c r="H1073" s="29">
        <f t="shared" si="11"/>
        <v>0</v>
      </c>
    </row>
    <row r="1074" spans="1:15" ht="52.5" customHeight="1" x14ac:dyDescent="0.2">
      <c r="A1074" s="2"/>
      <c r="B1074" s="24" t="s">
        <v>692</v>
      </c>
      <c r="C1074" s="95" t="s">
        <v>491</v>
      </c>
      <c r="D1074" s="26" t="s">
        <v>807</v>
      </c>
      <c r="E1074" s="27" t="s">
        <v>38</v>
      </c>
      <c r="F1074" s="28">
        <v>2</v>
      </c>
      <c r="G1074" s="94"/>
      <c r="H1074" s="29">
        <f t="shared" si="11"/>
        <v>0</v>
      </c>
    </row>
    <row r="1075" spans="1:15" s="64" customFormat="1" ht="30" customHeight="1" thickBot="1" x14ac:dyDescent="0.25">
      <c r="A1075" s="65"/>
      <c r="B1075" s="56" t="str">
        <f>B1066</f>
        <v>S</v>
      </c>
      <c r="C1075" s="326" t="str">
        <f>C1066</f>
        <v>Weatherdon Avenue From Stafford Street to Harrow Street (Street Lighting)</v>
      </c>
      <c r="D1075" s="327"/>
      <c r="E1075" s="327"/>
      <c r="F1075" s="328"/>
      <c r="G1075" s="93" t="s">
        <v>16</v>
      </c>
      <c r="H1075" s="92">
        <f>SUM(H1067:H1074)</f>
        <v>0</v>
      </c>
    </row>
    <row r="1076" spans="1:15" s="64" customFormat="1" ht="30" customHeight="1" thickTop="1" x14ac:dyDescent="0.2">
      <c r="A1076" s="102"/>
      <c r="B1076" s="101" t="s">
        <v>425</v>
      </c>
      <c r="C1076" s="329" t="s">
        <v>808</v>
      </c>
      <c r="D1076" s="330"/>
      <c r="E1076" s="330"/>
      <c r="F1076" s="331"/>
      <c r="G1076" s="100"/>
      <c r="H1076" s="99"/>
    </row>
    <row r="1077" spans="1:15" ht="61.5" customHeight="1" x14ac:dyDescent="0.2">
      <c r="A1077" s="2"/>
      <c r="B1077" s="24" t="s">
        <v>712</v>
      </c>
      <c r="C1077" s="25" t="s">
        <v>484</v>
      </c>
      <c r="D1077" s="26" t="s">
        <v>807</v>
      </c>
      <c r="E1077" s="27" t="s">
        <v>38</v>
      </c>
      <c r="F1077" s="28">
        <v>4</v>
      </c>
      <c r="G1077" s="94"/>
      <c r="H1077" s="29">
        <f t="shared" ref="H1077:H1085" si="12">ROUND(G1077*F1077,2)</f>
        <v>0</v>
      </c>
    </row>
    <row r="1078" spans="1:15" ht="53.25" customHeight="1" x14ac:dyDescent="0.2">
      <c r="A1078" s="2"/>
      <c r="B1078" s="24" t="s">
        <v>876</v>
      </c>
      <c r="C1078" s="25" t="s">
        <v>477</v>
      </c>
      <c r="D1078" s="26" t="s">
        <v>807</v>
      </c>
      <c r="E1078" s="27" t="s">
        <v>478</v>
      </c>
      <c r="F1078" s="28">
        <v>309</v>
      </c>
      <c r="G1078" s="94"/>
      <c r="H1078" s="29">
        <f t="shared" si="12"/>
        <v>0</v>
      </c>
    </row>
    <row r="1079" spans="1:15" ht="54" customHeight="1" x14ac:dyDescent="0.2">
      <c r="A1079" s="2"/>
      <c r="B1079" s="24" t="s">
        <v>877</v>
      </c>
      <c r="C1079" s="98" t="s">
        <v>486</v>
      </c>
      <c r="D1079" s="26" t="s">
        <v>807</v>
      </c>
      <c r="E1079" s="27" t="s">
        <v>38</v>
      </c>
      <c r="F1079" s="28">
        <v>7</v>
      </c>
      <c r="G1079" s="94"/>
      <c r="H1079" s="29">
        <f t="shared" si="12"/>
        <v>0</v>
      </c>
    </row>
    <row r="1080" spans="1:15" ht="114.75" customHeight="1" x14ac:dyDescent="0.2">
      <c r="A1080" s="2"/>
      <c r="B1080" s="24" t="s">
        <v>878</v>
      </c>
      <c r="C1080" s="95" t="s">
        <v>480</v>
      </c>
      <c r="D1080" s="26" t="s">
        <v>807</v>
      </c>
      <c r="E1080" s="27" t="s">
        <v>38</v>
      </c>
      <c r="F1080" s="28">
        <v>5</v>
      </c>
      <c r="G1080" s="94"/>
      <c r="H1080" s="29">
        <f t="shared" si="12"/>
        <v>0</v>
      </c>
    </row>
    <row r="1081" spans="1:15" ht="52.5" customHeight="1" x14ac:dyDescent="0.2">
      <c r="A1081" s="2"/>
      <c r="B1081" s="24" t="s">
        <v>879</v>
      </c>
      <c r="C1081" s="95" t="s">
        <v>487</v>
      </c>
      <c r="D1081" s="26" t="s">
        <v>807</v>
      </c>
      <c r="E1081" s="27" t="s">
        <v>38</v>
      </c>
      <c r="F1081" s="28">
        <v>4</v>
      </c>
      <c r="G1081" s="94"/>
      <c r="H1081" s="29">
        <f t="shared" si="12"/>
        <v>0</v>
      </c>
    </row>
    <row r="1082" spans="1:15" ht="53.25" customHeight="1" x14ac:dyDescent="0.2">
      <c r="A1082" s="2"/>
      <c r="B1082" s="24" t="s">
        <v>880</v>
      </c>
      <c r="C1082" s="95" t="s">
        <v>488</v>
      </c>
      <c r="D1082" s="26" t="s">
        <v>807</v>
      </c>
      <c r="E1082" s="27" t="s">
        <v>489</v>
      </c>
      <c r="F1082" s="28">
        <v>11</v>
      </c>
      <c r="G1082" s="94"/>
      <c r="H1082" s="29">
        <f t="shared" si="12"/>
        <v>0</v>
      </c>
    </row>
    <row r="1083" spans="1:15" ht="63" customHeight="1" x14ac:dyDescent="0.2">
      <c r="A1083" s="2"/>
      <c r="B1083" s="24" t="s">
        <v>881</v>
      </c>
      <c r="C1083" s="97" t="s">
        <v>481</v>
      </c>
      <c r="D1083" s="26" t="s">
        <v>807</v>
      </c>
      <c r="E1083" s="96" t="s">
        <v>186</v>
      </c>
      <c r="F1083" s="28">
        <v>4</v>
      </c>
      <c r="G1083" s="94"/>
      <c r="H1083" s="29">
        <f t="shared" si="12"/>
        <v>0</v>
      </c>
    </row>
    <row r="1084" spans="1:15" ht="50.1" customHeight="1" x14ac:dyDescent="0.2">
      <c r="A1084" s="2"/>
      <c r="B1084" s="24" t="s">
        <v>882</v>
      </c>
      <c r="C1084" s="97" t="s">
        <v>482</v>
      </c>
      <c r="D1084" s="26" t="s">
        <v>807</v>
      </c>
      <c r="E1084" s="96" t="s">
        <v>186</v>
      </c>
      <c r="F1084" s="28">
        <v>4</v>
      </c>
      <c r="G1084" s="94"/>
      <c r="H1084" s="29">
        <f t="shared" si="12"/>
        <v>0</v>
      </c>
    </row>
    <row r="1085" spans="1:15" ht="52.5" customHeight="1" x14ac:dyDescent="0.2">
      <c r="A1085" s="2"/>
      <c r="B1085" s="24" t="s">
        <v>883</v>
      </c>
      <c r="C1085" s="95" t="s">
        <v>491</v>
      </c>
      <c r="D1085" s="26" t="s">
        <v>807</v>
      </c>
      <c r="E1085" s="27" t="s">
        <v>38</v>
      </c>
      <c r="F1085" s="28">
        <v>4</v>
      </c>
      <c r="G1085" s="94"/>
      <c r="H1085" s="29">
        <f t="shared" si="12"/>
        <v>0</v>
      </c>
    </row>
    <row r="1086" spans="1:15" s="64" customFormat="1" ht="30" customHeight="1" thickBot="1" x14ac:dyDescent="0.25">
      <c r="A1086" s="65"/>
      <c r="B1086" s="56" t="str">
        <f>B1076</f>
        <v>T</v>
      </c>
      <c r="C1086" s="326" t="str">
        <f>C1076</f>
        <v>Nassau Street South from Brandon Avenue to Morley Avenue (Street Lighting)</v>
      </c>
      <c r="D1086" s="327"/>
      <c r="E1086" s="327"/>
      <c r="F1086" s="328"/>
      <c r="G1086" s="93" t="s">
        <v>16</v>
      </c>
      <c r="H1086" s="92">
        <f>SUM(H1077:H1085)</f>
        <v>0</v>
      </c>
    </row>
    <row r="1087" spans="1:15" s="4" customFormat="1" ht="30" customHeight="1" thickTop="1" x14ac:dyDescent="0.2">
      <c r="A1087" s="3"/>
      <c r="B1087" s="91" t="s">
        <v>884</v>
      </c>
      <c r="C1087" s="332" t="s">
        <v>312</v>
      </c>
      <c r="D1087" s="333"/>
      <c r="E1087" s="333"/>
      <c r="F1087" s="334"/>
      <c r="G1087" s="22"/>
      <c r="H1087" s="90"/>
      <c r="K1087" s="64"/>
      <c r="L1087" s="64"/>
      <c r="M1087" s="64"/>
      <c r="N1087" s="64"/>
      <c r="O1087" s="64"/>
    </row>
    <row r="1088" spans="1:15" s="1" customFormat="1" ht="30" customHeight="1" x14ac:dyDescent="0.2">
      <c r="A1088" s="5" t="s">
        <v>311</v>
      </c>
      <c r="B1088" s="89" t="s">
        <v>885</v>
      </c>
      <c r="C1088" s="88" t="s">
        <v>312</v>
      </c>
      <c r="D1088" s="87" t="s">
        <v>337</v>
      </c>
      <c r="E1088" s="86" t="s">
        <v>307</v>
      </c>
      <c r="F1088" s="85">
        <v>1</v>
      </c>
      <c r="G1088" s="84"/>
      <c r="H1088" s="83">
        <f>ROUND(G1088*F1088,2)</f>
        <v>0</v>
      </c>
      <c r="K1088" s="4"/>
      <c r="L1088" s="4"/>
      <c r="M1088" s="4"/>
      <c r="N1088" s="4"/>
      <c r="O1088" s="4"/>
    </row>
    <row r="1089" spans="1:15" s="4" customFormat="1" ht="30" customHeight="1" thickBot="1" x14ac:dyDescent="0.25">
      <c r="A1089" s="6"/>
      <c r="B1089" s="82" t="s">
        <v>884</v>
      </c>
      <c r="C1089" s="335" t="str">
        <f>C1087</f>
        <v>Mobilization/Demobilization</v>
      </c>
      <c r="D1089" s="336"/>
      <c r="E1089" s="336"/>
      <c r="F1089" s="337"/>
      <c r="G1089" s="23" t="s">
        <v>16</v>
      </c>
      <c r="H1089" s="81">
        <f>H1088</f>
        <v>0</v>
      </c>
      <c r="K1089" s="1"/>
      <c r="L1089" s="1"/>
      <c r="M1089" s="1"/>
      <c r="N1089" s="1"/>
      <c r="O1089" s="1"/>
    </row>
    <row r="1090" spans="1:15" ht="36" customHeight="1" thickTop="1" x14ac:dyDescent="0.3">
      <c r="A1090" s="80"/>
      <c r="B1090" s="79"/>
      <c r="C1090" s="78" t="s">
        <v>17</v>
      </c>
      <c r="D1090" s="77"/>
      <c r="E1090" s="77"/>
      <c r="F1090" s="77"/>
      <c r="G1090" s="77"/>
      <c r="H1090" s="76"/>
    </row>
    <row r="1091" spans="1:15" s="64" customFormat="1" ht="32.1" customHeight="1" x14ac:dyDescent="0.2">
      <c r="A1091" s="75"/>
      <c r="B1091" s="363" t="str">
        <f>B6</f>
        <v>PART 1      CITY FUNDED WORK</v>
      </c>
      <c r="C1091" s="364"/>
      <c r="D1091" s="364"/>
      <c r="E1091" s="364"/>
      <c r="F1091" s="364"/>
      <c r="G1091" s="74"/>
      <c r="H1091" s="73"/>
    </row>
    <row r="1092" spans="1:15" ht="32.25" customHeight="1" thickBot="1" x14ac:dyDescent="0.25">
      <c r="A1092" s="63"/>
      <c r="B1092" s="56" t="str">
        <f>B7</f>
        <v>A</v>
      </c>
      <c r="C1092" s="365" t="str">
        <f>C7</f>
        <v>Grant Ave Service Road North From Harrow Street to Wilton Street (Reconstruction)</v>
      </c>
      <c r="D1092" s="366"/>
      <c r="E1092" s="366"/>
      <c r="F1092" s="367"/>
      <c r="G1092" s="71" t="s">
        <v>16</v>
      </c>
      <c r="H1092" s="72">
        <f>H70</f>
        <v>0</v>
      </c>
    </row>
    <row r="1093" spans="1:15" ht="32.25" customHeight="1" thickTop="1" thickBot="1" x14ac:dyDescent="0.25">
      <c r="A1093" s="63"/>
      <c r="B1093" s="56" t="str">
        <f>B71</f>
        <v>B</v>
      </c>
      <c r="C1093" s="351" t="str">
        <f>C71</f>
        <v>Grant Ave Service Road South from Wilton Street to Harrow Street (Reconstruction)</v>
      </c>
      <c r="D1093" s="352"/>
      <c r="E1093" s="352"/>
      <c r="F1093" s="353"/>
      <c r="G1093" s="71" t="s">
        <v>16</v>
      </c>
      <c r="H1093" s="72">
        <f>H140</f>
        <v>0</v>
      </c>
    </row>
    <row r="1094" spans="1:15" ht="32.25" customHeight="1" thickTop="1" thickBot="1" x14ac:dyDescent="0.25">
      <c r="A1094" s="63"/>
      <c r="B1094" s="56" t="str">
        <f>B141</f>
        <v>C</v>
      </c>
      <c r="C1094" s="351" t="str">
        <f>C141</f>
        <v>Brock Street From Grant Avenue to Mathers Avenue (Reconstruction)</v>
      </c>
      <c r="D1094" s="352"/>
      <c r="E1094" s="352"/>
      <c r="F1094" s="353"/>
      <c r="G1094" s="71" t="s">
        <v>16</v>
      </c>
      <c r="H1094" s="72">
        <f>H221</f>
        <v>0</v>
      </c>
    </row>
    <row r="1095" spans="1:15" ht="32.25" customHeight="1" thickTop="1" thickBot="1" x14ac:dyDescent="0.25">
      <c r="A1095" s="53"/>
      <c r="B1095" s="56" t="s">
        <v>14</v>
      </c>
      <c r="C1095" s="351" t="str">
        <f>C222</f>
        <v>Weatherdon Avenue From Stafford Street to Harrow Street (Reconstruction)</v>
      </c>
      <c r="D1095" s="354"/>
      <c r="E1095" s="354"/>
      <c r="F1095" s="355"/>
      <c r="G1095" s="71" t="s">
        <v>16</v>
      </c>
      <c r="H1095" s="72">
        <f>H292</f>
        <v>0</v>
      </c>
    </row>
    <row r="1096" spans="1:15" ht="32.25" customHeight="1" thickTop="1" thickBot="1" x14ac:dyDescent="0.25">
      <c r="A1096" s="53"/>
      <c r="B1096" s="56" t="s">
        <v>15</v>
      </c>
      <c r="C1096" s="351" t="str">
        <f>C373</f>
        <v>Nassau Street South From Brandon Avenue to Morley Avenue (Reconstruction)</v>
      </c>
      <c r="D1096" s="354"/>
      <c r="E1096" s="354"/>
      <c r="F1096" s="355"/>
      <c r="G1096" s="71" t="s">
        <v>16</v>
      </c>
      <c r="H1096" s="72">
        <f>H373</f>
        <v>0</v>
      </c>
    </row>
    <row r="1097" spans="1:15" ht="32.25" customHeight="1" thickTop="1" thickBot="1" x14ac:dyDescent="0.25">
      <c r="A1097" s="53"/>
      <c r="B1097" s="56" t="s">
        <v>193</v>
      </c>
      <c r="C1097" s="351" t="str">
        <f>C432</f>
        <v>Ash Street/Academy Road/Oak Street/Kingsway Alley (Reconstruction)</v>
      </c>
      <c r="D1097" s="354"/>
      <c r="E1097" s="354"/>
      <c r="F1097" s="355"/>
      <c r="G1097" s="71" t="s">
        <v>16</v>
      </c>
      <c r="H1097" s="72">
        <f>H432</f>
        <v>0</v>
      </c>
    </row>
    <row r="1098" spans="1:15" ht="32.25" customHeight="1" thickTop="1" thickBot="1" x14ac:dyDescent="0.25">
      <c r="A1098" s="53"/>
      <c r="B1098" s="56" t="s">
        <v>308</v>
      </c>
      <c r="C1098" s="351" t="str">
        <f>C482</f>
        <v>Grosvenor Avenue/Campbell Street/Cordova Street/Corydon Avenue Alley (Reconstruction)</v>
      </c>
      <c r="D1098" s="354"/>
      <c r="E1098" s="354"/>
      <c r="F1098" s="355"/>
      <c r="G1098" s="71" t="s">
        <v>16</v>
      </c>
      <c r="H1098" s="72">
        <f>H482</f>
        <v>0</v>
      </c>
    </row>
    <row r="1099" spans="1:15" ht="32.25" customHeight="1" thickTop="1" thickBot="1" x14ac:dyDescent="0.25">
      <c r="A1099" s="53"/>
      <c r="B1099" s="56" t="s">
        <v>367</v>
      </c>
      <c r="C1099" s="351" t="str">
        <f>C528</f>
        <v>Roslyn Avenue/Nassau Street North/Osborne Street/River Avenue Alley (Reconstruction)</v>
      </c>
      <c r="D1099" s="354"/>
      <c r="E1099" s="354"/>
      <c r="F1099" s="355"/>
      <c r="G1099" s="71" t="s">
        <v>16</v>
      </c>
      <c r="H1099" s="72">
        <f>H528</f>
        <v>0</v>
      </c>
    </row>
    <row r="1100" spans="1:15" ht="32.25" customHeight="1" thickTop="1" thickBot="1" x14ac:dyDescent="0.25">
      <c r="A1100" s="53"/>
      <c r="B1100" s="56" t="s">
        <v>368</v>
      </c>
      <c r="C1100" s="351" t="str">
        <f>C585</f>
        <v>Cockburn Street/McMillan Avenue/Hugo Street/Corydon Avenue Alley (Reconstruction)</v>
      </c>
      <c r="D1100" s="354"/>
      <c r="E1100" s="354"/>
      <c r="F1100" s="355"/>
      <c r="G1100" s="71" t="s">
        <v>16</v>
      </c>
      <c r="H1100" s="72">
        <f>H585</f>
        <v>0</v>
      </c>
    </row>
    <row r="1101" spans="1:15" ht="32.25" customHeight="1" thickTop="1" thickBot="1" x14ac:dyDescent="0.25">
      <c r="A1101" s="53"/>
      <c r="B1101" s="56" t="s">
        <v>369</v>
      </c>
      <c r="C1101" s="351" t="str">
        <f>C666</f>
        <v>Carlaw Ave from Nassau Street South to Daly Street South (Rehabilitation)</v>
      </c>
      <c r="D1101" s="354"/>
      <c r="E1101" s="354"/>
      <c r="F1101" s="355"/>
      <c r="G1101" s="71" t="s">
        <v>16</v>
      </c>
      <c r="H1101" s="72">
        <f>H666</f>
        <v>0</v>
      </c>
    </row>
    <row r="1102" spans="1:15" ht="32.25" customHeight="1" thickTop="1" thickBot="1" x14ac:dyDescent="0.25">
      <c r="A1102" s="53"/>
      <c r="B1102" s="56" t="s">
        <v>386</v>
      </c>
      <c r="C1102" s="351" t="str">
        <f>C698</f>
        <v>Lindsay Street/Kingsway/Renfrew Street/Grosvenor Avenue Alley (Rehabilitation)</v>
      </c>
      <c r="D1102" s="354"/>
      <c r="E1102" s="354"/>
      <c r="F1102" s="355"/>
      <c r="G1102" s="71" t="s">
        <v>16</v>
      </c>
      <c r="H1102" s="72">
        <f>H698</f>
        <v>0</v>
      </c>
    </row>
    <row r="1103" spans="1:15" ht="32.25" customHeight="1" thickTop="1" thickBot="1" x14ac:dyDescent="0.25">
      <c r="A1103" s="53"/>
      <c r="B1103" s="56" t="s">
        <v>370</v>
      </c>
      <c r="C1103" s="351" t="str">
        <f>C728</f>
        <v>Winnipeg Transit Work - Bus Stop Upgrades</v>
      </c>
      <c r="D1103" s="354"/>
      <c r="E1103" s="354"/>
      <c r="F1103" s="355"/>
      <c r="G1103" s="71" t="s">
        <v>16</v>
      </c>
      <c r="H1103" s="72">
        <f>H728</f>
        <v>0</v>
      </c>
    </row>
    <row r="1104" spans="1:15" ht="32.25" customHeight="1" thickTop="1" thickBot="1" x14ac:dyDescent="0.25">
      <c r="A1104" s="53"/>
      <c r="B1104" s="56" t="s">
        <v>371</v>
      </c>
      <c r="C1104" s="351" t="str">
        <f>C779</f>
        <v>Winnipeg Transit Work - Selkirk AT Path (New Pathway Construction)</v>
      </c>
      <c r="D1104" s="354"/>
      <c r="E1104" s="354"/>
      <c r="F1104" s="355"/>
      <c r="G1104" s="71" t="s">
        <v>16</v>
      </c>
      <c r="H1104" s="72">
        <f>H779</f>
        <v>0</v>
      </c>
    </row>
    <row r="1105" spans="1:8" ht="32.25" customHeight="1" thickTop="1" thickBot="1" x14ac:dyDescent="0.25">
      <c r="A1105" s="53"/>
      <c r="B1105" s="56" t="s">
        <v>420</v>
      </c>
      <c r="C1105" s="356" t="str">
        <f>C780</f>
        <v>Sidewalk Renewals (Various Locations)</v>
      </c>
      <c r="D1105" s="352"/>
      <c r="E1105" s="352"/>
      <c r="F1105" s="353"/>
      <c r="G1105" s="71" t="s">
        <v>16</v>
      </c>
      <c r="H1105" s="70">
        <f>H961</f>
        <v>0</v>
      </c>
    </row>
    <row r="1106" spans="1:8" ht="32.25" customHeight="1" thickTop="1" thickBot="1" x14ac:dyDescent="0.25">
      <c r="A1106" s="57"/>
      <c r="B1106" s="56" t="s">
        <v>415</v>
      </c>
      <c r="C1106" s="356" t="str">
        <f>C962</f>
        <v>Water and Waste Work</v>
      </c>
      <c r="D1106" s="352"/>
      <c r="E1106" s="352"/>
      <c r="F1106" s="353"/>
      <c r="G1106" s="55" t="s">
        <v>16</v>
      </c>
      <c r="H1106" s="54">
        <f>H1017</f>
        <v>0</v>
      </c>
    </row>
    <row r="1107" spans="1:8" ht="32.25" customHeight="1" thickTop="1" thickBot="1" x14ac:dyDescent="0.25">
      <c r="A1107" s="57"/>
      <c r="B1107" s="56" t="s">
        <v>424</v>
      </c>
      <c r="C1107" s="356" t="str">
        <f>C1047</f>
        <v>Water and Waste Work - Land Drainage Sewer</v>
      </c>
      <c r="D1107" s="352"/>
      <c r="E1107" s="352"/>
      <c r="F1107" s="353"/>
      <c r="G1107" s="55" t="s">
        <v>16</v>
      </c>
      <c r="H1107" s="54">
        <f>H1047</f>
        <v>0</v>
      </c>
    </row>
    <row r="1108" spans="1:8" ht="28.9" customHeight="1" thickTop="1" thickBot="1" x14ac:dyDescent="0.3">
      <c r="A1108" s="63"/>
      <c r="B1108" s="69"/>
      <c r="C1108" s="68"/>
      <c r="D1108" s="67"/>
      <c r="E1108" s="66"/>
      <c r="F1108" s="66"/>
      <c r="G1108" s="59" t="s">
        <v>25</v>
      </c>
      <c r="H1108" s="58">
        <f>SUM(H1092:H1107)</f>
        <v>0</v>
      </c>
    </row>
    <row r="1109" spans="1:8" s="64" customFormat="1" ht="63" customHeight="1" thickTop="1" thickBot="1" x14ac:dyDescent="0.25">
      <c r="A1109" s="65"/>
      <c r="B1109" s="357" t="str">
        <f>B1048</f>
        <v>PART 2      MANITOBA HYDRO/PROVINCIALLY FUNDED WORK
                 (See B9.6, B18.2.1, B19.6, D2.1, D13.2-3, D15.4)</v>
      </c>
      <c r="C1109" s="358"/>
      <c r="D1109" s="358"/>
      <c r="E1109" s="358"/>
      <c r="F1109" s="358"/>
      <c r="G1109" s="358"/>
      <c r="H1109" s="359"/>
    </row>
    <row r="1110" spans="1:8" ht="30" customHeight="1" thickTop="1" thickBot="1" x14ac:dyDescent="0.25">
      <c r="A1110" s="57"/>
      <c r="B1110" s="56" t="s">
        <v>421</v>
      </c>
      <c r="C1110" s="351" t="str">
        <f>C1049</f>
        <v>Grant Avenue Service Road North/South From Harrow Street to Wilton Street (Street Lighting)</v>
      </c>
      <c r="D1110" s="352"/>
      <c r="E1110" s="352"/>
      <c r="F1110" s="353"/>
      <c r="G1110" s="55" t="s">
        <v>16</v>
      </c>
      <c r="H1110" s="54">
        <f>H1054</f>
        <v>0</v>
      </c>
    </row>
    <row r="1111" spans="1:8" ht="30" customHeight="1" thickTop="1" thickBot="1" x14ac:dyDescent="0.25">
      <c r="A1111" s="57"/>
      <c r="B1111" s="56" t="s">
        <v>422</v>
      </c>
      <c r="C1111" s="351" t="str">
        <f>C1055</f>
        <v>Brock Street From Grant Avenue to Mathers Avenue (Street Lighting)</v>
      </c>
      <c r="D1111" s="352"/>
      <c r="E1111" s="352"/>
      <c r="F1111" s="353"/>
      <c r="G1111" s="55" t="s">
        <v>16</v>
      </c>
      <c r="H1111" s="54">
        <f>H1065</f>
        <v>0</v>
      </c>
    </row>
    <row r="1112" spans="1:8" ht="30" customHeight="1" thickTop="1" thickBot="1" x14ac:dyDescent="0.25">
      <c r="A1112" s="57"/>
      <c r="B1112" s="56" t="s">
        <v>423</v>
      </c>
      <c r="C1112" s="351" t="str">
        <f>C1066</f>
        <v>Weatherdon Avenue From Stafford Street to Harrow Street (Street Lighting)</v>
      </c>
      <c r="D1112" s="352"/>
      <c r="E1112" s="352"/>
      <c r="F1112" s="353"/>
      <c r="G1112" s="55" t="s">
        <v>16</v>
      </c>
      <c r="H1112" s="54">
        <f>H1075</f>
        <v>0</v>
      </c>
    </row>
    <row r="1113" spans="1:8" ht="30" customHeight="1" thickTop="1" thickBot="1" x14ac:dyDescent="0.25">
      <c r="A1113" s="57"/>
      <c r="B1113" s="56" t="s">
        <v>425</v>
      </c>
      <c r="C1113" s="351" t="str">
        <f>C1076</f>
        <v>Nassau Street South from Brandon Avenue to Morley Avenue (Street Lighting)</v>
      </c>
      <c r="D1113" s="352"/>
      <c r="E1113" s="352"/>
      <c r="F1113" s="353"/>
      <c r="G1113" s="55" t="s">
        <v>16</v>
      </c>
      <c r="H1113" s="54">
        <f>H1086</f>
        <v>0</v>
      </c>
    </row>
    <row r="1114" spans="1:8" ht="28.9" customHeight="1" thickTop="1" thickBot="1" x14ac:dyDescent="0.3">
      <c r="A1114" s="63"/>
      <c r="B1114" s="56"/>
      <c r="C1114" s="62"/>
      <c r="D1114" s="61"/>
      <c r="E1114" s="60"/>
      <c r="F1114" s="60"/>
      <c r="G1114" s="59" t="s">
        <v>26</v>
      </c>
      <c r="H1114" s="58">
        <f>SUM(H1110:H1113)</f>
        <v>0</v>
      </c>
    </row>
    <row r="1115" spans="1:8" ht="30" customHeight="1" thickTop="1" thickBot="1" x14ac:dyDescent="0.25">
      <c r="A1115" s="57"/>
      <c r="B1115" s="56" t="s">
        <v>884</v>
      </c>
      <c r="C1115" s="356" t="str">
        <f>C1087</f>
        <v>Mobilization/Demobilization</v>
      </c>
      <c r="D1115" s="352"/>
      <c r="E1115" s="352"/>
      <c r="F1115" s="353"/>
      <c r="G1115" s="55" t="s">
        <v>16</v>
      </c>
      <c r="H1115" s="54">
        <f>H1089</f>
        <v>0</v>
      </c>
    </row>
    <row r="1116" spans="1:8" ht="37.9" customHeight="1" thickTop="1" x14ac:dyDescent="0.2">
      <c r="A1116" s="53"/>
      <c r="B1116" s="347" t="s">
        <v>28</v>
      </c>
      <c r="C1116" s="348"/>
      <c r="D1116" s="348"/>
      <c r="E1116" s="348"/>
      <c r="F1116" s="348"/>
      <c r="G1116" s="349">
        <f>H1108+H1114+H1115</f>
        <v>0</v>
      </c>
      <c r="H1116" s="350"/>
    </row>
    <row r="1117" spans="1:8" ht="15.95" customHeight="1" x14ac:dyDescent="0.2">
      <c r="A1117" s="52"/>
      <c r="B1117" s="51"/>
      <c r="C1117" s="49"/>
      <c r="D1117" s="50"/>
      <c r="E1117" s="49"/>
      <c r="F1117" s="49"/>
      <c r="G1117" s="48"/>
      <c r="H1117" s="47"/>
    </row>
  </sheetData>
  <sheetProtection algorithmName="SHA-512" hashValue="AnQCRErWrVyJTUJ2tiMph2yjlyFGDmRO9VubEkR9g47ecz2bU4WH1rEvoNu6rRNm4VhY3jDB6tJjOJkgH7KMiw==" saltValue="nroYHghBgEaXq8Z4evLNzA==" spinCount="100000" sheet="1" objects="1" scenarios="1" selectLockedCells="1"/>
  <mergeCells count="71">
    <mergeCell ref="C1105:F1105"/>
    <mergeCell ref="C1033:F1033"/>
    <mergeCell ref="C1112:F1112"/>
    <mergeCell ref="C1113:F1113"/>
    <mergeCell ref="C1115:F1115"/>
    <mergeCell ref="C1110:F1110"/>
    <mergeCell ref="C1107:F1107"/>
    <mergeCell ref="C1087:F1087"/>
    <mergeCell ref="C1089:F1089"/>
    <mergeCell ref="B1091:F1091"/>
    <mergeCell ref="C1092:F1092"/>
    <mergeCell ref="C1093:F1093"/>
    <mergeCell ref="C1065:F1065"/>
    <mergeCell ref="C1066:F1066"/>
    <mergeCell ref="C1075:F1075"/>
    <mergeCell ref="C1076:F1076"/>
    <mergeCell ref="B1116:F1116"/>
    <mergeCell ref="G1116:H1116"/>
    <mergeCell ref="C1094:F1094"/>
    <mergeCell ref="C1095:F1095"/>
    <mergeCell ref="C1096:F1096"/>
    <mergeCell ref="C1111:F1111"/>
    <mergeCell ref="C1097:F1097"/>
    <mergeCell ref="C1098:F1098"/>
    <mergeCell ref="C1099:F1099"/>
    <mergeCell ref="C1100:F1100"/>
    <mergeCell ref="C1101:F1101"/>
    <mergeCell ref="C1102:F1102"/>
    <mergeCell ref="C1103:F1103"/>
    <mergeCell ref="C1104:F1104"/>
    <mergeCell ref="C1106:F1106"/>
    <mergeCell ref="B1109:H1109"/>
    <mergeCell ref="C1086:F1086"/>
    <mergeCell ref="C1017:F1017"/>
    <mergeCell ref="B1048:G1048"/>
    <mergeCell ref="C1049:F1049"/>
    <mergeCell ref="C1054:F1054"/>
    <mergeCell ref="C1055:F1055"/>
    <mergeCell ref="C1018:F1018"/>
    <mergeCell ref="C1047:F1047"/>
    <mergeCell ref="C1019:F1019"/>
    <mergeCell ref="C729:F729"/>
    <mergeCell ref="C779:F779"/>
    <mergeCell ref="C780:F780"/>
    <mergeCell ref="C961:F961"/>
    <mergeCell ref="C962:F962"/>
    <mergeCell ref="C666:F666"/>
    <mergeCell ref="C667:F667"/>
    <mergeCell ref="C698:F698"/>
    <mergeCell ref="C699:F699"/>
    <mergeCell ref="C728:F728"/>
    <mergeCell ref="C483:F483"/>
    <mergeCell ref="C528:F528"/>
    <mergeCell ref="C529:F529"/>
    <mergeCell ref="C585:F585"/>
    <mergeCell ref="C586:F586"/>
    <mergeCell ref="C373:F373"/>
    <mergeCell ref="C374:F374"/>
    <mergeCell ref="C432:F432"/>
    <mergeCell ref="C433:F433"/>
    <mergeCell ref="C482:F482"/>
    <mergeCell ref="C141:F141"/>
    <mergeCell ref="C221:F221"/>
    <mergeCell ref="C222:F222"/>
    <mergeCell ref="C292:F292"/>
    <mergeCell ref="C293:F293"/>
    <mergeCell ref="B6:F6"/>
    <mergeCell ref="C7:F7"/>
    <mergeCell ref="C70:F70"/>
    <mergeCell ref="C71:F71"/>
    <mergeCell ref="C140:F140"/>
  </mergeCells>
  <conditionalFormatting sqref="D9:D19 D41:D50 D73:D83 D143:D153 D224:D234 D295:D305 D376:D388 D424 D435:D447 D477 D485:D495 D497:D507 D531:D543 D1077:D1085">
    <cfRule type="cellIs" dxfId="250" priority="317" stopIfTrue="1" operator="equal">
      <formula>"CW 3240-R7"</formula>
    </cfRule>
  </conditionalFormatting>
  <conditionalFormatting sqref="D9:D19 D41:D50 D73:D83 D143:D153 D224:D234 D295:D305 D376:D388 D435:D447 D497:D507 D531:D543 D1077:D1085 D424 D477 D485:D495">
    <cfRule type="cellIs" dxfId="249" priority="316" stopIfTrue="1" operator="equal">
      <formula>"CW 3120-R2"</formula>
    </cfRule>
  </conditionalFormatting>
  <conditionalFormatting sqref="D9:D19 D41:D50 D73:D83 D143:D153 D224:D234 D295:D305 D376:D388 D435:D447 D497:D507 D531:D543">
    <cfRule type="cellIs" dxfId="248" priority="315" stopIfTrue="1" operator="equal">
      <formula>"CW 2130-R11"</formula>
    </cfRule>
  </conditionalFormatting>
  <conditionalFormatting sqref="D21:D39 D68:D69 D307:D323 D449:D452 D454:D456 D480:D481 D524:D525 D583:D584 D668:D697 D701:D714 D743:D765 D767:D772 D777:D778 D788:D807 D853:D854 D1001:D1016 D1056:D1064 D1077:D1085">
    <cfRule type="cellIs" dxfId="247" priority="289" stopIfTrue="1" operator="equal">
      <formula>"CW 3240-R7"</formula>
    </cfRule>
    <cfRule type="cellIs" dxfId="246" priority="287" stopIfTrue="1" operator="equal">
      <formula>"CW 2130-R11"</formula>
    </cfRule>
    <cfRule type="cellIs" dxfId="245" priority="288" stopIfTrue="1" operator="equal">
      <formula>"CW 3120-R2"</formula>
    </cfRule>
  </conditionalFormatting>
  <conditionalFormatting sqref="D52 D191:D193">
    <cfRule type="cellIs" dxfId="244" priority="212" stopIfTrue="1" operator="equal">
      <formula>"CW 3120-R2"</formula>
    </cfRule>
    <cfRule type="cellIs" dxfId="243" priority="213" stopIfTrue="1" operator="equal">
      <formula>"CW 3240-R7"</formula>
    </cfRule>
  </conditionalFormatting>
  <conditionalFormatting sqref="D54:D60 D645:D658">
    <cfRule type="cellIs" dxfId="242" priority="326" stopIfTrue="1" operator="equal">
      <formula>"CW 3240-R7"</formula>
    </cfRule>
  </conditionalFormatting>
  <conditionalFormatting sqref="D61 D129 D351:D358">
    <cfRule type="cellIs" dxfId="241" priority="380" stopIfTrue="1" operator="equal">
      <formula>"CW 3240-R7"</formula>
    </cfRule>
  </conditionalFormatting>
  <conditionalFormatting sqref="D63:D66">
    <cfRule type="cellIs" dxfId="240" priority="339" stopIfTrue="1" operator="equal">
      <formula>"CW 3120-R2"</formula>
    </cfRule>
    <cfRule type="cellIs" dxfId="239" priority="340" stopIfTrue="1" operator="equal">
      <formula>"CW 3240-R7"</formula>
    </cfRule>
  </conditionalFormatting>
  <conditionalFormatting sqref="D65:D66 D648:D649 D651:D654 D485:D495 D1077:D1085 D155:D165 D167">
    <cfRule type="cellIs" dxfId="238" priority="379" stopIfTrue="1" operator="equal">
      <formula>"CW 2130-R11"</formula>
    </cfRule>
  </conditionalFormatting>
  <conditionalFormatting sqref="D85:D100">
    <cfRule type="cellIs" dxfId="237" priority="189" stopIfTrue="1" operator="equal">
      <formula>"CW 3240-R7"</formula>
    </cfRule>
    <cfRule type="cellIs" dxfId="236" priority="188" stopIfTrue="1" operator="equal">
      <formula>"CW 3120-R2"</formula>
    </cfRule>
    <cfRule type="cellIs" dxfId="235" priority="187" stopIfTrue="1" operator="equal">
      <formula>"CW 2130-R11"</formula>
    </cfRule>
  </conditionalFormatting>
  <conditionalFormatting sqref="D102:D115">
    <cfRule type="cellIs" dxfId="234" priority="293" stopIfTrue="1" operator="equal">
      <formula>"CW 2130-R11"</formula>
    </cfRule>
    <cfRule type="cellIs" dxfId="233" priority="294" stopIfTrue="1" operator="equal">
      <formula>"CW 3120-R2"</formula>
    </cfRule>
    <cfRule type="cellIs" dxfId="232" priority="295" stopIfTrue="1" operator="equal">
      <formula>"CW 3240-R7"</formula>
    </cfRule>
  </conditionalFormatting>
  <conditionalFormatting sqref="D117 D184 D269 D414 D465 D522 D576">
    <cfRule type="cellIs" dxfId="231" priority="383" stopIfTrue="1" operator="equal">
      <formula>"CW 3240-R7"</formula>
    </cfRule>
    <cfRule type="cellIs" dxfId="230" priority="381" stopIfTrue="1" operator="equal">
      <formula>"CW 2130-R11"</formula>
    </cfRule>
    <cfRule type="cellIs" dxfId="229" priority="382" stopIfTrue="1" operator="equal">
      <formula>"CW 3120-R2"</formula>
    </cfRule>
  </conditionalFormatting>
  <conditionalFormatting sqref="D119:D120">
    <cfRule type="cellIs" dxfId="228" priority="324" stopIfTrue="1" operator="equal">
      <formula>"CW 3240-R7"</formula>
    </cfRule>
    <cfRule type="cellIs" dxfId="227" priority="323" stopIfTrue="1" operator="equal">
      <formula>"CW 3120-R2"</formula>
    </cfRule>
  </conditionalFormatting>
  <conditionalFormatting sqref="D121:D126">
    <cfRule type="cellIs" dxfId="226" priority="373" stopIfTrue="1" operator="equal">
      <formula>"CW 3120-R2"</formula>
    </cfRule>
    <cfRule type="cellIs" dxfId="225" priority="374" stopIfTrue="1" operator="equal">
      <formula>"CW 3240-R7"</formula>
    </cfRule>
  </conditionalFormatting>
  <conditionalFormatting sqref="D125:D126">
    <cfRule type="cellIs" dxfId="224" priority="372" stopIfTrue="1" operator="equal">
      <formula>"CW 2130-R11"</formula>
    </cfRule>
  </conditionalFormatting>
  <conditionalFormatting sqref="D127:D128">
    <cfRule type="cellIs" dxfId="223" priority="337" stopIfTrue="1" operator="equal">
      <formula>"CW 3240-R7"</formula>
    </cfRule>
    <cfRule type="cellIs" dxfId="222" priority="336" stopIfTrue="1" operator="equal">
      <formula>"CW 3120-R2"</formula>
    </cfRule>
  </conditionalFormatting>
  <conditionalFormatting sqref="D129">
    <cfRule type="cellIs" dxfId="221" priority="375" stopIfTrue="1" operator="equal">
      <formula>"CW 2130-R11"</formula>
    </cfRule>
  </conditionalFormatting>
  <conditionalFormatting sqref="D131">
    <cfRule type="cellIs" dxfId="220" priority="369" stopIfTrue="1" operator="equal">
      <formula>"CW 2130-R11"</formula>
    </cfRule>
  </conditionalFormatting>
  <conditionalFormatting sqref="D131:D135">
    <cfRule type="cellIs" dxfId="219" priority="371" stopIfTrue="1" operator="equal">
      <formula>"CW 3240-R7"</formula>
    </cfRule>
    <cfRule type="cellIs" dxfId="218" priority="370" stopIfTrue="1" operator="equal">
      <formula>"CW 3120-R2"</formula>
    </cfRule>
  </conditionalFormatting>
  <conditionalFormatting sqref="D133:D136">
    <cfRule type="cellIs" dxfId="217" priority="366" stopIfTrue="1" operator="equal">
      <formula>"CW 2130-R11"</formula>
    </cfRule>
  </conditionalFormatting>
  <conditionalFormatting sqref="D136">
    <cfRule type="cellIs" dxfId="216" priority="368" stopIfTrue="1" operator="equal">
      <formula>"CW 3240-R7"</formula>
    </cfRule>
    <cfRule type="cellIs" dxfId="215" priority="367" stopIfTrue="1" operator="equal">
      <formula>"CW 3120-R2"</formula>
    </cfRule>
  </conditionalFormatting>
  <conditionalFormatting sqref="D138:D139 D217:D218 D290:D291 D371:D372 D430:D431 D716:D727 D1067:D1074">
    <cfRule type="cellIs" dxfId="214" priority="313" stopIfTrue="1" operator="equal">
      <formula>"CW 3120-R2"</formula>
    </cfRule>
    <cfRule type="cellIs" dxfId="213" priority="312" stopIfTrue="1" operator="equal">
      <formula>"CW 2130-R11"</formula>
    </cfRule>
    <cfRule type="cellIs" dxfId="212" priority="314" stopIfTrue="1" operator="equal">
      <formula>"CW 3240-R7"</formula>
    </cfRule>
  </conditionalFormatting>
  <conditionalFormatting sqref="D155:D167">
    <cfRule type="cellIs" dxfId="211" priority="185" stopIfTrue="1" operator="equal">
      <formula>"CW 3120-R2"</formula>
    </cfRule>
    <cfRule type="cellIs" dxfId="210" priority="186" stopIfTrue="1" operator="equal">
      <formula>"CW 3240-R7"</formula>
    </cfRule>
  </conditionalFormatting>
  <conditionalFormatting sqref="D166">
    <cfRule type="cellIs" dxfId="209" priority="184" stopIfTrue="1" operator="equal">
      <formula>"CW 2130-R11"</formula>
    </cfRule>
  </conditionalFormatting>
  <conditionalFormatting sqref="D169:D182">
    <cfRule type="cellIs" dxfId="208" priority="291" stopIfTrue="1" operator="equal">
      <formula>"CW 3120-R2"</formula>
    </cfRule>
    <cfRule type="cellIs" dxfId="207" priority="292" stopIfTrue="1" operator="equal">
      <formula>"CW 3240-R7"</formula>
    </cfRule>
    <cfRule type="cellIs" dxfId="206" priority="290" stopIfTrue="1" operator="equal">
      <formula>"CW 2130-R11"</formula>
    </cfRule>
  </conditionalFormatting>
  <conditionalFormatting sqref="D186:D190 D194:D201 D207:D211">
    <cfRule type="cellIs" dxfId="205" priority="364" stopIfTrue="1" operator="equal">
      <formula>"CW 3120-R2"</formula>
    </cfRule>
  </conditionalFormatting>
  <conditionalFormatting sqref="D186:D190 D194:D203 D207:D211 D205">
    <cfRule type="cellIs" dxfId="204" priority="365" stopIfTrue="1" operator="equal">
      <formula>"CW 3240-R7"</formula>
    </cfRule>
  </conditionalFormatting>
  <conditionalFormatting sqref="D187 D198:D201">
    <cfRule type="cellIs" dxfId="203" priority="363" stopIfTrue="1" operator="equal">
      <formula>"CW 2130-R11"</formula>
    </cfRule>
  </conditionalFormatting>
  <conditionalFormatting sqref="D195:D196">
    <cfRule type="cellIs" dxfId="202" priority="357" stopIfTrue="1" operator="equal">
      <formula>"CW 2130-R11"</formula>
    </cfRule>
  </conditionalFormatting>
  <conditionalFormatting sqref="D202:D204">
    <cfRule type="cellIs" dxfId="201" priority="219" stopIfTrue="1" operator="equal">
      <formula>"CW 3120-R2"</formula>
    </cfRule>
  </conditionalFormatting>
  <conditionalFormatting sqref="D204">
    <cfRule type="cellIs" dxfId="200" priority="220" stopIfTrue="1" operator="equal">
      <formula>"CW 3240-R7"</formula>
    </cfRule>
  </conditionalFormatting>
  <conditionalFormatting sqref="D205">
    <cfRule type="cellIs" dxfId="199" priority="362" stopIfTrue="1" operator="equal">
      <formula>"CW 2130-R11"</formula>
    </cfRule>
  </conditionalFormatting>
  <conditionalFormatting sqref="D207">
    <cfRule type="cellIs" dxfId="198" priority="361" stopIfTrue="1" operator="equal">
      <formula>"CW 2130-R11"</formula>
    </cfRule>
  </conditionalFormatting>
  <conditionalFormatting sqref="D209:D215">
    <cfRule type="cellIs" dxfId="197" priority="358" stopIfTrue="1" operator="equal">
      <formula>"CW 2130-R11"</formula>
    </cfRule>
  </conditionalFormatting>
  <conditionalFormatting sqref="D212:D215">
    <cfRule type="cellIs" dxfId="196" priority="359" stopIfTrue="1" operator="equal">
      <formula>"CW 3120-R2"</formula>
    </cfRule>
    <cfRule type="cellIs" dxfId="195" priority="360" stopIfTrue="1" operator="equal">
      <formula>"CW 3240-R7"</formula>
    </cfRule>
  </conditionalFormatting>
  <conditionalFormatting sqref="D220">
    <cfRule type="cellIs" dxfId="194" priority="281" stopIfTrue="1" operator="equal">
      <formula>"CW 2130-R11"</formula>
    </cfRule>
    <cfRule type="cellIs" dxfId="193" priority="282" stopIfTrue="1" operator="equal">
      <formula>"CW 3120-R2"</formula>
    </cfRule>
    <cfRule type="cellIs" dxfId="192" priority="283" stopIfTrue="1" operator="equal">
      <formula>"CW 3240-R7"</formula>
    </cfRule>
  </conditionalFormatting>
  <conditionalFormatting sqref="D236:D250">
    <cfRule type="cellIs" dxfId="191" priority="182" stopIfTrue="1" operator="equal">
      <formula>"CW 3120-R2"</formula>
    </cfRule>
    <cfRule type="cellIs" dxfId="190" priority="183" stopIfTrue="1" operator="equal">
      <formula>"CW 3240-R7"</formula>
    </cfRule>
    <cfRule type="cellIs" dxfId="189" priority="181" stopIfTrue="1" operator="equal">
      <formula>"CW 2130-R11"</formula>
    </cfRule>
  </conditionalFormatting>
  <conditionalFormatting sqref="D252:D267">
    <cfRule type="cellIs" dxfId="188" priority="250" stopIfTrue="1" operator="equal">
      <formula>"CW 3240-R7"</formula>
    </cfRule>
    <cfRule type="cellIs" dxfId="187" priority="249" stopIfTrue="1" operator="equal">
      <formula>"CW 3120-R2"</formula>
    </cfRule>
    <cfRule type="cellIs" dxfId="186" priority="248" stopIfTrue="1" operator="equal">
      <formula>"CW 2130-R11"</formula>
    </cfRule>
  </conditionalFormatting>
  <conditionalFormatting sqref="D271:D278">
    <cfRule type="cellIs" dxfId="185" priority="376" stopIfTrue="1" operator="equal">
      <formula>"CW 3120-R2"</formula>
    </cfRule>
  </conditionalFormatting>
  <conditionalFormatting sqref="D271:D280 D282">
    <cfRule type="cellIs" dxfId="184" priority="377" stopIfTrue="1" operator="equal">
      <formula>"CW 3240-R7"</formula>
    </cfRule>
  </conditionalFormatting>
  <conditionalFormatting sqref="D272 D277:D278">
    <cfRule type="cellIs" dxfId="183" priority="354" stopIfTrue="1" operator="equal">
      <formula>"CW 2130-R11"</formula>
    </cfRule>
  </conditionalFormatting>
  <conditionalFormatting sqref="D275">
    <cfRule type="cellIs" dxfId="182" priority="211" stopIfTrue="1" operator="equal">
      <formula>"CW 2130-R11"</formula>
    </cfRule>
  </conditionalFormatting>
  <conditionalFormatting sqref="D279:D281">
    <cfRule type="cellIs" dxfId="181" priority="217" stopIfTrue="1" operator="equal">
      <formula>"CW 3120-R2"</formula>
    </cfRule>
  </conditionalFormatting>
  <conditionalFormatting sqref="D281">
    <cfRule type="cellIs" dxfId="180" priority="218" stopIfTrue="1" operator="equal">
      <formula>"CW 3240-R7"</formula>
    </cfRule>
  </conditionalFormatting>
  <conditionalFormatting sqref="D282">
    <cfRule type="cellIs" dxfId="179" priority="353" stopIfTrue="1" operator="equal">
      <formula>"CW 2130-R11"</formula>
    </cfRule>
  </conditionalFormatting>
  <conditionalFormatting sqref="D284">
    <cfRule type="cellIs" dxfId="178" priority="352" stopIfTrue="1" operator="equal">
      <formula>"CW 2130-R11"</formula>
    </cfRule>
  </conditionalFormatting>
  <conditionalFormatting sqref="D284:D288">
    <cfRule type="cellIs" dxfId="177" priority="356" stopIfTrue="1" operator="equal">
      <formula>"CW 3240-R7"</formula>
    </cfRule>
    <cfRule type="cellIs" dxfId="176" priority="355" stopIfTrue="1" operator="equal">
      <formula>"CW 3120-R2"</formula>
    </cfRule>
  </conditionalFormatting>
  <conditionalFormatting sqref="D286:D288">
    <cfRule type="cellIs" dxfId="175" priority="351" stopIfTrue="1" operator="equal">
      <formula>"CW 2130-R11"</formula>
    </cfRule>
  </conditionalFormatting>
  <conditionalFormatting sqref="D325:D339">
    <cfRule type="cellIs" dxfId="174" priority="245" stopIfTrue="1" operator="equal">
      <formula>"CW 2130-R11"</formula>
    </cfRule>
    <cfRule type="cellIs" dxfId="173" priority="247" stopIfTrue="1" operator="equal">
      <formula>"CW 3240-R7"</formula>
    </cfRule>
    <cfRule type="cellIs" dxfId="172" priority="246" stopIfTrue="1" operator="equal">
      <formula>"CW 3120-R2"</formula>
    </cfRule>
  </conditionalFormatting>
  <conditionalFormatting sqref="D341">
    <cfRule type="cellIs" dxfId="171" priority="209" stopIfTrue="1" operator="equal">
      <formula>"CW 2130-R11"</formula>
    </cfRule>
    <cfRule type="cellIs" dxfId="170" priority="210" stopIfTrue="1" operator="equal">
      <formula>"CW 3240-R7"</formula>
    </cfRule>
  </conditionalFormatting>
  <conditionalFormatting sqref="D343:D350">
    <cfRule type="cellIs" dxfId="169" priority="72" stopIfTrue="1" operator="equal">
      <formula>"CW 3120-R2"</formula>
    </cfRule>
    <cfRule type="cellIs" dxfId="168" priority="73" stopIfTrue="1" operator="equal">
      <formula>"CW 3240-R7"</formula>
    </cfRule>
  </conditionalFormatting>
  <conditionalFormatting sqref="D352:D353">
    <cfRule type="cellIs" dxfId="167" priority="344" stopIfTrue="1" operator="equal">
      <formula>"CW 2130-R11"</formula>
    </cfRule>
  </conditionalFormatting>
  <conditionalFormatting sqref="D355:D359">
    <cfRule type="cellIs" dxfId="166" priority="198" stopIfTrue="1" operator="equal">
      <formula>"CW 2130-R11"</formula>
    </cfRule>
  </conditionalFormatting>
  <conditionalFormatting sqref="D359">
    <cfRule type="cellIs" dxfId="165" priority="199" stopIfTrue="1" operator="equal">
      <formula>"CW 3240-R7"</formula>
    </cfRule>
  </conditionalFormatting>
  <conditionalFormatting sqref="D361">
    <cfRule type="cellIs" dxfId="164" priority="348" stopIfTrue="1" operator="equal">
      <formula>"CW 2130-R11"</formula>
    </cfRule>
  </conditionalFormatting>
  <conditionalFormatting sqref="D361:D365 D351:D359">
    <cfRule type="cellIs" dxfId="163" priority="349" stopIfTrue="1" operator="equal">
      <formula>"CW 3120-R2"</formula>
    </cfRule>
  </conditionalFormatting>
  <conditionalFormatting sqref="D361:D365">
    <cfRule type="cellIs" dxfId="162" priority="350" stopIfTrue="1" operator="equal">
      <formula>"CW 3240-R7"</formula>
    </cfRule>
  </conditionalFormatting>
  <conditionalFormatting sqref="D363:D369">
    <cfRule type="cellIs" dxfId="161" priority="67" stopIfTrue="1" operator="equal">
      <formula>"CW 2130-R11"</formula>
    </cfRule>
  </conditionalFormatting>
  <conditionalFormatting sqref="D366:D369">
    <cfRule type="cellIs" dxfId="160" priority="69" stopIfTrue="1" operator="equal">
      <formula>"CW 3240-R7"</formula>
    </cfRule>
    <cfRule type="cellIs" dxfId="159" priority="68" stopIfTrue="1" operator="equal">
      <formula>"CW 3120-R2"</formula>
    </cfRule>
  </conditionalFormatting>
  <conditionalFormatting sqref="D390:D398">
    <cfRule type="cellIs" dxfId="158" priority="178" stopIfTrue="1" operator="equal">
      <formula>"CW 2130-R11"</formula>
    </cfRule>
    <cfRule type="cellIs" dxfId="157" priority="180" stopIfTrue="1" operator="equal">
      <formula>"CW 3240-R7"</formula>
    </cfRule>
    <cfRule type="cellIs" dxfId="156" priority="179" stopIfTrue="1" operator="equal">
      <formula>"CW 3120-R2"</formula>
    </cfRule>
  </conditionalFormatting>
  <conditionalFormatting sqref="D400:D412">
    <cfRule type="cellIs" dxfId="155" priority="333" stopIfTrue="1" operator="equal">
      <formula>"CW 2130-R11"</formula>
    </cfRule>
    <cfRule type="cellIs" dxfId="154" priority="334" stopIfTrue="1" operator="equal">
      <formula>"CW 3120-R2"</formula>
    </cfRule>
    <cfRule type="cellIs" dxfId="153" priority="335" stopIfTrue="1" operator="equal">
      <formula>"CW 3240-R7"</formula>
    </cfRule>
  </conditionalFormatting>
  <conditionalFormatting sqref="D404">
    <cfRule type="cellIs" dxfId="152" priority="332" stopIfTrue="1" operator="equal">
      <formula>"CW 3240-R7"</formula>
    </cfRule>
    <cfRule type="cellIs" dxfId="151" priority="330" stopIfTrue="1" operator="equal">
      <formula>"CW 2130-R11"</formula>
    </cfRule>
    <cfRule type="cellIs" dxfId="150" priority="331" stopIfTrue="1" operator="equal">
      <formula>"CW 3120-R2"</formula>
    </cfRule>
  </conditionalFormatting>
  <conditionalFormatting sqref="D416:D424">
    <cfRule type="cellIs" dxfId="149" priority="60" stopIfTrue="1" operator="equal">
      <formula>"CW 3240-R7"</formula>
    </cfRule>
    <cfRule type="cellIs" dxfId="148" priority="59" stopIfTrue="1" operator="equal">
      <formula>"CW 3120-R2"</formula>
    </cfRule>
  </conditionalFormatting>
  <conditionalFormatting sqref="D426">
    <cfRule type="cellIs" dxfId="147" priority="57" stopIfTrue="1" operator="equal">
      <formula>"CW 3120-R2"</formula>
    </cfRule>
  </conditionalFormatting>
  <conditionalFormatting sqref="D426:D428">
    <cfRule type="cellIs" dxfId="146" priority="58" stopIfTrue="1" operator="equal">
      <formula>"CW 3240-R7"</formula>
    </cfRule>
  </conditionalFormatting>
  <conditionalFormatting sqref="D427:D428 D478 D63:D64">
    <cfRule type="cellIs" dxfId="145" priority="338" stopIfTrue="1" operator="equal">
      <formula>"CW 2130-R11"</formula>
    </cfRule>
  </conditionalFormatting>
  <conditionalFormatting sqref="D457">
    <cfRule type="cellIs" dxfId="144" priority="208" stopIfTrue="1" operator="equal">
      <formula>"CW 3240-R7"</formula>
    </cfRule>
    <cfRule type="cellIs" dxfId="143" priority="207" stopIfTrue="1" operator="equal">
      <formula>"CW 3120-R2"</formula>
    </cfRule>
  </conditionalFormatting>
  <conditionalFormatting sqref="D458:D463">
    <cfRule type="cellIs" dxfId="142" priority="328" stopIfTrue="1" operator="equal">
      <formula>"CW 3120-R2"</formula>
    </cfRule>
    <cfRule type="cellIs" dxfId="141" priority="327" stopIfTrue="1" operator="equal">
      <formula>"CW 2130-R11"</formula>
    </cfRule>
    <cfRule type="cellIs" dxfId="140" priority="329" stopIfTrue="1" operator="equal">
      <formula>"CW 3240-R7"</formula>
    </cfRule>
  </conditionalFormatting>
  <conditionalFormatting sqref="D467:D474">
    <cfRule type="cellIs" dxfId="139" priority="48" stopIfTrue="1" operator="equal">
      <formula>"CW 3240-R7"</formula>
    </cfRule>
    <cfRule type="cellIs" dxfId="138" priority="47" stopIfTrue="1" operator="equal">
      <formula>"CW 3120-R2"</formula>
    </cfRule>
  </conditionalFormatting>
  <conditionalFormatting sqref="D476:D477">
    <cfRule type="cellIs" dxfId="137" priority="45" stopIfTrue="1" operator="equal">
      <formula>"CW 3120-R2"</formula>
    </cfRule>
  </conditionalFormatting>
  <conditionalFormatting sqref="D476:D478">
    <cfRule type="cellIs" dxfId="136" priority="46" stopIfTrue="1" operator="equal">
      <formula>"CW 3240-R7"</formula>
    </cfRule>
  </conditionalFormatting>
  <conditionalFormatting sqref="D509:D520">
    <cfRule type="cellIs" dxfId="135" priority="23" stopIfTrue="1" operator="equal">
      <formula>"CW 3240-R7"</formula>
    </cfRule>
    <cfRule type="cellIs" dxfId="134" priority="22" stopIfTrue="1" operator="equal">
      <formula>"CW 3120-R2"</formula>
    </cfRule>
    <cfRule type="cellIs" dxfId="133" priority="21" stopIfTrue="1" operator="equal">
      <formula>"CW 2130-R11"</formula>
    </cfRule>
  </conditionalFormatting>
  <conditionalFormatting sqref="D527">
    <cfRule type="cellIs" dxfId="132" priority="320" stopIfTrue="1" operator="equal">
      <formula>"CW 3240-R7"</formula>
    </cfRule>
    <cfRule type="cellIs" dxfId="131" priority="319" stopIfTrue="1" operator="equal">
      <formula>"CW 3120-R2"</formula>
    </cfRule>
    <cfRule type="cellIs" dxfId="130" priority="318" stopIfTrue="1" operator="equal">
      <formula>"CW 2130-R11"</formula>
    </cfRule>
  </conditionalFormatting>
  <conditionalFormatting sqref="D545:D558 D61">
    <cfRule type="cellIs" dxfId="129" priority="378" stopIfTrue="1" operator="equal">
      <formula>"CW 2130-R11"</formula>
    </cfRule>
  </conditionalFormatting>
  <conditionalFormatting sqref="D545:D560">
    <cfRule type="cellIs" dxfId="128" priority="300" stopIfTrue="1" operator="equal">
      <formula>"CW 3240-R7"</formula>
    </cfRule>
    <cfRule type="cellIs" dxfId="127" priority="299" stopIfTrue="1" operator="equal">
      <formula>"CW 3120-R2"</formula>
    </cfRule>
  </conditionalFormatting>
  <conditionalFormatting sqref="D559:D560">
    <cfRule type="cellIs" dxfId="126" priority="206" stopIfTrue="1" operator="equal">
      <formula>"CW 2130-R11"</formula>
    </cfRule>
  </conditionalFormatting>
  <conditionalFormatting sqref="D562:D574">
    <cfRule type="cellIs" dxfId="125" priority="280" stopIfTrue="1" operator="equal">
      <formula>"CW 3240-R7"</formula>
    </cfRule>
    <cfRule type="cellIs" dxfId="124" priority="279" stopIfTrue="1" operator="equal">
      <formula>"CW 3120-R2"</formula>
    </cfRule>
    <cfRule type="cellIs" dxfId="123" priority="278" stopIfTrue="1" operator="equal">
      <formula>"CW 2130-R11"</formula>
    </cfRule>
  </conditionalFormatting>
  <conditionalFormatting sqref="D568">
    <cfRule type="cellIs" dxfId="122" priority="296" stopIfTrue="1" operator="equal">
      <formula>"CW 2130-R11"</formula>
    </cfRule>
    <cfRule type="cellIs" dxfId="121" priority="297" stopIfTrue="1" operator="equal">
      <formula>"CW 3120-R2"</formula>
    </cfRule>
    <cfRule type="cellIs" dxfId="120" priority="298" stopIfTrue="1" operator="equal">
      <formula>"CW 3240-R7"</formula>
    </cfRule>
  </conditionalFormatting>
  <conditionalFormatting sqref="D578:D579">
    <cfRule type="cellIs" dxfId="119" priority="190" stopIfTrue="1" operator="equal">
      <formula>"CW 3120-R2"</formula>
    </cfRule>
    <cfRule type="cellIs" dxfId="118" priority="191" stopIfTrue="1" operator="equal">
      <formula>"CW 3240-R7"</formula>
    </cfRule>
  </conditionalFormatting>
  <conditionalFormatting sqref="D581">
    <cfRule type="cellIs" dxfId="117" priority="343" stopIfTrue="1" operator="equal">
      <formula>"CW 3240-R7"</formula>
    </cfRule>
    <cfRule type="cellIs" dxfId="116" priority="341" stopIfTrue="1" operator="equal">
      <formula>"CW 2130-R11"</formula>
    </cfRule>
    <cfRule type="cellIs" dxfId="115" priority="342" stopIfTrue="1" operator="equal">
      <formula>"CW 3120-R2"</formula>
    </cfRule>
  </conditionalFormatting>
  <conditionalFormatting sqref="D587:D636">
    <cfRule type="cellIs" dxfId="114" priority="242" stopIfTrue="1" operator="equal">
      <formula>"CW 2130-R11"</formula>
    </cfRule>
  </conditionalFormatting>
  <conditionalFormatting sqref="D587:D641">
    <cfRule type="cellIs" dxfId="113" priority="243" stopIfTrue="1" operator="equal">
      <formula>"CW 3120-R2"</formula>
    </cfRule>
    <cfRule type="cellIs" dxfId="112" priority="244" stopIfTrue="1" operator="equal">
      <formula>"CW 3240-R7"</formula>
    </cfRule>
  </conditionalFormatting>
  <conditionalFormatting sqref="D642:D644">
    <cfRule type="cellIs" dxfId="111" priority="70" stopIfTrue="1" operator="equal">
      <formula>"CW 3120-R2"</formula>
    </cfRule>
    <cfRule type="cellIs" dxfId="110" priority="71" stopIfTrue="1" operator="equal">
      <formula>"CW 3240-R7"</formula>
    </cfRule>
  </conditionalFormatting>
  <conditionalFormatting sqref="D645:D658 D54:D60">
    <cfRule type="cellIs" dxfId="109" priority="325" stopIfTrue="1" operator="equal">
      <formula>"CW 3120-R2"</formula>
    </cfRule>
  </conditionalFormatting>
  <conditionalFormatting sqref="D656:D665">
    <cfRule type="cellIs" dxfId="108" priority="277" stopIfTrue="1" operator="equal">
      <formula>"CW 2130-R11"</formula>
    </cfRule>
  </conditionalFormatting>
  <conditionalFormatting sqref="D659:D665">
    <cfRule type="cellIs" dxfId="107" priority="276" stopIfTrue="1" operator="equal">
      <formula>"CW 3240-R7"</formula>
    </cfRule>
    <cfRule type="cellIs" dxfId="106" priority="275" stopIfTrue="1" operator="equal">
      <formula>"CW 3120-R2"</formula>
    </cfRule>
  </conditionalFormatting>
  <conditionalFormatting sqref="D731:D741">
    <cfRule type="cellIs" dxfId="105" priority="274" stopIfTrue="1" operator="equal">
      <formula>"CW 3240-R7"</formula>
    </cfRule>
    <cfRule type="cellIs" dxfId="104" priority="273" stopIfTrue="1" operator="equal">
      <formula>"CW 3120-R2"</formula>
    </cfRule>
    <cfRule type="cellIs" dxfId="103" priority="272" stopIfTrue="1" operator="equal">
      <formula>"CW 2130-R11"</formula>
    </cfRule>
  </conditionalFormatting>
  <conditionalFormatting sqref="D774:D775">
    <cfRule type="cellIs" dxfId="102" priority="271" stopIfTrue="1" operator="equal">
      <formula>"CW 3240-R7"</formula>
    </cfRule>
    <cfRule type="cellIs" dxfId="101" priority="269" stopIfTrue="1" operator="equal">
      <formula>"CW 2130-R11"</formula>
    </cfRule>
    <cfRule type="cellIs" dxfId="100" priority="270" stopIfTrue="1" operator="equal">
      <formula>"CW 3120-R2"</formula>
    </cfRule>
  </conditionalFormatting>
  <conditionalFormatting sqref="D783:D786">
    <cfRule type="cellIs" dxfId="99" priority="82" stopIfTrue="1" operator="equal">
      <formula>"CW 2130-R11"</formula>
    </cfRule>
    <cfRule type="cellIs" dxfId="98" priority="83" stopIfTrue="1" operator="equal">
      <formula>"CW 3120-R2"</formula>
    </cfRule>
    <cfRule type="cellIs" dxfId="97" priority="84" stopIfTrue="1" operator="equal">
      <formula>"CW 3240-R7"</formula>
    </cfRule>
  </conditionalFormatting>
  <conditionalFormatting sqref="D809:D811">
    <cfRule type="cellIs" dxfId="96" priority="227" stopIfTrue="1" operator="equal">
      <formula>"CW 2130-R11"</formula>
    </cfRule>
    <cfRule type="cellIs" dxfId="95" priority="229" stopIfTrue="1" operator="equal">
      <formula>"CW 3240-R7"</formula>
    </cfRule>
    <cfRule type="cellIs" dxfId="94" priority="228" stopIfTrue="1" operator="equal">
      <formula>"CW 3120-R2"</formula>
    </cfRule>
  </conditionalFormatting>
  <conditionalFormatting sqref="D813:D814 D816:D817 D820 D822:D828 D830:D831 D885:D886 D888:D889 D892 D910:D911 D917 D930:D931 D933:D934 D939 D956:D957 D959:D960">
    <cfRule type="cellIs" dxfId="93" priority="253" stopIfTrue="1" operator="equal">
      <formula>"CW 3240-R7"</formula>
    </cfRule>
    <cfRule type="cellIs" dxfId="92" priority="251" stopIfTrue="1" operator="equal">
      <formula>"CW 2130-R11"</formula>
    </cfRule>
    <cfRule type="cellIs" dxfId="91" priority="252" stopIfTrue="1" operator="equal">
      <formula>"CW 3120-R2"</formula>
    </cfRule>
  </conditionalFormatting>
  <conditionalFormatting sqref="D834:D837">
    <cfRule type="cellIs" dxfId="90" priority="81" stopIfTrue="1" operator="equal">
      <formula>"CW 3240-R7"</formula>
    </cfRule>
    <cfRule type="cellIs" dxfId="89" priority="80" stopIfTrue="1" operator="equal">
      <formula>"CW 3120-R2"</formula>
    </cfRule>
    <cfRule type="cellIs" dxfId="88" priority="79" stopIfTrue="1" operator="equal">
      <formula>"CW 2130-R11"</formula>
    </cfRule>
  </conditionalFormatting>
  <conditionalFormatting sqref="D839:D848">
    <cfRule type="cellIs" dxfId="87" priority="195" stopIfTrue="1" operator="equal">
      <formula>"CW 2130-R11"</formula>
    </cfRule>
    <cfRule type="cellIs" dxfId="86" priority="197" stopIfTrue="1" operator="equal">
      <formula>"CW 3240-R7"</formula>
    </cfRule>
    <cfRule type="cellIs" dxfId="85" priority="196" stopIfTrue="1" operator="equal">
      <formula>"CW 3120-R2"</formula>
    </cfRule>
  </conditionalFormatting>
  <conditionalFormatting sqref="D850:D851">
    <cfRule type="cellIs" dxfId="84" priority="203" stopIfTrue="1" operator="equal">
      <formula>"CW 2130-R11"</formula>
    </cfRule>
    <cfRule type="cellIs" dxfId="83" priority="204" stopIfTrue="1" operator="equal">
      <formula>"CW 3120-R2"</formula>
    </cfRule>
    <cfRule type="cellIs" dxfId="82" priority="205" stopIfTrue="1" operator="equal">
      <formula>"CW 3240-R7"</formula>
    </cfRule>
  </conditionalFormatting>
  <conditionalFormatting sqref="D857:D860">
    <cfRule type="cellIs" dxfId="81" priority="76" stopIfTrue="1" operator="equal">
      <formula>"CW 2130-R11"</formula>
    </cfRule>
    <cfRule type="cellIs" dxfId="80" priority="77" stopIfTrue="1" operator="equal">
      <formula>"CW 3120-R2"</formula>
    </cfRule>
    <cfRule type="cellIs" dxfId="79" priority="78" stopIfTrue="1" operator="equal">
      <formula>"CW 3240-R7"</formula>
    </cfRule>
  </conditionalFormatting>
  <conditionalFormatting sqref="D862:D879">
    <cfRule type="cellIs" dxfId="78" priority="240" stopIfTrue="1" operator="equal">
      <formula>"CW 3120-R2"</formula>
    </cfRule>
    <cfRule type="cellIs" dxfId="77" priority="239" stopIfTrue="1" operator="equal">
      <formula>"CW 2130-R11"</formula>
    </cfRule>
    <cfRule type="cellIs" dxfId="76" priority="241" stopIfTrue="1" operator="equal">
      <formula>"CW 3240-R7"</formula>
    </cfRule>
  </conditionalFormatting>
  <conditionalFormatting sqref="D881:D883">
    <cfRule type="cellIs" dxfId="75" priority="226" stopIfTrue="1" operator="equal">
      <formula>"CW 3240-R7"</formula>
    </cfRule>
    <cfRule type="cellIs" dxfId="74" priority="225" stopIfTrue="1" operator="equal">
      <formula>"CW 3120-R2"</formula>
    </cfRule>
    <cfRule type="cellIs" dxfId="73" priority="224" stopIfTrue="1" operator="equal">
      <formula>"CW 2130-R11"</formula>
    </cfRule>
  </conditionalFormatting>
  <conditionalFormatting sqref="D894:D904">
    <cfRule type="cellIs" dxfId="72" priority="236" stopIfTrue="1" operator="equal">
      <formula>"CW 2130-R11"</formula>
    </cfRule>
    <cfRule type="cellIs" dxfId="71" priority="237" stopIfTrue="1" operator="equal">
      <formula>"CW 3120-R2"</formula>
    </cfRule>
    <cfRule type="cellIs" dxfId="70" priority="238" stopIfTrue="1" operator="equal">
      <formula>"CW 3240-R7"</formula>
    </cfRule>
  </conditionalFormatting>
  <conditionalFormatting sqref="D906:D908">
    <cfRule type="cellIs" dxfId="69" priority="223" stopIfTrue="1" operator="equal">
      <formula>"CW 3240-R7"</formula>
    </cfRule>
    <cfRule type="cellIs" dxfId="68" priority="222" stopIfTrue="1" operator="equal">
      <formula>"CW 3120-R2"</formula>
    </cfRule>
    <cfRule type="cellIs" dxfId="67" priority="221" stopIfTrue="1" operator="equal">
      <formula>"CW 2130-R11"</formula>
    </cfRule>
  </conditionalFormatting>
  <conditionalFormatting sqref="D913:D914">
    <cfRule type="cellIs" dxfId="66" priority="200" stopIfTrue="1" operator="equal">
      <formula>"CW 2130-R11"</formula>
    </cfRule>
    <cfRule type="cellIs" dxfId="65" priority="202" stopIfTrue="1" operator="equal">
      <formula>"CW 3240-R7"</formula>
    </cfRule>
    <cfRule type="cellIs" dxfId="64" priority="201" stopIfTrue="1" operator="equal">
      <formula>"CW 3120-R2"</formula>
    </cfRule>
  </conditionalFormatting>
  <conditionalFormatting sqref="D919:D928">
    <cfRule type="cellIs" dxfId="63" priority="234" stopIfTrue="1" operator="equal">
      <formula>"CW 3120-R2"</formula>
    </cfRule>
    <cfRule type="cellIs" dxfId="62" priority="235" stopIfTrue="1" operator="equal">
      <formula>"CW 3240-R7"</formula>
    </cfRule>
    <cfRule type="cellIs" dxfId="61" priority="233" stopIfTrue="1" operator="equal">
      <formula>"CW 2130-R11"</formula>
    </cfRule>
  </conditionalFormatting>
  <conditionalFormatting sqref="D936">
    <cfRule type="cellIs" dxfId="60" priority="214" stopIfTrue="1" operator="equal">
      <formula>"CW 2130-R11"</formula>
    </cfRule>
    <cfRule type="cellIs" dxfId="59" priority="215" stopIfTrue="1" operator="equal">
      <formula>"CW 3120-R2"</formula>
    </cfRule>
    <cfRule type="cellIs" dxfId="58" priority="216" stopIfTrue="1" operator="equal">
      <formula>"CW 3240-R7"</formula>
    </cfRule>
  </conditionalFormatting>
  <conditionalFormatting sqref="D941:D954">
    <cfRule type="cellIs" dxfId="57" priority="230" stopIfTrue="1" operator="equal">
      <formula>"CW 2130-R11"</formula>
    </cfRule>
    <cfRule type="cellIs" dxfId="56" priority="232" stopIfTrue="1" operator="equal">
      <formula>"CW 3240-R7"</formula>
    </cfRule>
    <cfRule type="cellIs" dxfId="55" priority="231" stopIfTrue="1" operator="equal">
      <formula>"CW 3120-R2"</formula>
    </cfRule>
  </conditionalFormatting>
  <conditionalFormatting sqref="D964:D965">
    <cfRule type="cellIs" dxfId="54" priority="264" stopIfTrue="1" operator="equal">
      <formula>"CW 3120-R2"</formula>
    </cfRule>
    <cfRule type="cellIs" dxfId="53" priority="263" stopIfTrue="1" operator="equal">
      <formula>"CW 2130-R11"</formula>
    </cfRule>
    <cfRule type="cellIs" dxfId="52" priority="265" stopIfTrue="1" operator="equal">
      <formula>"CW 3240-R7"</formula>
    </cfRule>
  </conditionalFormatting>
  <conditionalFormatting sqref="D967:D968">
    <cfRule type="cellIs" dxfId="51" priority="262" stopIfTrue="1" operator="equal">
      <formula>"CW 3240-R7"</formula>
    </cfRule>
    <cfRule type="cellIs" dxfId="50" priority="261" stopIfTrue="1" operator="equal">
      <formula>"CW 3120-R2"</formula>
    </cfRule>
    <cfRule type="cellIs" dxfId="49" priority="260" stopIfTrue="1" operator="equal">
      <formula>"CW 2130-R11"</formula>
    </cfRule>
  </conditionalFormatting>
  <conditionalFormatting sqref="D970:D971">
    <cfRule type="cellIs" dxfId="48" priority="266" stopIfTrue="1" operator="equal">
      <formula>"CW 2130-R11"</formula>
    </cfRule>
    <cfRule type="cellIs" dxfId="47" priority="267" stopIfTrue="1" operator="equal">
      <formula>"CW 3120-R2"</formula>
    </cfRule>
    <cfRule type="cellIs" dxfId="46" priority="268" stopIfTrue="1" operator="equal">
      <formula>"CW 3240-R7"</formula>
    </cfRule>
  </conditionalFormatting>
  <conditionalFormatting sqref="D973:D974">
    <cfRule type="cellIs" dxfId="45" priority="258" stopIfTrue="1" operator="equal">
      <formula>"CW 3120-R2"</formula>
    </cfRule>
    <cfRule type="cellIs" dxfId="44" priority="259" stopIfTrue="1" operator="equal">
      <formula>"CW 3240-R7"</formula>
    </cfRule>
    <cfRule type="cellIs" dxfId="43" priority="257" stopIfTrue="1" operator="equal">
      <formula>"CW 2130-R11"</formula>
    </cfRule>
  </conditionalFormatting>
  <conditionalFormatting sqref="D976:D981">
    <cfRule type="cellIs" dxfId="42" priority="44" stopIfTrue="1" operator="equal">
      <formula>"CW 3240-R7"</formula>
    </cfRule>
    <cfRule type="cellIs" dxfId="41" priority="43" stopIfTrue="1" operator="equal">
      <formula>"CW 3120-R2"</formula>
    </cfRule>
    <cfRule type="cellIs" dxfId="40" priority="42" stopIfTrue="1" operator="equal">
      <formula>"CW 2130-R11"</formula>
    </cfRule>
  </conditionalFormatting>
  <conditionalFormatting sqref="D983:D989">
    <cfRule type="cellIs" dxfId="39" priority="38" stopIfTrue="1" operator="equal">
      <formula>"CW 3240-R7"</formula>
    </cfRule>
    <cfRule type="cellIs" dxfId="38" priority="37" stopIfTrue="1" operator="equal">
      <formula>"CW 3120-R2"</formula>
    </cfRule>
    <cfRule type="cellIs" dxfId="37" priority="36" stopIfTrue="1" operator="equal">
      <formula>"CW 2130-R11"</formula>
    </cfRule>
  </conditionalFormatting>
  <conditionalFormatting sqref="D984">
    <cfRule type="cellIs" dxfId="36" priority="140" stopIfTrue="1" operator="equal">
      <formula>"CW 3120-R2"</formula>
    </cfRule>
    <cfRule type="cellIs" dxfId="35" priority="139" stopIfTrue="1" operator="equal">
      <formula>"CW 2130-R11"</formula>
    </cfRule>
    <cfRule type="cellIs" dxfId="34" priority="141" stopIfTrue="1" operator="equal">
      <formula>"CW 3240-R7"</formula>
    </cfRule>
  </conditionalFormatting>
  <conditionalFormatting sqref="D988">
    <cfRule type="cellIs" dxfId="33" priority="25" stopIfTrue="1" operator="equal">
      <formula>"CW 3120-R2"</formula>
    </cfRule>
    <cfRule type="cellIs" dxfId="32" priority="24" stopIfTrue="1" operator="equal">
      <formula>"CW 2130-R11"</formula>
    </cfRule>
    <cfRule type="cellIs" dxfId="31" priority="26" stopIfTrue="1" operator="equal">
      <formula>"CW 3240-R7"</formula>
    </cfRule>
  </conditionalFormatting>
  <conditionalFormatting sqref="D991:D992">
    <cfRule type="cellIs" dxfId="30" priority="34" stopIfTrue="1" operator="equal">
      <formula>"CW 3120-R2"</formula>
    </cfRule>
    <cfRule type="cellIs" dxfId="29" priority="33" stopIfTrue="1" operator="equal">
      <formula>"CW 2130-R11"</formula>
    </cfRule>
    <cfRule type="cellIs" dxfId="28" priority="35" stopIfTrue="1" operator="equal">
      <formula>"CW 3240-R7"</formula>
    </cfRule>
  </conditionalFormatting>
  <conditionalFormatting sqref="D994:D995">
    <cfRule type="cellIs" dxfId="27" priority="30" stopIfTrue="1" operator="equal">
      <formula>"CW 2130-R11"</formula>
    </cfRule>
    <cfRule type="cellIs" dxfId="26" priority="31" stopIfTrue="1" operator="equal">
      <formula>"CW 3120-R2"</formula>
    </cfRule>
    <cfRule type="cellIs" dxfId="25" priority="32" stopIfTrue="1" operator="equal">
      <formula>"CW 3240-R7"</formula>
    </cfRule>
  </conditionalFormatting>
  <conditionalFormatting sqref="D997:D999">
    <cfRule type="cellIs" dxfId="24" priority="27" stopIfTrue="1" operator="equal">
      <formula>"CW 2130-R11"</formula>
    </cfRule>
    <cfRule type="cellIs" dxfId="23" priority="28" stopIfTrue="1" operator="equal">
      <formula>"CW 3120-R2"</formula>
    </cfRule>
    <cfRule type="cellIs" dxfId="22" priority="29" stopIfTrue="1" operator="equal">
      <formula>"CW 3240-R7"</formula>
    </cfRule>
  </conditionalFormatting>
  <conditionalFormatting sqref="D998">
    <cfRule type="cellIs" dxfId="21" priority="118" stopIfTrue="1" operator="equal">
      <formula>"CW 2130-R11"</formula>
    </cfRule>
    <cfRule type="cellIs" dxfId="20" priority="120" stopIfTrue="1" operator="equal">
      <formula>"CW 3240-R7"</formula>
    </cfRule>
    <cfRule type="cellIs" dxfId="19" priority="119" stopIfTrue="1" operator="equal">
      <formula>"CW 3120-R2"</formula>
    </cfRule>
  </conditionalFormatting>
  <conditionalFormatting sqref="D1020:D1025">
    <cfRule type="cellIs" dxfId="18" priority="114" stopIfTrue="1" operator="equal">
      <formula>"CW 3240-R7"</formula>
    </cfRule>
    <cfRule type="cellIs" dxfId="17" priority="113" stopIfTrue="1" operator="equal">
      <formula>"CW 3120-R2"</formula>
    </cfRule>
  </conditionalFormatting>
  <conditionalFormatting sqref="D1024:D1025">
    <cfRule type="cellIs" dxfId="16" priority="112" stopIfTrue="1" operator="equal">
      <formula>"CW 2130-R11"</formula>
    </cfRule>
  </conditionalFormatting>
  <conditionalFormatting sqref="D1026:D1028">
    <cfRule type="cellIs" dxfId="15" priority="15" stopIfTrue="1" operator="equal">
      <formula>"CW 3120-R2"</formula>
    </cfRule>
    <cfRule type="cellIs" dxfId="14" priority="16" stopIfTrue="1" operator="equal">
      <formula>"CW 3240-R7"</formula>
    </cfRule>
  </conditionalFormatting>
  <conditionalFormatting sqref="D1030:D1032">
    <cfRule type="cellIs" dxfId="13" priority="8" stopIfTrue="1" operator="equal">
      <formula>"CW 3120-R2"</formula>
    </cfRule>
    <cfRule type="cellIs" dxfId="12" priority="9" stopIfTrue="1" operator="equal">
      <formula>"CW 3240-R7"</formula>
    </cfRule>
  </conditionalFormatting>
  <conditionalFormatting sqref="D1031:D1032">
    <cfRule type="cellIs" dxfId="11" priority="7" stopIfTrue="1" operator="equal">
      <formula>"CW 2130-R11"</formula>
    </cfRule>
  </conditionalFormatting>
  <conditionalFormatting sqref="D1034:D1039">
    <cfRule type="cellIs" dxfId="10" priority="108" stopIfTrue="1" operator="equal">
      <formula>"CW 3120-R2"</formula>
    </cfRule>
    <cfRule type="cellIs" dxfId="9" priority="109" stopIfTrue="1" operator="equal">
      <formula>"CW 3240-R7"</formula>
    </cfRule>
  </conditionalFormatting>
  <conditionalFormatting sqref="D1038:D1039">
    <cfRule type="cellIs" dxfId="8" priority="107" stopIfTrue="1" operator="equal">
      <formula>"CW 2130-R11"</formula>
    </cfRule>
  </conditionalFormatting>
  <conditionalFormatting sqref="D1040:D1042">
    <cfRule type="cellIs" dxfId="7" priority="13" stopIfTrue="1" operator="equal">
      <formula>"CW 3120-R2"</formula>
    </cfRule>
    <cfRule type="cellIs" dxfId="6" priority="14" stopIfTrue="1" operator="equal">
      <formula>"CW 3240-R7"</formula>
    </cfRule>
  </conditionalFormatting>
  <conditionalFormatting sqref="D1044:D1046">
    <cfRule type="cellIs" dxfId="5" priority="3" stopIfTrue="1" operator="equal">
      <formula>"CW 3240-R7"</formula>
    </cfRule>
    <cfRule type="cellIs" dxfId="4" priority="2" stopIfTrue="1" operator="equal">
      <formula>"CW 3120-R2"</formula>
    </cfRule>
  </conditionalFormatting>
  <conditionalFormatting sqref="D1045:D1046">
    <cfRule type="cellIs" dxfId="3" priority="1" stopIfTrue="1" operator="equal">
      <formula>"CW 2130-R11"</formula>
    </cfRule>
  </conditionalFormatting>
  <conditionalFormatting sqref="D1050:D1053">
    <cfRule type="cellIs" dxfId="2" priority="311" stopIfTrue="1" operator="equal">
      <formula>"CW 3240-R7"</formula>
    </cfRule>
    <cfRule type="cellIs" dxfId="1" priority="310" stopIfTrue="1" operator="equal">
      <formula>"CW 3120-R2"</formula>
    </cfRule>
    <cfRule type="cellIs" dxfId="0" priority="309" stopIfTrue="1" operator="equal">
      <formula>"CW 2130-R11"</formula>
    </cfRule>
  </conditionalFormatting>
  <dataValidations xWindow="636" yWindow="428"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088" xr:uid="{CFA70AD0-528A-4381-9A22-EE3292E5C757}">
      <formula1>IF(AND(G1088&gt;=0.01,G1088&lt;=G1116*0.05),ROUND(G1088,2),0.01)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79 G681:G682 G669 G649 G58 G133 G207 G195:G196 G859:G860 G120 G167 G286 G272 G284 G275 G170:G171 G527 G308 G249:G250 G42:G43 G123 G209 G187 G253:G254 G457 G674:G677 G688:G689 G691:G692 G694 G703:G704 G701 G716 G721 G718:G719 G706 G256:G260 G125:G126 G106:G108 G173:G175 G401:G402 G55 G96:G98 G328:G332 G278:G282 G69 G199:G205 G117 G218 G724:G725 G139 G291 G386 G431 G372 G445 G525 G220 G237 G391:G392 G1077:G1085 G541 G1050:G1053 G709 G131 G269 G727 G579 G103 G184 G341 G960 G414 G907:G908 G481 G635 G658:G662 G588 G613:G614 G651:G652 G656 G654 G584 G665 G638 G629 G633 G621:G624 G322:G323 G697 G731:G732 G734 G736:G737 G739 G741 G758 G754:G756 G774:G775 G772 G608:G611 G319:G320 G824:G825 G768:G769 G971 G965 G968 G974 G902:G904 G945:G947 G744 G804:G807 G820 G827:G828 G763:G765 G810:G811 G851 G882:G883 G892 G877:G879 G917 G936 G939 G927:G928 G1015:G1016 G813:G814 G817 G831 G836:G837 G885:G886 G889 G910:G911 G914 G930:G931 G934 G956:G957 G848 G35:G37 G1046 G465 G513:G514 G576 G711:G712 G714 G778 G556:G558 G685:G686 G785:G786 G854 G9:G10 G12 G14:G15 G17 G19 G22 G24 G26 G29:G32 G1067:G1074 G39 G46:G47 G49:G50 G60:G61 G63:G66 G73:G74 G76 G78:G79 G81 G83 G86 G88 G91:G93 G52 G111:G112 G114:G115 G128:G129 G135:G136 G143:G144 G146 G148:G149 G151 G153 G156 G100 G178:G179 G181:G182 G211:G215 G224:G225 G227 G229:G230 G232 G234 G239 G241 G244:G247 G263:G264 G266:G267 G288 G295:G296 G298 G300:G301 G303 G305 G310 G312 G315:G317 G326 G335:G336 G338:G339 G344 G193 G352:G353 G356:G359 G361 G363 G365:G369 G376:G377 G379 G381:G382 G384 G388 G394 G397:G398 G409:G410 G412 G435:G436 G438 G440:G441 G443 G447 G450:G452 G455 G460:G461 G463 G748:G751 G485:G486 G488 G490:G491 G493 G495 G498:G499 G501 G504 G506:G507 G510:G511 G517:G518 G520 G522 G531:G532 G534 G536:G537 G539 G543 G546:G547 G550:G551 G553 G560 G563:G564 G404:G406 G571:G572 G574 G581 G591 G593:G596 G598 G600:G601 G603 G605 G616:G618 G627 G631 G350 G646 G672 G746 G760:G761 G789 G791 G794:G795 G797:G798 G801:G802 G840 G842 G845:G846 G863 G865 G868:G870 G872:G873 G875 G895 G898:G900 G920 G923:G925 G942 G949 G951:G954 G1056:G1064 G159:G165 G426:G428 G1003 G1005 G1007 G1009:G1010 G1012:G1013 G977 G468 G979:G981 G984:G985 G988:G989 G991:G992 G994:G995 G998:G999 G1022 G1036 G1042 G644 G783 G834 G857 G190 G347 G641 G420 G417 G423:G424 G471 G474 G476:G478 G1032 G1028 G1025 G1039 G1030 G1044 G566:G568" xr:uid="{F2A23960-00AC-4287-B110-CC5583D64574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690 G678 G680 G683:G684 G370:G371 G668 G56:G57 G134 G59 G121:G122 G124 G104:G105 G185:G186 G188:G189 G197:G198 G210 G194 G255 G271 G273:G274 G276:G277 G287 G44:G45 G109:G110 G176:G177 G261:G262 G333:G334 G407:G408 G1045 G515:G516 G458:G459 G324:G325 G400 G702 G705 G710 G707:G708 G717 G726 G722:G723 G695:G696 G127 G466:G467 G101:G102 G172 G169 G238 G309 G387 G446 G393 G542 G53:G54 G118:G119 G342:G343 G416 G713 G720 G559 G403 G252 G612 G587 G589:G590 G657 G615 G653 G663:G664 G636:G637 G650 G630 G639:G640 G625:G626 G759 G733 G735 G740 G752:G753 G757 G777 G770:G771 G745 G767 G670:G671 G816 G809 G830 G853 G850 G888 G881 G913 G906 G933 G693 G634 G578 G11 G13 G16 G18 G20:G21 G23 G25 G27:G28 G33:G34 G38 G40:G41 G48 G51 G62 G67:G68 G75 G77 G80 G82 G84:G85 G87 G89:G90 G94:G95 G99 G113 G116 G130 G137:G138 G145 G147 G150 G152 G154:G155 G157:G158 G166 G180 G183 G216:G217 G226 G228 G231 G233 G235:G236 G240 G242:G243 G248 G265 G268 G289:G290 G297 G299 G302 G304 G306:G307 G311 G313:G314 G318 G321 G327 G337 G340 G345:G346 G351 G354:G355 G360 G362 G364 G950 G378 G380 G383 G385 G389:G390 G395:G396 G411 G413 G429:G430 G437 G439 G442 G444 G448:G449 G453:G454 G462 G464 G479:G480 G487 G489 G492 G494 G496:G497 G500 G502:G503 G505 G475 G512 G519 G521 G523:G524 G533 G535 G538 G540 G544:G545 G548:G549 G552 G554:G555 G561:G562 G565 G573 G575 G582:G583 G592 G597 G599 G602 G604 G606:G607 G619:G620 G628 G632 G645 G647:G648 G673 G747 G743 G762 G788 G790 G792:G793 G796 G799:G800 G803 G822:G823 G839 G841 G843:G844 G847 G862 G864 G866:G867 G871 G874 G876 G894 G896:G897 G901 G919 G921:G922 G926 G941 G943:G944 G1002 G982:G983 G978 G986:G987 G990 G993 G996:G997 G1020:G1021 G1023:G1024 G1034:G1035 G1037:G1038 G784 G835 G858 G191:G192 G348:G349 G642:G643 G418:G419 G421:G422 G425 G469:G470 G472:G473 G508:G509 G1029 G1043 G1026:G1027 G1040:G1041 G687 G1031 G456 G569:G570" xr:uid="{AE04F971-6141-4659-9A77-C06040322107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32 G208 G285 G655" xr:uid="{606D38FE-054C-4C2E-935C-33639B511DCD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426 F476:F477 F1030 F1044" xr:uid="{7ECE2BE3-00EB-412C-BD7E-898DCE0854D5}">
      <formula1>IF(F426&gt;=0,ROUND(F426,0),0)</formula1>
    </dataValidation>
  </dataValidations>
  <pageMargins left="0.51181102362204722" right="0.51181102362204722" top="0.74803149606299213" bottom="0.74803149606299213" header="0.23622047244094491" footer="0.23622047244094491"/>
  <pageSetup scale="67" orientation="portrait" r:id="rId1"/>
  <headerFooter alignWithMargins="0">
    <oddHeader>&amp;L&amp;10The City of Winnipeg
Tender No. 136-2026 Addendum 3
&amp;R&amp;10Bid Submission
&amp;P of &amp;N</oddHeader>
    <oddFooter xml:space="preserve">&amp;R                    </oddFooter>
  </headerFooter>
  <rowBreaks count="54" manualBreakCount="54">
    <brk id="32" min="2" max="7" man="1"/>
    <brk id="52" min="2" max="7" man="1"/>
    <brk id="70" min="2" max="7" man="1"/>
    <brk id="96" min="2" max="7" man="1"/>
    <brk id="117" min="2" max="7" man="1"/>
    <brk id="140" min="2" max="7" man="1"/>
    <brk id="167" min="2" max="7" man="1"/>
    <brk id="190" min="1" max="7" man="1"/>
    <brk id="215" min="1" max="7" man="1"/>
    <brk id="221" min="2" max="7" man="1"/>
    <brk id="250" min="1" max="7" man="1"/>
    <brk id="269" min="2" max="7" man="1"/>
    <brk id="292" min="2" max="7" man="1"/>
    <brk id="319" min="2" max="7" man="1"/>
    <brk id="339" min="2" max="7" man="1"/>
    <brk id="367" min="1" max="7" man="1"/>
    <brk id="373" min="2" max="7" man="1"/>
    <brk id="398" min="1" max="7" man="1"/>
    <brk id="414" min="1" max="7" man="1"/>
    <brk id="432" min="2" max="7" man="1"/>
    <brk id="455" min="2" max="7" man="1"/>
    <brk id="482" min="2" max="7" man="1"/>
    <brk id="507" min="1" max="7" man="1"/>
    <brk id="528" min="2" max="7" man="1"/>
    <brk id="553" min="2" max="7" man="1"/>
    <brk id="576" min="2" max="7" man="1"/>
    <brk id="585" min="2" max="7" man="1"/>
    <brk id="613" min="1" max="7" man="1"/>
    <brk id="641" min="1" max="7" man="1"/>
    <brk id="666" min="2" max="7" man="1"/>
    <brk id="692" min="2" max="7" man="1"/>
    <brk id="698" min="2" max="7" man="1"/>
    <brk id="714" min="2" max="7" man="1"/>
    <brk id="728" min="2" max="7" man="1"/>
    <brk id="756" min="1" max="7" man="1"/>
    <brk id="779" min="2" max="7" man="1"/>
    <brk id="807" min="2" max="7" man="1"/>
    <brk id="831" min="2" max="7" man="1"/>
    <brk id="854" min="2" max="7" man="1"/>
    <brk id="879" min="2" max="7" man="1"/>
    <brk id="904" min="2" max="7" man="1"/>
    <brk id="931" min="2" max="7" man="1"/>
    <brk id="957" min="2" max="7" man="1"/>
    <brk id="961" min="2" max="7" man="1"/>
    <brk id="985" min="1" max="7" man="1"/>
    <brk id="999" min="1" max="7" man="1"/>
    <brk id="1017" min="1" max="7" man="1"/>
    <brk id="1032" min="1" max="7" man="1"/>
    <brk id="1047" min="2" max="7" man="1"/>
    <brk id="1054" min="2" max="7" man="1"/>
    <brk id="1065" min="2" max="7" man="1"/>
    <brk id="1075" min="2" max="7" man="1"/>
    <brk id="1086" min="2" max="7" man="1"/>
    <brk id="1089" min="2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April 13, 2026
by C. Humbert
File Size 100KB</dc:description>
  <cp:lastModifiedBy>Humbert, Cory</cp:lastModifiedBy>
  <cp:lastPrinted>2026-04-13T19:28:11Z</cp:lastPrinted>
  <dcterms:created xsi:type="dcterms:W3CDTF">1999-03-31T15:44:33Z</dcterms:created>
  <dcterms:modified xsi:type="dcterms:W3CDTF">2026-04-13T19:29:54Z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