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83-2026\WORK IN PROGRESS\183-2026\"/>
    </mc:Choice>
  </mc:AlternateContent>
  <xr:revisionPtr revIDLastSave="0" documentId="13_ncr:1_{4674FCF3-5071-407C-AB0A-C78A96762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prices'!$A$1:$G$71</definedName>
    <definedName name="Print_Area_1">'Unit prices'!$A$7:$G$91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9" i="2"/>
  <c r="G10" i="2"/>
  <c r="G11" i="2"/>
  <c r="G12" i="2"/>
  <c r="G14" i="2"/>
  <c r="G15" i="2"/>
  <c r="G16" i="2"/>
  <c r="G17" i="2"/>
  <c r="G18" i="2"/>
  <c r="G19" i="2"/>
  <c r="G20" i="2"/>
  <c r="G21" i="2"/>
  <c r="G22" i="2"/>
  <c r="G25" i="2"/>
  <c r="G26" i="2"/>
  <c r="G27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5" i="2"/>
  <c r="G46" i="2"/>
  <c r="G49" i="2"/>
  <c r="G50" i="2"/>
  <c r="G53" i="2"/>
  <c r="G54" i="2"/>
  <c r="G57" i="2"/>
  <c r="G58" i="2"/>
  <c r="G59" i="2"/>
  <c r="G60" i="2"/>
  <c r="G61" i="2"/>
  <c r="G62" i="2"/>
  <c r="G63" i="2" l="1"/>
  <c r="G55" i="2"/>
  <c r="G51" i="2"/>
  <c r="G47" i="2"/>
  <c r="G43" i="2"/>
  <c r="G28" i="2"/>
  <c r="G23" i="2"/>
  <c r="A8" i="2"/>
  <c r="F66" i="2" l="1"/>
  <c r="A9" i="2"/>
  <c r="A10" i="2" s="1"/>
  <c r="A11" i="2" s="1"/>
  <c r="A12" i="2" l="1"/>
  <c r="A14" i="2" s="1"/>
  <c r="A15" i="2" s="1"/>
  <c r="A16" i="2" s="1"/>
  <c r="A17" i="2" s="1"/>
  <c r="A18" i="2" s="1"/>
  <c r="A19" i="2" s="1"/>
  <c r="A20" i="2" s="1"/>
  <c r="A21" i="2" s="1"/>
  <c r="A22" i="2" s="1"/>
  <c r="A25" i="2" s="1"/>
  <c r="A26" i="2" s="1"/>
  <c r="A27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5" i="2" s="1"/>
  <c r="A46" i="2" s="1"/>
  <c r="A49" i="2" s="1"/>
  <c r="A50" i="2" s="1"/>
  <c r="A53" i="2" s="1"/>
  <c r="A54" i="2" s="1"/>
  <c r="A57" i="2" s="1"/>
  <c r="A58" i="2" s="1"/>
  <c r="A59" i="2" s="1"/>
  <c r="A60" i="2" s="1"/>
  <c r="A61" i="2" s="1"/>
  <c r="A62" i="2" s="1"/>
</calcChain>
</file>

<file path=xl/sharedStrings.xml><?xml version="1.0" encoding="utf-8"?>
<sst xmlns="http://schemas.openxmlformats.org/spreadsheetml/2006/main" count="156" uniqueCount="116">
  <si>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</si>
  <si>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</si>
  <si>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</si>
  <si>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</si>
  <si>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</si>
  <si>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</si>
  <si>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</si>
  <si>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</si>
  <si>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</si>
  <si>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</si>
  <si>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Section A</t>
  </si>
  <si>
    <t>Section B</t>
  </si>
  <si>
    <t>Section C</t>
  </si>
  <si>
    <t>Section D</t>
  </si>
  <si>
    <t>Section E</t>
  </si>
  <si>
    <t>Section F</t>
  </si>
  <si>
    <t>TOTAL BID PRICE (GST &amp; MRST extra) (in numbers)</t>
  </si>
  <si>
    <t>Cyanuric Acid stabilizer (1.75 kg. Cylinder)</t>
  </si>
  <si>
    <t>Cylinder</t>
  </si>
  <si>
    <t>Defoamoing Agent (4 litre bottle)</t>
  </si>
  <si>
    <t>Bottle</t>
  </si>
  <si>
    <t>Muriatic Acid (31.4%)/Hydrochloric Acid (23 kg. carboy)</t>
  </si>
  <si>
    <t>Carboy</t>
  </si>
  <si>
    <t>Glass Test Tube (5 pack) for Lumiso 3 &amp; 5 or Expert PT555</t>
  </si>
  <si>
    <t>Box</t>
  </si>
  <si>
    <t>Sodium Hypochlorite 12% (20 litre Carboy)</t>
  </si>
  <si>
    <t>Sodium Hypochlorite 12% (205 litre Drum)</t>
  </si>
  <si>
    <t>Drum</t>
  </si>
  <si>
    <t>Sodium Hypochlorite 12% (Bulk Shipment)</t>
  </si>
  <si>
    <t>Litre</t>
  </si>
  <si>
    <t>Sodium Hypochlorite 12% (1200 litre Tote)</t>
  </si>
  <si>
    <t>Tote</t>
  </si>
  <si>
    <t>Sodium Hypochlorite 12% (1000 litre Tote)</t>
  </si>
  <si>
    <t>Calcium Hypochlorite (25-30 kg. pail)</t>
  </si>
  <si>
    <t>Pail</t>
  </si>
  <si>
    <t>Calcium Hypochlorite 3" Pucks BLUE (pool grade) minimum 65% free available Chlorine including scale inhibitor (25 kg. pail)</t>
  </si>
  <si>
    <t>Sodium Bisulphate Tablets (Acid Rite Pucks Part # 50253605) (20.41 kg. pail)</t>
  </si>
  <si>
    <t>Liquid Reagent R 0012 Hardness Test (60 ml. bottle)</t>
  </si>
  <si>
    <t>Liquid Reagent R 0001 free/total Chlorine (60 ml. bottle)</t>
  </si>
  <si>
    <t>Liquid Reagent R 0002 free/total Chlorine (60 ml. bottle)</t>
  </si>
  <si>
    <t>Liquid Reagent R 0003 free/pH (60 ml. bottle)</t>
  </si>
  <si>
    <t>Liquid Reagent R 4000 pH Indicator (60 ml. bottle)</t>
  </si>
  <si>
    <t>Liquid Reagent R 0007 Thinosulphate (60 ml. bottle)</t>
  </si>
  <si>
    <t>Liquid Reagent R 0008 Total Alkalinity Indicator (60 ml. bottle)</t>
  </si>
  <si>
    <t>Liquid Reagent R 0009 Sulphric Acid 0.06% (60 ml. bottle)</t>
  </si>
  <si>
    <t>Liquid Reagent R 0010 Calcium Buffer 1.9% (60 ml. bottle)</t>
  </si>
  <si>
    <t>Liquid Reagent R 0011 Calcium Indicator (60 ml. bottle)</t>
  </si>
  <si>
    <t>Liquid Reagent R 0013 Cyanuric Acid (60 ml. bottle)</t>
  </si>
  <si>
    <t>Test Kit Model K1001 (Taylor) pH/CL</t>
  </si>
  <si>
    <t>Each</t>
  </si>
  <si>
    <t>DPD Powder Reagent (113 gram bottle)</t>
  </si>
  <si>
    <t>Bag</t>
  </si>
  <si>
    <t>Natural Cellulose Fiber (22.7 kg. bag)</t>
  </si>
  <si>
    <t>Aluminum Sulphate (20 kg. bag)</t>
  </si>
  <si>
    <t>Sodium Bicarbonate (22.7 kg. bag)</t>
  </si>
  <si>
    <t>Calcium Chloride (no Chromate) (20 kg. bag)</t>
  </si>
  <si>
    <t>Section G</t>
  </si>
  <si>
    <t>Soda Carbonate Light (Soda Ash) (22.7 kg. bag)</t>
  </si>
  <si>
    <t>Section H</t>
  </si>
  <si>
    <t>Test Tablets Phenol Red # AP 130 (250 per box)</t>
  </si>
  <si>
    <t>Test Tablets Total Alkalinity # AP 188 (250 per box)</t>
  </si>
  <si>
    <t>Test Tablets Total Hardness # AP 254 (250 per box)</t>
  </si>
  <si>
    <t>Test Tablets Cyanuric Acid # AP 087 (250 per box)</t>
  </si>
  <si>
    <t>Test Tablets Chlorine Total (Extended Range) DPD XT # AP 033/1 (250 per box)</t>
  </si>
  <si>
    <t>Test Tablets Chlorine Free (Extended Range) DPD XF # AP013 (250 per box)</t>
  </si>
  <si>
    <t>Sodium Thiosulphate Photo Grade (25 kg. pail)</t>
  </si>
  <si>
    <t>High Concentrate Algeacide (50-60%) active ingredient (3.6 lire bottle)</t>
  </si>
  <si>
    <t>(See B9 Prices)</t>
  </si>
  <si>
    <t>E 2.1.1 (a)</t>
  </si>
  <si>
    <t>E 2.1.1 (b)</t>
  </si>
  <si>
    <t>E 2.1.1 (c)</t>
  </si>
  <si>
    <t>E 2.1.1 (d)</t>
  </si>
  <si>
    <t>E 2.1.1 (f)</t>
  </si>
  <si>
    <t>E 2.1.2 (a)</t>
  </si>
  <si>
    <t>E 2.1.2 (c)</t>
  </si>
  <si>
    <t>E 2.1.2 (e)</t>
  </si>
  <si>
    <t>E 2.1.2 (f)</t>
  </si>
  <si>
    <t>E 2.1.2 (h)</t>
  </si>
  <si>
    <t>E 2.1.3 (a)</t>
  </si>
  <si>
    <t>E 2.1.3 (b)</t>
  </si>
  <si>
    <t>E 2.1.3 (c)</t>
  </si>
  <si>
    <t>E 2.1.4 (a)</t>
  </si>
  <si>
    <t>E 2.1.4 (b)</t>
  </si>
  <si>
    <t>E 2.1.4 (c)</t>
  </si>
  <si>
    <t>E 2.1.4 (d)</t>
  </si>
  <si>
    <t>E 2.1.4 (e)</t>
  </si>
  <si>
    <t>E 2.1.4 (f)</t>
  </si>
  <si>
    <t>E 2.1.4 (g)</t>
  </si>
  <si>
    <t>E 2.1.4 (h)</t>
  </si>
  <si>
    <t>E 2.1.4 (i)</t>
  </si>
  <si>
    <t>E 2.1.4 (j)</t>
  </si>
  <si>
    <t>E 2.1.4 (k)</t>
  </si>
  <si>
    <t>E 2.1.4 (l)</t>
  </si>
  <si>
    <t>E 2.1.4 (m)</t>
  </si>
  <si>
    <t>E 2.1.5 (a)</t>
  </si>
  <si>
    <t>E 2.1.5 (b)</t>
  </si>
  <si>
    <t>E 2.1.6 (a)</t>
  </si>
  <si>
    <t>E 2.1.6 (b)</t>
  </si>
  <si>
    <t>E 2.1.7 (a)</t>
  </si>
  <si>
    <t>E 2.1.7 (b)</t>
  </si>
  <si>
    <t>E 2.1.8 (a)</t>
  </si>
  <si>
    <t>E 2.1.8 (b)</t>
  </si>
  <si>
    <t>E 2.1.8 (c)</t>
  </si>
  <si>
    <t>E 2.1.8 (d)</t>
  </si>
  <si>
    <t>E 2.1.8 (e)</t>
  </si>
  <si>
    <t>E 2.1.8 (f)</t>
  </si>
  <si>
    <t>Subtotal:</t>
  </si>
  <si>
    <t>D14, 
E 2.1.1 (e)</t>
  </si>
  <si>
    <t>Carboy deposit as per Clause D14</t>
  </si>
  <si>
    <t>D14,
E 2.1.2 (b)</t>
  </si>
  <si>
    <t>D14,
E 2.1.2 (d)</t>
  </si>
  <si>
    <t>Drum Deposit as per Clause D14</t>
  </si>
  <si>
    <t>D14, 
E 2.1.2 (g)</t>
  </si>
  <si>
    <t>Refundable Deposit 1200 litre container as per Clause D14</t>
  </si>
  <si>
    <t>D14, 
E 2.1.2 (i)</t>
  </si>
  <si>
    <t>Refundable Deposit 1000 litre container as per Clause 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</si>
</sst>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75" fontId="0" fillId="0" borderId="0" xfId="0" applyNumberFormat="1" applyAlignment="1" applyProtection="1">
      <alignment horizontal="right"/>
      <protection locked="0"/>
    </xf>
    <xf numFmtId="164" fontId="39" fillId="0" borderId="16" xfId="0" applyNumberFormat="1" applyFont="1" applyBorder="1"/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9" xfId="0" applyNumberFormat="1" applyBorder="1" applyAlignment="1">
      <alignment horizontal="center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175" fontId="0" fillId="0" borderId="23" xfId="0" applyNumberFormat="1" applyBorder="1" applyAlignment="1">
      <alignment horizontal="left"/>
    </xf>
    <xf numFmtId="0" fontId="0" fillId="0" borderId="16" xfId="0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0" fontId="1" fillId="25" borderId="20" xfId="0" applyFont="1" applyFill="1" applyBorder="1" applyAlignment="1">
      <alignment horizontal="left" wrapText="1"/>
    </xf>
    <xf numFmtId="0" fontId="2" fillId="25" borderId="19" xfId="0" applyFont="1" applyFill="1" applyBorder="1" applyAlignment="1">
      <alignment horizontal="left" wrapText="1"/>
    </xf>
    <xf numFmtId="0" fontId="1" fillId="25" borderId="19" xfId="0" applyFont="1" applyFill="1" applyBorder="1" applyAlignment="1">
      <alignment horizontal="center" wrapText="1"/>
    </xf>
    <xf numFmtId="4" fontId="1" fillId="25" borderId="19" xfId="0" applyNumberFormat="1" applyFont="1" applyFill="1" applyBorder="1" applyAlignment="1">
      <alignment horizontal="center" wrapText="1"/>
    </xf>
    <xf numFmtId="175" fontId="1" fillId="25" borderId="19" xfId="0" applyNumberFormat="1" applyFont="1" applyFill="1" applyBorder="1" applyAlignment="1">
      <alignment horizontal="left" wrapText="1"/>
    </xf>
    <xf numFmtId="175" fontId="1" fillId="25" borderId="21" xfId="0" applyNumberFormat="1" applyFont="1" applyFill="1" applyBorder="1" applyAlignment="1">
      <alignment horizontal="left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164" fontId="0" fillId="25" borderId="28" xfId="0" applyNumberFormat="1" applyFill="1" applyBorder="1"/>
    <xf numFmtId="0" fontId="2" fillId="25" borderId="29" xfId="0" applyFont="1" applyFill="1" applyBorder="1" applyAlignment="1">
      <alignment wrapText="1"/>
    </xf>
    <xf numFmtId="0" fontId="0" fillId="25" borderId="26" xfId="0" applyFill="1" applyBorder="1" applyAlignment="1">
      <alignment horizontal="center" vertical="center" wrapText="1"/>
    </xf>
    <xf numFmtId="0" fontId="3" fillId="25" borderId="26" xfId="0" applyFont="1" applyFill="1" applyBorder="1" applyAlignment="1">
      <alignment horizontal="center" wrapText="1"/>
    </xf>
    <xf numFmtId="3" fontId="0" fillId="25" borderId="26" xfId="0" applyNumberFormat="1" applyFill="1" applyBorder="1" applyAlignment="1">
      <alignment horizontal="center"/>
    </xf>
    <xf numFmtId="175" fontId="0" fillId="25" borderId="26" xfId="0" applyNumberFormat="1" applyFill="1" applyBorder="1" applyAlignment="1">
      <alignment horizontal="right"/>
    </xf>
    <xf numFmtId="175" fontId="0" fillId="25" borderId="27" xfId="0" applyNumberFormat="1" applyFill="1" applyBorder="1" applyAlignment="1">
      <alignment horizontal="right"/>
    </xf>
    <xf numFmtId="0" fontId="3" fillId="0" borderId="29" xfId="0" applyFont="1" applyBorder="1" applyAlignment="1">
      <alignment wrapText="1"/>
    </xf>
    <xf numFmtId="164" fontId="0" fillId="0" borderId="33" xfId="0" applyNumberFormat="1" applyBorder="1" applyAlignment="1">
      <alignment horizontal="center"/>
    </xf>
    <xf numFmtId="0" fontId="0" fillId="0" borderId="34" xfId="0" applyBorder="1" applyAlignment="1">
      <alignment wrapText="1"/>
    </xf>
    <xf numFmtId="0" fontId="0" fillId="0" borderId="35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wrapText="1"/>
    </xf>
    <xf numFmtId="3" fontId="0" fillId="0" borderId="36" xfId="0" applyNumberFormat="1" applyBorder="1" applyAlignment="1">
      <alignment horizontal="center"/>
    </xf>
    <xf numFmtId="175" fontId="3" fillId="24" borderId="30" xfId="114" applyNumberFormat="1" applyFont="1" applyBorder="1" applyAlignment="1">
      <alignment horizontal="right"/>
    </xf>
    <xf numFmtId="4" fontId="3" fillId="24" borderId="37" xfId="114" applyNumberFormat="1" applyFont="1" applyBorder="1" applyAlignment="1">
      <alignment horizontal="right"/>
    </xf>
    <xf numFmtId="164" fontId="0" fillId="25" borderId="31" xfId="0" applyNumberFormat="1" applyFill="1" applyBorder="1"/>
    <xf numFmtId="0" fontId="2" fillId="25" borderId="32" xfId="0" applyFont="1" applyFill="1" applyBorder="1" applyAlignment="1">
      <alignment wrapText="1"/>
    </xf>
    <xf numFmtId="0" fontId="0" fillId="25" borderId="32" xfId="0" applyFill="1" applyBorder="1" applyAlignment="1">
      <alignment horizontal="center" vertical="center" wrapText="1"/>
    </xf>
    <xf numFmtId="0" fontId="3" fillId="25" borderId="32" xfId="0" applyFont="1" applyFill="1" applyBorder="1" applyAlignment="1">
      <alignment horizontal="center" wrapText="1"/>
    </xf>
    <xf numFmtId="3" fontId="0" fillId="25" borderId="32" xfId="0" applyNumberFormat="1" applyFill="1" applyBorder="1" applyAlignment="1">
      <alignment horizontal="center"/>
    </xf>
    <xf numFmtId="164" fontId="0" fillId="0" borderId="33" xfId="0" applyNumberFormat="1" applyBorder="1"/>
    <xf numFmtId="0" fontId="3" fillId="0" borderId="29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6" xfId="1" applyFont="1" applyBorder="1"/>
    <xf numFmtId="0" fontId="36" fillId="24" borderId="0" xfId="1" applyFont="1"/>
    <xf numFmtId="175" fontId="36" fillId="24" borderId="14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19" xfId="0" applyBorder="1"/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91"/>
  <sheetViews>
    <sheetView showGridLines="0" tabSelected="1" view="pageLayout" topLeftCell="A20" zoomScaleNormal="100" zoomScaleSheetLayoutView="100" workbookViewId="0">
      <selection activeCell="F20" sqref="F20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710937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91"/>
      <c r="B1" s="92"/>
      <c r="C1" s="90" t="s">
        <v>0</v>
      </c>
      <c r="D1" s="90"/>
      <c r="E1" s="22"/>
      <c r="F1" s="23"/>
      <c r="G1" s="24"/>
    </row>
    <row r="2" spans="1:7" x14ac:dyDescent="0.2">
      <c r="A2" s="88"/>
      <c r="B2" s="89"/>
      <c r="C2" s="96" t="s">
        <v>67</v>
      </c>
      <c r="D2" s="96"/>
      <c r="F2" s="26"/>
      <c r="G2" s="27"/>
    </row>
    <row r="3" spans="1:7" x14ac:dyDescent="0.2">
      <c r="A3" s="95"/>
      <c r="B3" s="89"/>
      <c r="C3" s="25"/>
      <c r="F3" s="26"/>
      <c r="G3" s="27"/>
    </row>
    <row r="4" spans="1:7" x14ac:dyDescent="0.2">
      <c r="A4" s="28" t="s">
        <v>1</v>
      </c>
      <c r="F4" s="26"/>
      <c r="G4" s="27"/>
    </row>
    <row r="5" spans="1:7" ht="22.5" x14ac:dyDescent="0.2">
      <c r="A5" s="29" t="s">
        <v>2</v>
      </c>
      <c r="B5" s="29" t="s">
        <v>3</v>
      </c>
      <c r="C5" s="30" t="s">
        <v>4</v>
      </c>
      <c r="D5" s="30" t="s">
        <v>5</v>
      </c>
      <c r="E5" s="31" t="s">
        <v>6</v>
      </c>
      <c r="F5" s="32" t="s">
        <v>7</v>
      </c>
      <c r="G5" s="32" t="s">
        <v>8</v>
      </c>
    </row>
    <row r="6" spans="1:7" x14ac:dyDescent="0.2">
      <c r="A6" s="33"/>
      <c r="B6" s="34" t="s">
        <v>10</v>
      </c>
      <c r="C6" s="35"/>
      <c r="D6" s="35"/>
      <c r="E6" s="36"/>
      <c r="F6" s="37"/>
      <c r="G6" s="38"/>
    </row>
    <row r="7" spans="1:7" ht="25.5" x14ac:dyDescent="0.2">
      <c r="A7" s="39">
        <v>1</v>
      </c>
      <c r="B7" s="40" t="s">
        <v>17</v>
      </c>
      <c r="C7" s="41" t="s">
        <v>68</v>
      </c>
      <c r="D7" s="42" t="s">
        <v>18</v>
      </c>
      <c r="E7" s="43">
        <v>3000</v>
      </c>
      <c r="F7" s="5"/>
      <c r="G7" s="44" t="str">
        <f>IF(OR(ISTEXT(F7),ISBLANK(F7)), "$   - ",ROUND(E7*F7,2))</f>
        <v xml:space="preserve">$   - </v>
      </c>
    </row>
    <row r="8" spans="1:7" x14ac:dyDescent="0.2">
      <c r="A8" s="45">
        <f>A7+1</f>
        <v>2</v>
      </c>
      <c r="B8" s="46" t="s">
        <v>19</v>
      </c>
      <c r="C8" s="41" t="s">
        <v>69</v>
      </c>
      <c r="D8" s="42" t="s">
        <v>20</v>
      </c>
      <c r="E8" s="43">
        <v>6</v>
      </c>
      <c r="F8" s="5"/>
      <c r="G8" s="44" t="str">
        <f>IF(OR(ISTEXT(F8),ISBLANK(F8)), "$   - ",ROUND(E8*F8,2))</f>
        <v xml:space="preserve">$   - </v>
      </c>
    </row>
    <row r="9" spans="1:7" ht="38.25" x14ac:dyDescent="0.2">
      <c r="A9" s="45">
        <f t="shared" ref="A9:A62" si="0">A8+1</f>
        <v>3</v>
      </c>
      <c r="B9" s="46" t="s">
        <v>66</v>
      </c>
      <c r="C9" s="41" t="s">
        <v>70</v>
      </c>
      <c r="D9" s="42" t="s">
        <v>20</v>
      </c>
      <c r="E9" s="43">
        <v>2700</v>
      </c>
      <c r="F9" s="5"/>
      <c r="G9" s="44" t="str">
        <f t="shared" ref="G9:G62" si="1">IF(OR(ISTEXT(F9),ISBLANK(F9)), "$   - ",ROUND(E9*F9,2))</f>
        <v xml:space="preserve">$   - </v>
      </c>
    </row>
    <row r="10" spans="1:7" ht="25.5" x14ac:dyDescent="0.2">
      <c r="A10" s="45">
        <f t="shared" si="0"/>
        <v>4</v>
      </c>
      <c r="B10" s="46" t="s">
        <v>21</v>
      </c>
      <c r="C10" s="41" t="s">
        <v>71</v>
      </c>
      <c r="D10" s="42" t="s">
        <v>22</v>
      </c>
      <c r="E10" s="43">
        <v>660</v>
      </c>
      <c r="F10" s="5"/>
      <c r="G10" s="44" t="str">
        <f t="shared" si="1"/>
        <v xml:space="preserve">$   - </v>
      </c>
    </row>
    <row r="11" spans="1:7" ht="25.5" x14ac:dyDescent="0.2">
      <c r="A11" s="45">
        <f>A10+1</f>
        <v>5</v>
      </c>
      <c r="B11" s="55" t="s">
        <v>108</v>
      </c>
      <c r="C11" s="47" t="s">
        <v>107</v>
      </c>
      <c r="D11" s="42" t="s">
        <v>22</v>
      </c>
      <c r="E11" s="43">
        <v>660</v>
      </c>
      <c r="F11" s="5"/>
      <c r="G11" s="44" t="str">
        <f t="shared" si="1"/>
        <v xml:space="preserve">$   - </v>
      </c>
    </row>
    <row r="12" spans="1:7" ht="25.5" x14ac:dyDescent="0.2">
      <c r="A12" s="45">
        <f t="shared" si="0"/>
        <v>6</v>
      </c>
      <c r="B12" s="46" t="s">
        <v>23</v>
      </c>
      <c r="C12" s="41" t="s">
        <v>72</v>
      </c>
      <c r="D12" s="42" t="s">
        <v>24</v>
      </c>
      <c r="E12" s="43">
        <v>45</v>
      </c>
      <c r="F12" s="5"/>
      <c r="G12" s="44" t="str">
        <f t="shared" si="1"/>
        <v xml:space="preserve">$   - </v>
      </c>
    </row>
    <row r="13" spans="1:7" x14ac:dyDescent="0.2">
      <c r="A13" s="48"/>
      <c r="B13" s="49" t="s">
        <v>11</v>
      </c>
      <c r="C13" s="50"/>
      <c r="D13" s="51"/>
      <c r="E13" s="52"/>
      <c r="F13" s="53"/>
      <c r="G13" s="54"/>
    </row>
    <row r="14" spans="1:7" ht="25.5" x14ac:dyDescent="0.2">
      <c r="A14" s="45">
        <f>A12+1</f>
        <v>7</v>
      </c>
      <c r="B14" s="46" t="s">
        <v>25</v>
      </c>
      <c r="C14" s="41" t="s">
        <v>73</v>
      </c>
      <c r="D14" s="42" t="s">
        <v>22</v>
      </c>
      <c r="E14" s="43">
        <v>3450</v>
      </c>
      <c r="F14" s="5"/>
      <c r="G14" s="44" t="str">
        <f t="shared" si="1"/>
        <v xml:space="preserve">$   - </v>
      </c>
    </row>
    <row r="15" spans="1:7" ht="25.5" x14ac:dyDescent="0.2">
      <c r="A15" s="45">
        <f t="shared" si="0"/>
        <v>8</v>
      </c>
      <c r="B15" s="55" t="s">
        <v>108</v>
      </c>
      <c r="C15" s="47" t="s">
        <v>109</v>
      </c>
      <c r="D15" s="42" t="s">
        <v>22</v>
      </c>
      <c r="E15" s="43">
        <v>3450</v>
      </c>
      <c r="F15" s="5"/>
      <c r="G15" s="44" t="str">
        <f t="shared" si="1"/>
        <v xml:space="preserve">$   - </v>
      </c>
    </row>
    <row r="16" spans="1:7" ht="25.5" x14ac:dyDescent="0.2">
      <c r="A16" s="45">
        <f t="shared" si="0"/>
        <v>9</v>
      </c>
      <c r="B16" s="46" t="s">
        <v>26</v>
      </c>
      <c r="C16" s="41" t="s">
        <v>74</v>
      </c>
      <c r="D16" s="42" t="s">
        <v>27</v>
      </c>
      <c r="E16" s="43">
        <v>570</v>
      </c>
      <c r="F16" s="5"/>
      <c r="G16" s="44" t="str">
        <f t="shared" si="1"/>
        <v xml:space="preserve">$   - </v>
      </c>
    </row>
    <row r="17" spans="1:7" ht="25.5" x14ac:dyDescent="0.2">
      <c r="A17" s="45">
        <f>A16+1</f>
        <v>10</v>
      </c>
      <c r="B17" s="55" t="s">
        <v>111</v>
      </c>
      <c r="C17" s="47" t="s">
        <v>110</v>
      </c>
      <c r="D17" s="42" t="s">
        <v>27</v>
      </c>
      <c r="E17" s="43">
        <v>570</v>
      </c>
      <c r="F17" s="5"/>
      <c r="G17" s="44" t="str">
        <f t="shared" si="1"/>
        <v xml:space="preserve">$   - </v>
      </c>
    </row>
    <row r="18" spans="1:7" ht="25.5" x14ac:dyDescent="0.2">
      <c r="A18" s="45">
        <f t="shared" si="0"/>
        <v>11</v>
      </c>
      <c r="B18" s="46" t="s">
        <v>28</v>
      </c>
      <c r="C18" s="41" t="s">
        <v>75</v>
      </c>
      <c r="D18" s="42" t="s">
        <v>29</v>
      </c>
      <c r="E18" s="43">
        <v>38630</v>
      </c>
      <c r="F18" s="5"/>
      <c r="G18" s="44" t="str">
        <f t="shared" si="1"/>
        <v xml:space="preserve">$   - </v>
      </c>
    </row>
    <row r="19" spans="1:7" ht="25.5" x14ac:dyDescent="0.2">
      <c r="A19" s="45">
        <f t="shared" si="0"/>
        <v>12</v>
      </c>
      <c r="B19" s="46" t="s">
        <v>30</v>
      </c>
      <c r="C19" s="41" t="s">
        <v>76</v>
      </c>
      <c r="D19" s="42" t="s">
        <v>31</v>
      </c>
      <c r="E19" s="43">
        <v>6</v>
      </c>
      <c r="F19" s="5"/>
      <c r="G19" s="44" t="str">
        <f t="shared" si="1"/>
        <v xml:space="preserve">$   - </v>
      </c>
    </row>
    <row r="20" spans="1:7" ht="25.5" x14ac:dyDescent="0.2">
      <c r="A20" s="45">
        <f t="shared" si="0"/>
        <v>13</v>
      </c>
      <c r="B20" s="55" t="s">
        <v>113</v>
      </c>
      <c r="C20" s="47" t="s">
        <v>112</v>
      </c>
      <c r="D20" s="42" t="s">
        <v>31</v>
      </c>
      <c r="E20" s="43">
        <v>6</v>
      </c>
      <c r="F20" s="5"/>
      <c r="G20" s="44" t="str">
        <f t="shared" si="1"/>
        <v xml:space="preserve">$   - </v>
      </c>
    </row>
    <row r="21" spans="1:7" ht="25.5" x14ac:dyDescent="0.2">
      <c r="A21" s="45">
        <f t="shared" si="0"/>
        <v>14</v>
      </c>
      <c r="B21" s="46" t="s">
        <v>32</v>
      </c>
      <c r="C21" s="41" t="s">
        <v>77</v>
      </c>
      <c r="D21" s="42" t="s">
        <v>31</v>
      </c>
      <c r="E21" s="43">
        <v>6</v>
      </c>
      <c r="F21" s="5"/>
      <c r="G21" s="44" t="str">
        <f t="shared" si="1"/>
        <v xml:space="preserve">$   - </v>
      </c>
    </row>
    <row r="22" spans="1:7" ht="25.5" x14ac:dyDescent="0.2">
      <c r="A22" s="45">
        <f t="shared" si="0"/>
        <v>15</v>
      </c>
      <c r="B22" s="55" t="s">
        <v>115</v>
      </c>
      <c r="C22" s="47" t="s">
        <v>114</v>
      </c>
      <c r="D22" s="42" t="s">
        <v>31</v>
      </c>
      <c r="E22" s="43">
        <v>6</v>
      </c>
      <c r="F22" s="5"/>
      <c r="G22" s="44" t="str">
        <f t="shared" si="1"/>
        <v xml:space="preserve">$   - </v>
      </c>
    </row>
    <row r="23" spans="1:7" ht="15.75" customHeight="1" thickBot="1" x14ac:dyDescent="0.25">
      <c r="A23" s="56"/>
      <c r="B23" s="57"/>
      <c r="C23" s="58"/>
      <c r="D23" s="59"/>
      <c r="E23" s="60"/>
      <c r="F23" s="61" t="s">
        <v>106</v>
      </c>
      <c r="G23" s="62">
        <f>SUM(G14:G22)</f>
        <v>0</v>
      </c>
    </row>
    <row r="24" spans="1:7" ht="13.5" thickTop="1" x14ac:dyDescent="0.2">
      <c r="A24" s="63"/>
      <c r="B24" s="64" t="s">
        <v>12</v>
      </c>
      <c r="C24" s="65"/>
      <c r="D24" s="66"/>
      <c r="E24" s="67"/>
      <c r="F24" s="53"/>
      <c r="G24" s="54"/>
    </row>
    <row r="25" spans="1:7" ht="25.5" x14ac:dyDescent="0.2">
      <c r="A25" s="45">
        <f>A22+1</f>
        <v>16</v>
      </c>
      <c r="B25" s="46" t="s">
        <v>33</v>
      </c>
      <c r="C25" s="41" t="s">
        <v>78</v>
      </c>
      <c r="D25" s="42" t="s">
        <v>34</v>
      </c>
      <c r="E25" s="43">
        <v>4000</v>
      </c>
      <c r="F25" s="5"/>
      <c r="G25" s="44" t="str">
        <f t="shared" si="1"/>
        <v xml:space="preserve">$   - </v>
      </c>
    </row>
    <row r="26" spans="1:7" ht="51" x14ac:dyDescent="0.2">
      <c r="A26" s="45">
        <f t="shared" si="0"/>
        <v>17</v>
      </c>
      <c r="B26" s="46" t="s">
        <v>35</v>
      </c>
      <c r="C26" s="41" t="s">
        <v>79</v>
      </c>
      <c r="D26" s="42" t="s">
        <v>34</v>
      </c>
      <c r="E26" s="43">
        <v>4000</v>
      </c>
      <c r="F26" s="5"/>
      <c r="G26" s="44" t="str">
        <f t="shared" si="1"/>
        <v xml:space="preserve">$   - </v>
      </c>
    </row>
    <row r="27" spans="1:7" ht="38.25" x14ac:dyDescent="0.2">
      <c r="A27" s="45">
        <f t="shared" si="0"/>
        <v>18</v>
      </c>
      <c r="B27" s="46" t="s">
        <v>36</v>
      </c>
      <c r="C27" s="41" t="s">
        <v>80</v>
      </c>
      <c r="D27" s="42" t="s">
        <v>34</v>
      </c>
      <c r="E27" s="43">
        <v>4000</v>
      </c>
      <c r="F27" s="5"/>
      <c r="G27" s="44" t="str">
        <f t="shared" si="1"/>
        <v xml:space="preserve">$   - </v>
      </c>
    </row>
    <row r="28" spans="1:7" ht="13.5" thickBot="1" x14ac:dyDescent="0.25">
      <c r="A28" s="68"/>
      <c r="B28" s="57"/>
      <c r="C28" s="58"/>
      <c r="D28" s="59"/>
      <c r="E28" s="60"/>
      <c r="F28" s="61" t="s">
        <v>106</v>
      </c>
      <c r="G28" s="62">
        <f>SUM(G25:G27)</f>
        <v>0</v>
      </c>
    </row>
    <row r="29" spans="1:7" ht="13.5" thickTop="1" x14ac:dyDescent="0.2">
      <c r="A29" s="63"/>
      <c r="B29" s="64" t="s">
        <v>13</v>
      </c>
      <c r="C29" s="65"/>
      <c r="D29" s="66"/>
      <c r="E29" s="67"/>
      <c r="F29" s="53"/>
      <c r="G29" s="54"/>
    </row>
    <row r="30" spans="1:7" ht="25.5" x14ac:dyDescent="0.2">
      <c r="A30" s="45">
        <f>A27+1</f>
        <v>19</v>
      </c>
      <c r="B30" s="46" t="s">
        <v>38</v>
      </c>
      <c r="C30" s="41" t="s">
        <v>81</v>
      </c>
      <c r="D30" s="42" t="s">
        <v>20</v>
      </c>
      <c r="E30" s="43">
        <v>6</v>
      </c>
      <c r="F30" s="5"/>
      <c r="G30" s="44" t="str">
        <f t="shared" si="1"/>
        <v xml:space="preserve">$   - </v>
      </c>
    </row>
    <row r="31" spans="1:7" ht="25.5" x14ac:dyDescent="0.2">
      <c r="A31" s="45">
        <f t="shared" si="0"/>
        <v>20</v>
      </c>
      <c r="B31" s="46" t="s">
        <v>39</v>
      </c>
      <c r="C31" s="41" t="s">
        <v>82</v>
      </c>
      <c r="D31" s="42" t="s">
        <v>20</v>
      </c>
      <c r="E31" s="43">
        <v>6</v>
      </c>
      <c r="F31" s="5"/>
      <c r="G31" s="44" t="str">
        <f t="shared" si="1"/>
        <v xml:space="preserve">$   - </v>
      </c>
    </row>
    <row r="32" spans="1:7" ht="25.5" x14ac:dyDescent="0.2">
      <c r="A32" s="45">
        <f t="shared" si="0"/>
        <v>21</v>
      </c>
      <c r="B32" s="46" t="s">
        <v>40</v>
      </c>
      <c r="C32" s="41" t="s">
        <v>83</v>
      </c>
      <c r="D32" s="42" t="s">
        <v>20</v>
      </c>
      <c r="E32" s="43">
        <v>6</v>
      </c>
      <c r="F32" s="5"/>
      <c r="G32" s="44" t="str">
        <f t="shared" si="1"/>
        <v xml:space="preserve">$   - </v>
      </c>
    </row>
    <row r="33" spans="1:7" ht="25.5" x14ac:dyDescent="0.2">
      <c r="A33" s="45">
        <f t="shared" si="0"/>
        <v>22</v>
      </c>
      <c r="B33" s="46" t="s">
        <v>41</v>
      </c>
      <c r="C33" s="41" t="s">
        <v>84</v>
      </c>
      <c r="D33" s="42" t="s">
        <v>20</v>
      </c>
      <c r="E33" s="43">
        <v>12</v>
      </c>
      <c r="F33" s="5"/>
      <c r="G33" s="44" t="str">
        <f t="shared" si="1"/>
        <v xml:space="preserve">$   - </v>
      </c>
    </row>
    <row r="34" spans="1:7" ht="25.5" x14ac:dyDescent="0.2">
      <c r="A34" s="45">
        <f t="shared" si="0"/>
        <v>23</v>
      </c>
      <c r="B34" s="46" t="s">
        <v>42</v>
      </c>
      <c r="C34" s="41" t="s">
        <v>85</v>
      </c>
      <c r="D34" s="42" t="s">
        <v>20</v>
      </c>
      <c r="E34" s="43">
        <v>12</v>
      </c>
      <c r="F34" s="5"/>
      <c r="G34" s="44" t="str">
        <f t="shared" si="1"/>
        <v xml:space="preserve">$   - </v>
      </c>
    </row>
    <row r="35" spans="1:7" ht="25.5" x14ac:dyDescent="0.2">
      <c r="A35" s="45">
        <f t="shared" si="0"/>
        <v>24</v>
      </c>
      <c r="B35" s="46" t="s">
        <v>43</v>
      </c>
      <c r="C35" s="41" t="s">
        <v>86</v>
      </c>
      <c r="D35" s="42" t="s">
        <v>20</v>
      </c>
      <c r="E35" s="43">
        <v>12</v>
      </c>
      <c r="F35" s="5"/>
      <c r="G35" s="44" t="str">
        <f t="shared" si="1"/>
        <v xml:space="preserve">$   - </v>
      </c>
    </row>
    <row r="36" spans="1:7" ht="25.5" x14ac:dyDescent="0.2">
      <c r="A36" s="45">
        <f t="shared" si="0"/>
        <v>25</v>
      </c>
      <c r="B36" s="46" t="s">
        <v>44</v>
      </c>
      <c r="C36" s="41" t="s">
        <v>87</v>
      </c>
      <c r="D36" s="42" t="s">
        <v>20</v>
      </c>
      <c r="E36" s="43">
        <v>12</v>
      </c>
      <c r="F36" s="5"/>
      <c r="G36" s="44" t="str">
        <f t="shared" si="1"/>
        <v xml:space="preserve">$   - </v>
      </c>
    </row>
    <row r="37" spans="1:7" ht="25.5" x14ac:dyDescent="0.2">
      <c r="A37" s="45">
        <f t="shared" si="0"/>
        <v>26</v>
      </c>
      <c r="B37" s="46" t="s">
        <v>45</v>
      </c>
      <c r="C37" s="41" t="s">
        <v>88</v>
      </c>
      <c r="D37" s="42" t="s">
        <v>20</v>
      </c>
      <c r="E37" s="43">
        <v>12</v>
      </c>
      <c r="F37" s="5"/>
      <c r="G37" s="44" t="str">
        <f t="shared" si="1"/>
        <v xml:space="preserve">$   - </v>
      </c>
    </row>
    <row r="38" spans="1:7" ht="25.5" x14ac:dyDescent="0.2">
      <c r="A38" s="45">
        <f t="shared" si="0"/>
        <v>27</v>
      </c>
      <c r="B38" s="46" t="s">
        <v>46</v>
      </c>
      <c r="C38" s="41" t="s">
        <v>89</v>
      </c>
      <c r="D38" s="42" t="s">
        <v>20</v>
      </c>
      <c r="E38" s="43">
        <v>12</v>
      </c>
      <c r="F38" s="5"/>
      <c r="G38" s="44" t="str">
        <f t="shared" si="1"/>
        <v xml:space="preserve">$   - </v>
      </c>
    </row>
    <row r="39" spans="1:7" ht="25.5" x14ac:dyDescent="0.2">
      <c r="A39" s="45">
        <f t="shared" si="0"/>
        <v>28</v>
      </c>
      <c r="B39" s="46" t="s">
        <v>37</v>
      </c>
      <c r="C39" s="41" t="s">
        <v>90</v>
      </c>
      <c r="D39" s="42" t="s">
        <v>20</v>
      </c>
      <c r="E39" s="43">
        <v>9</v>
      </c>
      <c r="F39" s="5"/>
      <c r="G39" s="44" t="str">
        <f t="shared" si="1"/>
        <v xml:space="preserve">$   - </v>
      </c>
    </row>
    <row r="40" spans="1:7" ht="25.5" x14ac:dyDescent="0.2">
      <c r="A40" s="45">
        <f t="shared" si="0"/>
        <v>29</v>
      </c>
      <c r="B40" s="46" t="s">
        <v>47</v>
      </c>
      <c r="C40" s="41" t="s">
        <v>91</v>
      </c>
      <c r="D40" s="42" t="s">
        <v>20</v>
      </c>
      <c r="E40" s="43">
        <v>72</v>
      </c>
      <c r="F40" s="5"/>
      <c r="G40" s="44" t="str">
        <f t="shared" si="1"/>
        <v xml:space="preserve">$   - </v>
      </c>
    </row>
    <row r="41" spans="1:7" ht="25.5" x14ac:dyDescent="0.2">
      <c r="A41" s="45">
        <f t="shared" si="0"/>
        <v>30</v>
      </c>
      <c r="B41" s="46" t="s">
        <v>48</v>
      </c>
      <c r="C41" s="41" t="s">
        <v>92</v>
      </c>
      <c r="D41" s="42" t="s">
        <v>49</v>
      </c>
      <c r="E41" s="43">
        <v>1300</v>
      </c>
      <c r="F41" s="5"/>
      <c r="G41" s="44" t="str">
        <f t="shared" si="1"/>
        <v xml:space="preserve">$   - </v>
      </c>
    </row>
    <row r="42" spans="1:7" ht="25.5" x14ac:dyDescent="0.2">
      <c r="A42" s="45">
        <f t="shared" si="0"/>
        <v>31</v>
      </c>
      <c r="B42" s="46" t="s">
        <v>50</v>
      </c>
      <c r="C42" s="41" t="s">
        <v>93</v>
      </c>
      <c r="D42" s="69" t="s">
        <v>20</v>
      </c>
      <c r="E42" s="43">
        <v>30</v>
      </c>
      <c r="F42" s="5"/>
      <c r="G42" s="44" t="str">
        <f t="shared" si="1"/>
        <v xml:space="preserve">$   - </v>
      </c>
    </row>
    <row r="43" spans="1:7" ht="13.5" thickBot="1" x14ac:dyDescent="0.25">
      <c r="A43" s="68"/>
      <c r="B43" s="57"/>
      <c r="C43" s="58"/>
      <c r="D43" s="70"/>
      <c r="E43" s="60"/>
      <c r="F43" s="61" t="s">
        <v>106</v>
      </c>
      <c r="G43" s="62">
        <f>SUM(G30:G42)</f>
        <v>0</v>
      </c>
    </row>
    <row r="44" spans="1:7" ht="13.5" thickTop="1" x14ac:dyDescent="0.2">
      <c r="A44" s="63"/>
      <c r="B44" s="64" t="s">
        <v>14</v>
      </c>
      <c r="C44" s="65"/>
      <c r="D44" s="66"/>
      <c r="E44" s="67"/>
      <c r="F44" s="53"/>
      <c r="G44" s="54"/>
    </row>
    <row r="45" spans="1:7" ht="25.5" x14ac:dyDescent="0.2">
      <c r="A45" s="45">
        <f>A42+1</f>
        <v>32</v>
      </c>
      <c r="B45" s="46" t="s">
        <v>52</v>
      </c>
      <c r="C45" s="41" t="s">
        <v>94</v>
      </c>
      <c r="D45" s="69" t="s">
        <v>51</v>
      </c>
      <c r="E45" s="43">
        <v>900</v>
      </c>
      <c r="F45" s="5"/>
      <c r="G45" s="44" t="str">
        <f t="shared" si="1"/>
        <v xml:space="preserve">$   - </v>
      </c>
    </row>
    <row r="46" spans="1:7" x14ac:dyDescent="0.2">
      <c r="A46" s="45">
        <f t="shared" si="0"/>
        <v>33</v>
      </c>
      <c r="B46" s="46" t="s">
        <v>54</v>
      </c>
      <c r="C46" s="41" t="s">
        <v>95</v>
      </c>
      <c r="D46" s="69" t="s">
        <v>51</v>
      </c>
      <c r="E46" s="43">
        <v>2300</v>
      </c>
      <c r="F46" s="5"/>
      <c r="G46" s="44" t="str">
        <f t="shared" si="1"/>
        <v xml:space="preserve">$   - </v>
      </c>
    </row>
    <row r="47" spans="1:7" ht="13.5" thickBot="1" x14ac:dyDescent="0.25">
      <c r="A47" s="68"/>
      <c r="B47" s="57"/>
      <c r="C47" s="58"/>
      <c r="D47" s="70"/>
      <c r="E47" s="60"/>
      <c r="F47" s="61" t="s">
        <v>106</v>
      </c>
      <c r="G47" s="62">
        <f>SUM(G45:G46)</f>
        <v>0</v>
      </c>
    </row>
    <row r="48" spans="1:7" ht="13.5" thickTop="1" x14ac:dyDescent="0.2">
      <c r="A48" s="63"/>
      <c r="B48" s="64" t="s">
        <v>15</v>
      </c>
      <c r="C48" s="65"/>
      <c r="D48" s="66"/>
      <c r="E48" s="67"/>
      <c r="F48" s="53"/>
      <c r="G48" s="54"/>
    </row>
    <row r="49" spans="1:7" x14ac:dyDescent="0.2">
      <c r="A49" s="45">
        <f>A46+1</f>
        <v>34</v>
      </c>
      <c r="B49" s="46" t="s">
        <v>53</v>
      </c>
      <c r="C49" s="41" t="s">
        <v>96</v>
      </c>
      <c r="D49" s="69" t="s">
        <v>51</v>
      </c>
      <c r="E49" s="43">
        <v>300</v>
      </c>
      <c r="F49" s="5"/>
      <c r="G49" s="44" t="str">
        <f t="shared" si="1"/>
        <v xml:space="preserve">$   - </v>
      </c>
    </row>
    <row r="50" spans="1:7" ht="25.5" x14ac:dyDescent="0.2">
      <c r="A50" s="45">
        <f t="shared" si="0"/>
        <v>35</v>
      </c>
      <c r="B50" s="46" t="s">
        <v>55</v>
      </c>
      <c r="C50" s="41" t="s">
        <v>97</v>
      </c>
      <c r="D50" s="69" t="s">
        <v>51</v>
      </c>
      <c r="E50" s="43">
        <v>1750</v>
      </c>
      <c r="F50" s="5"/>
      <c r="G50" s="44" t="str">
        <f t="shared" si="1"/>
        <v xml:space="preserve">$   - </v>
      </c>
    </row>
    <row r="51" spans="1:7" ht="13.5" thickBot="1" x14ac:dyDescent="0.25">
      <c r="A51" s="68"/>
      <c r="B51" s="57"/>
      <c r="C51" s="58"/>
      <c r="D51" s="70"/>
      <c r="E51" s="60"/>
      <c r="F51" s="61" t="s">
        <v>106</v>
      </c>
      <c r="G51" s="62">
        <f>SUM(G49:G50)</f>
        <v>0</v>
      </c>
    </row>
    <row r="52" spans="1:7" ht="13.5" thickTop="1" x14ac:dyDescent="0.2">
      <c r="A52" s="63"/>
      <c r="B52" s="64" t="s">
        <v>56</v>
      </c>
      <c r="C52" s="65"/>
      <c r="D52" s="66"/>
      <c r="E52" s="67"/>
      <c r="F52" s="53"/>
      <c r="G52" s="54"/>
    </row>
    <row r="53" spans="1:7" ht="25.5" x14ac:dyDescent="0.2">
      <c r="A53" s="45">
        <f>A50+1</f>
        <v>36</v>
      </c>
      <c r="B53" s="46" t="s">
        <v>57</v>
      </c>
      <c r="C53" s="41" t="s">
        <v>98</v>
      </c>
      <c r="D53" s="69" t="s">
        <v>51</v>
      </c>
      <c r="E53" s="43">
        <v>300</v>
      </c>
      <c r="F53" s="5"/>
      <c r="G53" s="44" t="str">
        <f t="shared" si="1"/>
        <v xml:space="preserve">$   - </v>
      </c>
    </row>
    <row r="54" spans="1:7" ht="25.5" x14ac:dyDescent="0.2">
      <c r="A54" s="45">
        <f t="shared" si="0"/>
        <v>37</v>
      </c>
      <c r="B54" s="46" t="s">
        <v>65</v>
      </c>
      <c r="C54" s="41" t="s">
        <v>99</v>
      </c>
      <c r="D54" s="69" t="s">
        <v>34</v>
      </c>
      <c r="E54" s="43">
        <v>660</v>
      </c>
      <c r="F54" s="5"/>
      <c r="G54" s="44" t="str">
        <f t="shared" si="1"/>
        <v xml:space="preserve">$   - </v>
      </c>
    </row>
    <row r="55" spans="1:7" ht="13.5" thickBot="1" x14ac:dyDescent="0.25">
      <c r="A55" s="68"/>
      <c r="B55" s="57"/>
      <c r="C55" s="58"/>
      <c r="D55" s="70"/>
      <c r="E55" s="60"/>
      <c r="F55" s="61" t="s">
        <v>106</v>
      </c>
      <c r="G55" s="62">
        <f>SUM(G53:G54)</f>
        <v>0</v>
      </c>
    </row>
    <row r="56" spans="1:7" ht="13.5" thickTop="1" x14ac:dyDescent="0.2">
      <c r="A56" s="63"/>
      <c r="B56" s="64" t="s">
        <v>58</v>
      </c>
      <c r="C56" s="65"/>
      <c r="D56" s="66"/>
      <c r="E56" s="67"/>
      <c r="F56" s="53"/>
      <c r="G56" s="54"/>
    </row>
    <row r="57" spans="1:7" ht="25.5" x14ac:dyDescent="0.2">
      <c r="A57" s="45">
        <f>A54+1</f>
        <v>38</v>
      </c>
      <c r="B57" s="46" t="s">
        <v>59</v>
      </c>
      <c r="C57" s="41" t="s">
        <v>100</v>
      </c>
      <c r="D57" s="69" t="s">
        <v>24</v>
      </c>
      <c r="E57" s="43">
        <v>430</v>
      </c>
      <c r="F57" s="5"/>
      <c r="G57" s="44" t="str">
        <f t="shared" si="1"/>
        <v xml:space="preserve">$   - </v>
      </c>
    </row>
    <row r="58" spans="1:7" ht="25.5" x14ac:dyDescent="0.2">
      <c r="A58" s="45">
        <f t="shared" si="0"/>
        <v>39</v>
      </c>
      <c r="B58" s="46" t="s">
        <v>60</v>
      </c>
      <c r="C58" s="41" t="s">
        <v>101</v>
      </c>
      <c r="D58" s="69" t="s">
        <v>24</v>
      </c>
      <c r="E58" s="43">
        <v>12</v>
      </c>
      <c r="F58" s="5"/>
      <c r="G58" s="44" t="str">
        <f t="shared" si="1"/>
        <v xml:space="preserve">$   - </v>
      </c>
    </row>
    <row r="59" spans="1:7" ht="25.5" x14ac:dyDescent="0.2">
      <c r="A59" s="45">
        <f t="shared" si="0"/>
        <v>40</v>
      </c>
      <c r="B59" s="46" t="s">
        <v>61</v>
      </c>
      <c r="C59" s="41" t="s">
        <v>102</v>
      </c>
      <c r="D59" s="69" t="s">
        <v>24</v>
      </c>
      <c r="E59" s="43">
        <v>6</v>
      </c>
      <c r="F59" s="5"/>
      <c r="G59" s="44" t="str">
        <f t="shared" si="1"/>
        <v xml:space="preserve">$   - </v>
      </c>
    </row>
    <row r="60" spans="1:7" ht="25.5" x14ac:dyDescent="0.2">
      <c r="A60" s="45">
        <f t="shared" si="0"/>
        <v>41</v>
      </c>
      <c r="B60" s="46" t="s">
        <v>62</v>
      </c>
      <c r="C60" s="41" t="s">
        <v>103</v>
      </c>
      <c r="D60" s="69" t="s">
        <v>24</v>
      </c>
      <c r="E60" s="43">
        <v>12</v>
      </c>
      <c r="F60" s="5"/>
      <c r="G60" s="44" t="str">
        <f t="shared" si="1"/>
        <v xml:space="preserve">$   - </v>
      </c>
    </row>
    <row r="61" spans="1:7" ht="38.25" x14ac:dyDescent="0.2">
      <c r="A61" s="45">
        <f t="shared" si="0"/>
        <v>42</v>
      </c>
      <c r="B61" s="46" t="s">
        <v>63</v>
      </c>
      <c r="C61" s="41" t="s">
        <v>104</v>
      </c>
      <c r="D61" s="69" t="s">
        <v>24</v>
      </c>
      <c r="E61" s="43">
        <v>300</v>
      </c>
      <c r="F61" s="5"/>
      <c r="G61" s="44" t="str">
        <f t="shared" si="1"/>
        <v xml:space="preserve">$   - </v>
      </c>
    </row>
    <row r="62" spans="1:7" ht="38.25" x14ac:dyDescent="0.2">
      <c r="A62" s="45">
        <f t="shared" si="0"/>
        <v>43</v>
      </c>
      <c r="B62" s="46" t="s">
        <v>64</v>
      </c>
      <c r="C62" s="41" t="s">
        <v>105</v>
      </c>
      <c r="D62" s="69" t="s">
        <v>24</v>
      </c>
      <c r="E62" s="43">
        <v>360</v>
      </c>
      <c r="F62" s="5"/>
      <c r="G62" s="44" t="str">
        <f t="shared" si="1"/>
        <v xml:space="preserve">$   - </v>
      </c>
    </row>
    <row r="63" spans="1:7" ht="13.5" thickBot="1" x14ac:dyDescent="0.25">
      <c r="A63" s="7"/>
      <c r="B63" s="71"/>
      <c r="C63" s="72"/>
      <c r="D63" s="73"/>
      <c r="E63" s="74"/>
      <c r="F63" s="61" t="s">
        <v>106</v>
      </c>
      <c r="G63" s="62">
        <f>SUM(G57:G62)</f>
        <v>0</v>
      </c>
    </row>
    <row r="64" spans="1:7" ht="15" thickTop="1" x14ac:dyDescent="0.2">
      <c r="A64" s="75"/>
      <c r="B64" s="76"/>
      <c r="C64" s="76"/>
      <c r="D64" s="77"/>
      <c r="E64" s="78"/>
      <c r="F64" s="79"/>
      <c r="G64" s="80"/>
    </row>
    <row r="65" spans="1:7" ht="14.25" x14ac:dyDescent="0.2">
      <c r="A65" s="28"/>
      <c r="B65" s="81"/>
      <c r="C65" s="81"/>
      <c r="D65" s="82"/>
      <c r="E65" s="83"/>
      <c r="F65" s="93"/>
      <c r="G65" s="94"/>
    </row>
    <row r="66" spans="1:7" ht="14.25" x14ac:dyDescent="0.2">
      <c r="A66" s="84" t="s">
        <v>16</v>
      </c>
      <c r="B66" s="85"/>
      <c r="C66" s="85"/>
      <c r="D66" s="82"/>
      <c r="E66" s="81"/>
      <c r="F66" s="86">
        <f>SUM(G63,G55,G51,G47,G43,G28,G23,G7:G12)</f>
        <v>0</v>
      </c>
      <c r="G66" s="87"/>
    </row>
    <row r="67" spans="1:7" x14ac:dyDescent="0.2">
      <c r="A67" s="19"/>
      <c r="B67" s="17"/>
      <c r="C67" s="17"/>
      <c r="D67" s="21"/>
      <c r="E67" s="20"/>
      <c r="F67" s="18"/>
      <c r="G67" s="10"/>
    </row>
    <row r="68" spans="1:7" x14ac:dyDescent="0.2">
      <c r="A68" s="19"/>
      <c r="B68" s="17"/>
      <c r="C68" s="17"/>
      <c r="D68" s="21"/>
      <c r="E68" s="20"/>
      <c r="F68" s="18"/>
      <c r="G68" s="14"/>
    </row>
    <row r="69" spans="1:7" x14ac:dyDescent="0.2">
      <c r="A69" s="7"/>
      <c r="B69" s="17"/>
      <c r="C69" s="17"/>
      <c r="D69" s="21"/>
      <c r="E69" s="11"/>
      <c r="F69" s="12"/>
      <c r="G69" s="13"/>
    </row>
    <row r="70" spans="1:7" x14ac:dyDescent="0.2">
      <c r="A70" s="7"/>
      <c r="B70" s="17"/>
      <c r="C70" s="17"/>
      <c r="D70" s="21"/>
      <c r="E70" s="97" t="s">
        <v>9</v>
      </c>
      <c r="F70" s="97"/>
      <c r="G70" s="14"/>
    </row>
    <row r="71" spans="1:7" x14ac:dyDescent="0.2">
      <c r="A71" s="8"/>
      <c r="B71" s="15"/>
      <c r="C71" s="15"/>
      <c r="D71" s="16"/>
      <c r="E71" s="11"/>
      <c r="F71" s="12"/>
      <c r="G71" s="13"/>
    </row>
    <row r="73" spans="1:7" x14ac:dyDescent="0.2">
      <c r="A73" s="1"/>
    </row>
    <row r="74" spans="1:7" x14ac:dyDescent="0.2">
      <c r="A74" s="2"/>
      <c r="B74" s="98"/>
      <c r="C74" s="98"/>
      <c r="D74" s="98"/>
      <c r="E74" s="98"/>
      <c r="F74" s="9"/>
      <c r="G74" s="9"/>
    </row>
    <row r="75" spans="1:7" x14ac:dyDescent="0.2">
      <c r="A75" s="2"/>
      <c r="B75" s="98"/>
      <c r="C75" s="98"/>
      <c r="D75" s="98"/>
      <c r="E75" s="98"/>
      <c r="F75" s="9"/>
      <c r="G75" s="9"/>
    </row>
    <row r="76" spans="1:7" x14ac:dyDescent="0.2">
      <c r="A76" s="2"/>
      <c r="B76" s="98"/>
      <c r="C76" s="98"/>
      <c r="D76" s="98"/>
      <c r="E76" s="98"/>
      <c r="F76" s="9"/>
      <c r="G76" s="9"/>
    </row>
    <row r="77" spans="1:7" x14ac:dyDescent="0.2">
      <c r="A77" s="2"/>
      <c r="B77" s="98"/>
      <c r="C77" s="98"/>
      <c r="D77" s="98"/>
      <c r="E77" s="98"/>
      <c r="F77" s="9"/>
      <c r="G77" s="9"/>
    </row>
    <row r="78" spans="1:7" x14ac:dyDescent="0.2">
      <c r="A78" s="2"/>
      <c r="B78" s="98"/>
      <c r="C78" s="98"/>
      <c r="D78" s="98"/>
      <c r="E78" s="98"/>
      <c r="F78" s="9"/>
      <c r="G78" s="9"/>
    </row>
    <row r="79" spans="1:7" x14ac:dyDescent="0.2">
      <c r="A79" s="2"/>
      <c r="B79" s="98"/>
      <c r="C79" s="98"/>
      <c r="D79" s="98"/>
      <c r="E79" s="98"/>
      <c r="F79" s="9"/>
      <c r="G79" s="9"/>
    </row>
    <row r="80" spans="1:7" x14ac:dyDescent="0.2">
      <c r="A80" s="2"/>
      <c r="B80" s="98"/>
      <c r="C80" s="98"/>
      <c r="D80" s="98"/>
      <c r="E80" s="98"/>
      <c r="F80" s="9"/>
      <c r="G80" s="9"/>
    </row>
    <row r="81" spans="1:7" x14ac:dyDescent="0.2">
      <c r="A81" s="2"/>
      <c r="B81" s="98"/>
      <c r="C81" s="98"/>
      <c r="D81" s="98"/>
      <c r="E81" s="98"/>
      <c r="F81" s="9"/>
      <c r="G81" s="9"/>
    </row>
    <row r="82" spans="1:7" x14ac:dyDescent="0.2">
      <c r="A82" s="2"/>
      <c r="B82" s="98"/>
      <c r="C82" s="98"/>
      <c r="D82" s="98"/>
      <c r="E82" s="98"/>
      <c r="F82" s="9"/>
      <c r="G82" s="9"/>
    </row>
    <row r="83" spans="1:7" x14ac:dyDescent="0.2">
      <c r="A83" s="2"/>
      <c r="B83" s="98"/>
      <c r="C83" s="98"/>
      <c r="D83" s="98"/>
      <c r="E83" s="98"/>
      <c r="F83" s="9"/>
      <c r="G83" s="9"/>
    </row>
    <row r="84" spans="1:7" x14ac:dyDescent="0.2">
      <c r="A84" s="2"/>
      <c r="B84" s="98"/>
      <c r="C84" s="98"/>
      <c r="D84" s="98"/>
      <c r="E84" s="98"/>
      <c r="F84" s="9"/>
      <c r="G84" s="9"/>
    </row>
    <row r="85" spans="1:7" x14ac:dyDescent="0.2">
      <c r="A85" s="2"/>
      <c r="B85" s="98"/>
      <c r="C85" s="98"/>
      <c r="D85" s="98"/>
      <c r="E85" s="98"/>
      <c r="F85" s="9"/>
      <c r="G85" s="9"/>
    </row>
    <row r="86" spans="1:7" x14ac:dyDescent="0.2">
      <c r="A86" s="2"/>
      <c r="B86" s="98"/>
      <c r="C86" s="98"/>
      <c r="D86" s="98"/>
      <c r="E86" s="98"/>
      <c r="F86" s="9"/>
      <c r="G86" s="9"/>
    </row>
    <row r="87" spans="1:7" x14ac:dyDescent="0.2">
      <c r="A87" s="2"/>
      <c r="B87" s="98"/>
      <c r="C87" s="98"/>
      <c r="D87" s="98"/>
      <c r="E87" s="98"/>
      <c r="F87" s="9"/>
      <c r="G87" s="9"/>
    </row>
    <row r="88" spans="1:7" x14ac:dyDescent="0.2">
      <c r="A88" s="2"/>
      <c r="B88" s="98"/>
      <c r="C88" s="98"/>
      <c r="D88" s="98"/>
      <c r="E88" s="98"/>
      <c r="F88" s="9"/>
      <c r="G88" s="9"/>
    </row>
    <row r="89" spans="1:7" x14ac:dyDescent="0.2">
      <c r="A89" s="2"/>
      <c r="B89" s="98"/>
      <c r="C89" s="98"/>
      <c r="D89" s="98"/>
      <c r="E89" s="98"/>
      <c r="F89" s="9"/>
      <c r="G89" s="9"/>
    </row>
    <row r="90" spans="1:7" x14ac:dyDescent="0.2">
      <c r="A90" s="2"/>
      <c r="B90" s="98"/>
      <c r="C90" s="98"/>
      <c r="D90" s="98"/>
      <c r="E90" s="98"/>
      <c r="F90" s="9"/>
      <c r="G90" s="9"/>
    </row>
    <row r="91" spans="1:7" x14ac:dyDescent="0.2">
      <c r="A91" s="2"/>
      <c r="B91" s="98"/>
      <c r="C91" s="98"/>
      <c r="D91" s="98"/>
      <c r="E91" s="98"/>
      <c r="F91" s="9"/>
      <c r="G91" s="9"/>
    </row>
  </sheetData>
  <sheetProtection algorithmName="SHA-512" hashValue="9aRSvxSNBZjjk8kqZh+PwGOUIhB7m5f8eVdkIaZ61R7xkLtQlRJbwO0w1p/F/Mkrr5FCkdpjtA+Tvr9wK/RvSQ==" saltValue="HkGUXY7DNLo83EzHDb+hjQ==" spinCount="100000" sheet="1" selectLockedCells="1"/>
  <mergeCells count="26">
    <mergeCell ref="B91:E91"/>
    <mergeCell ref="B84:E84"/>
    <mergeCell ref="B85:E85"/>
    <mergeCell ref="B88:E88"/>
    <mergeCell ref="B89:E89"/>
    <mergeCell ref="B87:E87"/>
    <mergeCell ref="B86:E86"/>
    <mergeCell ref="E70:F70"/>
    <mergeCell ref="B74:E74"/>
    <mergeCell ref="B82:E82"/>
    <mergeCell ref="B90:E90"/>
    <mergeCell ref="B83:E83"/>
    <mergeCell ref="B78:E78"/>
    <mergeCell ref="B79:E79"/>
    <mergeCell ref="B80:E80"/>
    <mergeCell ref="B81:E81"/>
    <mergeCell ref="B75:E75"/>
    <mergeCell ref="B76:E76"/>
    <mergeCell ref="B77:E77"/>
    <mergeCell ref="F66:G66"/>
    <mergeCell ref="A2:B2"/>
    <mergeCell ref="C1:D1"/>
    <mergeCell ref="A1:B1"/>
    <mergeCell ref="F65:G65"/>
    <mergeCell ref="A3:B3"/>
    <mergeCell ref="C2:D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56:F62 F44:F46 F48:F50 F52:F54 F24:F27 F29:F42 F7:F22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No.183-2026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2026-04-22T20:36:44Z</cp:lastPrinted>
  <dcterms:created xsi:type="dcterms:W3CDTF">1999-10-18T14:40:40Z</dcterms:created>
  <dcterms:modified xsi:type="dcterms:W3CDTF">2026-04-23T20:48:11Z</dcterms:modified>
  <cp:category/>
  <cp:contentStatus/>
</cp:coreProperties>
</file>