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1002\1200_specification\"/>
    </mc:Choice>
  </mc:AlternateContent>
  <xr:revisionPtr revIDLastSave="0" documentId="13_ncr:1_{4F7E7CC5-D5D9-4657-9250-E514BFFF0278}" xr6:coauthVersionLast="47" xr6:coauthVersionMax="47" xr10:uidLastSave="{00000000-0000-0000-0000-000000000000}"/>
  <bookViews>
    <workbookView xWindow="1215" yWindow="465" windowWidth="27390" windowHeight="15525" firstSheet="1" activeTab="1" xr2:uid="{00000000-000D-0000-FFFF-FFFF00000000}"/>
  </bookViews>
  <sheets>
    <sheet name="Sheet1" sheetId="7" state="hidden" r:id="rId1"/>
    <sheet name="Form B" sheetId="14" r:id="rId2"/>
  </sheets>
  <externalReferences>
    <externalReference r:id="rId3"/>
    <externalReference r:id="rId4"/>
    <externalReference r:id="rId5"/>
  </externalReferences>
  <definedNames>
    <definedName name="_11TENDER_SUBMISSI" localSheetId="1">'Form B'!#REF!</definedName>
    <definedName name="_12TENDER_SUBMISSI" localSheetId="1">'[1]FORM B - PRICES'!#REF!</definedName>
    <definedName name="_12TENDER_SUBMISSI">'[2]FORM B; PRICES'!#REF!</definedName>
    <definedName name="_3PAGE_1_OF_13" localSheetId="1">'Form B'!#REF!</definedName>
    <definedName name="_4PAGE_1_OF_13" localSheetId="1">'[1]FORM B - PRICES'!#REF!</definedName>
    <definedName name="_4PAGE_1_OF_13">'[2]FORM B; PRICES'!#REF!</definedName>
    <definedName name="_7TENDER_NO._181" localSheetId="1">'Form B'!#REF!</definedName>
    <definedName name="_8TENDER_NO._181" localSheetId="1">'[1]FORM B - PRICES'!#REF!</definedName>
    <definedName name="_8TENDER_NO._181">'[2]FORM B; PRICES'!#REF!</definedName>
    <definedName name="_xlnm._FilterDatabase" localSheetId="1" hidden="1">'Form B'!$B$4:$H$5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'Form B'!#REF!</definedName>
    <definedName name="HEADER">'[2]FORM B; PRICES'!#REF!</definedName>
    <definedName name="numbers">[3]Numbering!$A$1:$E$27</definedName>
    <definedName name="_xlnm.Print_Area" localSheetId="1">'Form B'!$B$1:$H$121</definedName>
    <definedName name="Print_Area_1">#REF!</definedName>
    <definedName name="Print_Area_2">#REF!</definedName>
    <definedName name="_xlnm.Print_Titles" localSheetId="1">'Form 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'Form B'!#REF!</definedName>
    <definedName name="TEMP">'[2]FORM B; PRICES'!#REF!</definedName>
    <definedName name="TESTHEAD" localSheetId="1">'Form B'!#REF!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'Form B'!$B$1:$IV$5</definedName>
    <definedName name="XEverything">#REF!</definedName>
    <definedName name="XITEMS" localSheetId="1">'Form B'!#REF!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4" l="1"/>
  <c r="H100" i="14" l="1"/>
  <c r="H99" i="14"/>
  <c r="H98" i="14"/>
  <c r="H92" i="14"/>
  <c r="H91" i="14"/>
  <c r="H94" i="14"/>
  <c r="H93" i="14"/>
  <c r="H97" i="14"/>
  <c r="H96" i="14"/>
  <c r="H95" i="14"/>
  <c r="H84" i="14"/>
  <c r="H83" i="14"/>
  <c r="H82" i="14"/>
  <c r="H76" i="14"/>
  <c r="H75" i="14"/>
  <c r="H74" i="14"/>
  <c r="H90" i="14"/>
  <c r="H89" i="14"/>
  <c r="H88" i="14"/>
  <c r="H9" i="14"/>
  <c r="H8" i="14"/>
  <c r="H7" i="14"/>
  <c r="H62" i="14"/>
  <c r="H51" i="14"/>
  <c r="H55" i="14"/>
  <c r="H33" i="14"/>
  <c r="H32" i="14"/>
  <c r="H17" i="14"/>
  <c r="H16" i="14"/>
  <c r="H42" i="14"/>
  <c r="H39" i="14"/>
  <c r="H38" i="14"/>
  <c r="H13" i="14"/>
  <c r="H12" i="14"/>
  <c r="H26" i="14" l="1"/>
  <c r="H25" i="14"/>
  <c r="H70" i="14" l="1"/>
  <c r="H61" i="14"/>
  <c r="H58" i="14"/>
  <c r="H49" i="14"/>
  <c r="H48" i="14"/>
  <c r="H31" i="14"/>
  <c r="H30" i="14"/>
  <c r="H28" i="14"/>
  <c r="H10" i="14"/>
  <c r="H11" i="14"/>
  <c r="H71" i="14" s="1"/>
  <c r="G117" i="14" s="1"/>
  <c r="H14" i="14"/>
  <c r="H15" i="14"/>
  <c r="H18" i="14"/>
  <c r="H19" i="14"/>
  <c r="H20" i="14"/>
  <c r="H21" i="14"/>
  <c r="H22" i="14"/>
  <c r="H23" i="14"/>
  <c r="H24" i="14"/>
  <c r="H27" i="14"/>
  <c r="H29" i="14"/>
  <c r="H34" i="14"/>
  <c r="H35" i="14"/>
  <c r="H36" i="14"/>
  <c r="H37" i="14"/>
  <c r="H40" i="14"/>
  <c r="H41" i="14"/>
  <c r="H43" i="14"/>
  <c r="H44" i="14"/>
  <c r="H45" i="14"/>
  <c r="H46" i="14"/>
  <c r="H47" i="14"/>
  <c r="H50" i="14"/>
  <c r="H52" i="14"/>
  <c r="H53" i="14"/>
  <c r="H54" i="14"/>
  <c r="H56" i="14"/>
  <c r="H57" i="14"/>
  <c r="H59" i="14"/>
  <c r="H60" i="14"/>
  <c r="H63" i="14"/>
  <c r="H64" i="14"/>
  <c r="H65" i="14"/>
  <c r="H66" i="14"/>
  <c r="H67" i="14"/>
  <c r="H68" i="14"/>
  <c r="H69" i="14"/>
  <c r="H114" i="14" l="1"/>
  <c r="H113" i="14"/>
  <c r="H87" i="14" l="1"/>
  <c r="H86" i="14"/>
  <c r="H79" i="14" l="1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78" i="14" l="1"/>
  <c r="H77" i="14"/>
  <c r="H73" i="14"/>
</calcChain>
</file>

<file path=xl/sharedStrings.xml><?xml version="1.0" encoding="utf-8"?>
<sst xmlns="http://schemas.openxmlformats.org/spreadsheetml/2006/main" count="333" uniqueCount="145">
  <si>
    <t>UNIT PRICES</t>
  </si>
  <si>
    <t>each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</si>
  <si>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</si>
  <si>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</si>
  <si>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</si>
  <si>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</si>
  <si>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</si>
  <si>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</si>
  <si>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</si>
  <si>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</si>
  <si>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</si>
  <si>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</si>
  <si>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 xml:space="preserve">TOTAL BID PRICE (GST extra)                                                                              (in figures)                                             </t>
  </si>
  <si>
    <t>CODE</t>
  </si>
  <si>
    <t>A003</t>
  </si>
  <si>
    <t>A012</t>
  </si>
  <si>
    <t>Sodding</t>
  </si>
  <si>
    <t>A.1</t>
  </si>
  <si>
    <t>CW 2110</t>
  </si>
  <si>
    <t>a)</t>
  </si>
  <si>
    <t>150mm</t>
  </si>
  <si>
    <t>i)</t>
  </si>
  <si>
    <t>trenchless installation, Class B sand bedding, Class 3 backfill</t>
  </si>
  <si>
    <t>m</t>
  </si>
  <si>
    <t>b)</t>
  </si>
  <si>
    <t>ii)</t>
  </si>
  <si>
    <t>c)</t>
  </si>
  <si>
    <t>A.2</t>
  </si>
  <si>
    <t>Hydrant Assembly</t>
  </si>
  <si>
    <t>A.3</t>
  </si>
  <si>
    <t>A.4</t>
  </si>
  <si>
    <t>Fittings</t>
  </si>
  <si>
    <t>Bends (SD-005)</t>
  </si>
  <si>
    <t>d)</t>
  </si>
  <si>
    <t>A.5</t>
  </si>
  <si>
    <t>Water Services</t>
  </si>
  <si>
    <t>19mm</t>
  </si>
  <si>
    <t>A.6</t>
  </si>
  <si>
    <t>Corporation Stops</t>
  </si>
  <si>
    <t>A.7</t>
  </si>
  <si>
    <t>Curb Stops</t>
  </si>
  <si>
    <t>A.8</t>
  </si>
  <si>
    <t>Curb Stop Boxes</t>
  </si>
  <si>
    <t>A.9</t>
  </si>
  <si>
    <t>Connection to Existing Watermains and Large Diameter Water Services</t>
  </si>
  <si>
    <t>A.10</t>
  </si>
  <si>
    <t>Connect Existing Copper Water Services to New Watermains</t>
  </si>
  <si>
    <t>A.11</t>
  </si>
  <si>
    <t>10.9 Kilogram Sacrifical Zinc Anodes</t>
  </si>
  <si>
    <t>On Water Services</t>
  </si>
  <si>
    <t>Continuity Bonding</t>
  </si>
  <si>
    <t>A.13</t>
  </si>
  <si>
    <t>A.14</t>
  </si>
  <si>
    <r>
      <t>m</t>
    </r>
    <r>
      <rPr>
        <vertAlign val="superscript"/>
        <sz val="12"/>
        <rFont val="Arial"/>
        <family val="2"/>
      </rPr>
      <t>2</t>
    </r>
  </si>
  <si>
    <t xml:space="preserve">Part A - Subtotal  </t>
  </si>
  <si>
    <t>Partial Slab Patches</t>
  </si>
  <si>
    <t>150mm reinforced concrete pavement</t>
  </si>
  <si>
    <t>Concrete Curb Renewal</t>
  </si>
  <si>
    <t>tonne</t>
  </si>
  <si>
    <t xml:space="preserve">Part B - Subtotal  </t>
  </si>
  <si>
    <t>Cement Stabilized Fill</t>
  </si>
  <si>
    <t>CW 2030</t>
  </si>
  <si>
    <r>
      <t>m</t>
    </r>
    <r>
      <rPr>
        <vertAlign val="superscript"/>
        <sz val="12"/>
        <rFont val="Arial"/>
        <family val="2"/>
      </rPr>
      <t>3</t>
    </r>
  </si>
  <si>
    <t>New Watermain Valve on Existing Watermain</t>
  </si>
  <si>
    <t>Watermain and Water Service Insulation</t>
  </si>
  <si>
    <t>In a Trench (SD-018)</t>
  </si>
  <si>
    <t>100mm thick</t>
  </si>
  <si>
    <t>Regrade Existing Sewer Service - Up to 1.5 Metres Long</t>
  </si>
  <si>
    <t>CW 2130</t>
  </si>
  <si>
    <t>100mm - Class 3 Backfill</t>
  </si>
  <si>
    <t>150mm - Class 3 Backfill</t>
  </si>
  <si>
    <t>200mm - Class 3 Backfill</t>
  </si>
  <si>
    <t>250mm - Class 3 Backfill</t>
  </si>
  <si>
    <t>Maintaining Curb Stop Excavations</t>
  </si>
  <si>
    <t>CW 3510</t>
  </si>
  <si>
    <t>Miscellaneous Concrete Slab Renewal</t>
  </si>
  <si>
    <t>Barrier Curb (SD-204)</t>
  </si>
  <si>
    <t>Ramp Curb</t>
  </si>
  <si>
    <t>Construction of Asphaltic Concrete Overlays Type 1A</t>
  </si>
  <si>
    <t>Tees</t>
  </si>
  <si>
    <t>12mm</t>
  </si>
  <si>
    <t>Sidewalk (SD-228A)</t>
  </si>
  <si>
    <t>CW 3410</t>
  </si>
  <si>
    <t>Remove and Replace Existing Catch Basin</t>
  </si>
  <si>
    <t>Remove and Replace Existing Catch Pit</t>
  </si>
  <si>
    <t>SD-024</t>
  </si>
  <si>
    <t>SD-023</t>
  </si>
  <si>
    <t>(See "Prices" clause in tender documents)</t>
  </si>
  <si>
    <t>Name of Bidder</t>
  </si>
  <si>
    <t>SD-007</t>
  </si>
  <si>
    <t>E11</t>
  </si>
  <si>
    <t>trenchless installation, Class B sand bedding, Class 1 backfill</t>
  </si>
  <si>
    <t>200mm</t>
  </si>
  <si>
    <t>Reducers</t>
  </si>
  <si>
    <t>Water Main Renewal</t>
  </si>
  <si>
    <t>Water Main Valve</t>
  </si>
  <si>
    <t>50mm</t>
  </si>
  <si>
    <t>E9</t>
  </si>
  <si>
    <r>
      <t>200mm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</si>
  <si>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Bends (SD-004)</t>
  </si>
  <si>
    <t>38mm</t>
  </si>
  <si>
    <t>SD-006</t>
  </si>
  <si>
    <t>each/day</t>
  </si>
  <si>
    <r>
      <t>200mm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</si>
  <si>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A.15</t>
  </si>
  <si>
    <t>A.16</t>
  </si>
  <si>
    <t>iii)</t>
  </si>
  <si>
    <t>Adjustment of Precast Sidewalk Blocks</t>
  </si>
  <si>
    <t>In-line Connection - Plug Existing</t>
  </si>
  <si>
    <t>200mm reinforced concrete pavement</t>
  </si>
  <si>
    <t>200mm reinforced concrete pavement for early opening (24 hours)</t>
  </si>
  <si>
    <t>300mm</t>
  </si>
  <si>
    <r>
      <t>300mm - 22.5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</si>
  <si>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r>
      <t>300mm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</si>
  <si>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 xml:space="preserve">300mm x 300mm x 200mm </t>
  </si>
  <si>
    <t>300mm c/w Nitrile Gaskets</t>
  </si>
  <si>
    <t>25mm</t>
  </si>
  <si>
    <t>350mm</t>
  </si>
  <si>
    <t>350mm c/w Nitrile Gaskets</t>
  </si>
  <si>
    <t>350mm - 300mm</t>
  </si>
  <si>
    <t>Exploratory Excavation at Feeder Main or Aqueduct</t>
  </si>
  <si>
    <t>A. LOGAN AVENUE FROM BLAINE STREET TO MCPHILLIPS STREET</t>
  </si>
  <si>
    <t>B. Provisional Items</t>
  </si>
  <si>
    <t>C. Cash Allowance for Additional Work</t>
  </si>
  <si>
    <t>e)</t>
  </si>
  <si>
    <t>A.12</t>
  </si>
  <si>
    <t>A.17</t>
  </si>
  <si>
    <t>A.18</t>
  </si>
  <si>
    <t>B.1</t>
  </si>
  <si>
    <t>B.2</t>
  </si>
  <si>
    <t>Pre-Insulated Water Main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</si>
  <si>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</si>
  <si>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</si>
  <si>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</si>
  <si>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</si>
  <si>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</si>
  <si>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</si>
  <si>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</si>
  <si>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</si>
  <si>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</si>
  <si>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</si>
  <si>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</si>
  <si>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E13</t>
  </si>
  <si>
    <t>E16</t>
  </si>
  <si>
    <t>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</si>
</sst>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0;0;[Red]&quot;###&quot;;@"/>
    <numFmt numFmtId="175" formatCode="&quot;$&quot;#,##0.00"/>
    <numFmt numFmtId="176" formatCode="&quot;Subtotal: &quot;#\ ###\ ##0.00;;&quot;Subtotal: Nil&quot;;@"/>
    <numFmt numFmtId="177" formatCode="#,##0.0"/>
    <numFmt numFmtId="178" formatCode="0.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z val="12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117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6" fontId="24" fillId="0" borderId="11" applyFill="0">
      <alignment horizontal="right" vertical="top"/>
    </xf>
    <xf numFmtId="166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4" fontId="27" fillId="0" borderId="13" applyFill="0">
      <alignment horizontal="centerContinuous" wrapText="1"/>
    </xf>
    <xf numFmtId="164" fontId="27" fillId="0" borderId="13" applyFill="0">
      <alignment horizontal="centerContinuous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1" fontId="24" fillId="0" borderId="10" applyFill="0"/>
    <xf numFmtId="171" fontId="24" fillId="0" borderId="10" applyFill="0"/>
    <xf numFmtId="171" fontId="24" fillId="0" borderId="10" applyFill="0"/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/>
    <xf numFmtId="165" fontId="24" fillId="0" borderId="10" applyFill="0"/>
    <xf numFmtId="165" fontId="24" fillId="0" borderId="10" applyFill="0"/>
    <xf numFmtId="165" fontId="24" fillId="0" borderId="12" applyFill="0">
      <alignment horizontal="right"/>
    </xf>
    <xf numFmtId="165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3" fontId="25" fillId="0" borderId="12" applyNumberFormat="0" applyFont="0" applyFill="0" applyBorder="0" applyAlignment="0" applyProtection="0">
      <alignment horizontal="center" vertical="top" wrapText="1"/>
    </xf>
    <xf numFmtId="173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8" fontId="32" fillId="0" borderId="0" applyFill="0">
      <alignment horizontal="left"/>
    </xf>
    <xf numFmtId="168" fontId="32" fillId="0" borderId="0" applyFill="0">
      <alignment horizontal="left"/>
    </xf>
    <xf numFmtId="169" fontId="33" fillId="0" borderId="0" applyFill="0">
      <alignment horizontal="right"/>
    </xf>
    <xf numFmtId="169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5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41" fillId="24" borderId="0"/>
    <xf numFmtId="0" fontId="1" fillId="0" borderId="0"/>
    <xf numFmtId="0" fontId="1" fillId="0" borderId="0"/>
  </cellStyleXfs>
  <cellXfs count="76">
    <xf numFmtId="0" fontId="0" fillId="0" borderId="0" xfId="0"/>
    <xf numFmtId="175" fontId="39" fillId="0" borderId="10" xfId="113" applyNumberFormat="1" applyFont="1" applyFill="1" applyBorder="1" applyAlignment="1" applyProtection="1">
      <alignment vertical="top"/>
      <protection locked="0"/>
    </xf>
    <xf numFmtId="7" fontId="36" fillId="0" borderId="0" xfId="110" applyNumberFormat="1" applyFont="1" applyFill="1" applyAlignment="1">
      <alignment horizontal="centerContinuous" vertical="center"/>
    </xf>
    <xf numFmtId="0" fontId="35" fillId="0" borderId="0" xfId="110" applyFill="1"/>
    <xf numFmtId="7" fontId="37" fillId="0" borderId="0" xfId="110" applyNumberFormat="1" applyFont="1" applyFill="1" applyAlignment="1">
      <alignment horizontal="centerContinuous" vertical="center"/>
    </xf>
    <xf numFmtId="7" fontId="35" fillId="0" borderId="0" xfId="110" applyNumberFormat="1" applyFill="1" applyAlignment="1">
      <alignment horizontal="right"/>
    </xf>
    <xf numFmtId="0" fontId="20" fillId="0" borderId="0" xfId="110" applyFont="1" applyFill="1" applyAlignment="1">
      <alignment vertical="top"/>
    </xf>
    <xf numFmtId="3" fontId="35" fillId="0" borderId="0" xfId="110" applyNumberFormat="1" applyFill="1" applyAlignment="1">
      <alignment horizontal="center"/>
    </xf>
    <xf numFmtId="7" fontId="35" fillId="0" borderId="0" xfId="110" applyNumberFormat="1" applyFill="1" applyAlignment="1">
      <alignment horizontal="center" vertical="center"/>
    </xf>
    <xf numFmtId="2" fontId="35" fillId="0" borderId="0" xfId="110" applyNumberFormat="1" applyFill="1" applyAlignment="1">
      <alignment horizontal="center"/>
    </xf>
    <xf numFmtId="7" fontId="35" fillId="0" borderId="22" xfId="110" applyNumberFormat="1" applyFill="1" applyBorder="1" applyAlignment="1">
      <alignment horizontal="center"/>
    </xf>
    <xf numFmtId="0" fontId="35" fillId="0" borderId="23" xfId="110" applyFill="1" applyBorder="1" applyAlignment="1">
      <alignment horizontal="center" vertical="top"/>
    </xf>
    <xf numFmtId="0" fontId="35" fillId="0" borderId="24" xfId="110" applyFill="1" applyBorder="1" applyAlignment="1">
      <alignment horizontal="center"/>
    </xf>
    <xf numFmtId="0" fontId="35" fillId="0" borderId="25" xfId="110" applyFill="1" applyBorder="1" applyAlignment="1">
      <alignment horizontal="center"/>
    </xf>
    <xf numFmtId="0" fontId="35" fillId="0" borderId="26" xfId="110" applyFill="1" applyBorder="1" applyAlignment="1">
      <alignment horizontal="center"/>
    </xf>
    <xf numFmtId="3" fontId="35" fillId="0" borderId="26" xfId="110" applyNumberFormat="1" applyFill="1" applyBorder="1" applyAlignment="1">
      <alignment horizontal="center"/>
    </xf>
    <xf numFmtId="7" fontId="35" fillId="0" borderId="26" xfId="110" applyNumberFormat="1" applyFill="1" applyBorder="1" applyAlignment="1">
      <alignment horizontal="right"/>
    </xf>
    <xf numFmtId="0" fontId="35" fillId="0" borderId="27" xfId="110" applyFill="1" applyBorder="1" applyAlignment="1">
      <alignment horizontal="center"/>
    </xf>
    <xf numFmtId="7" fontId="35" fillId="0" borderId="21" xfId="110" applyNumberFormat="1" applyFill="1" applyBorder="1" applyAlignment="1">
      <alignment horizontal="right"/>
    </xf>
    <xf numFmtId="0" fontId="35" fillId="0" borderId="35" xfId="110" applyFill="1" applyBorder="1" applyAlignment="1">
      <alignment vertical="top"/>
    </xf>
    <xf numFmtId="0" fontId="35" fillId="0" borderId="36" xfId="110" applyFill="1" applyBorder="1"/>
    <xf numFmtId="0" fontId="35" fillId="0" borderId="37" xfId="110" applyFill="1" applyBorder="1" applyAlignment="1">
      <alignment horizontal="center"/>
    </xf>
    <xf numFmtId="0" fontId="35" fillId="0" borderId="38" xfId="110" applyFill="1" applyBorder="1"/>
    <xf numFmtId="3" fontId="35" fillId="0" borderId="38" xfId="110" applyNumberFormat="1" applyFill="1" applyBorder="1" applyAlignment="1">
      <alignment horizontal="center"/>
    </xf>
    <xf numFmtId="7" fontId="35" fillId="0" borderId="38" xfId="110" applyNumberFormat="1" applyFill="1" applyBorder="1" applyAlignment="1">
      <alignment horizontal="right"/>
    </xf>
    <xf numFmtId="0" fontId="35" fillId="0" borderId="39" xfId="110" applyFill="1" applyBorder="1" applyAlignment="1">
      <alignment horizontal="right"/>
    </xf>
    <xf numFmtId="174" fontId="39" fillId="0" borderId="31" xfId="113" applyNumberFormat="1" applyFont="1" applyFill="1" applyBorder="1" applyAlignment="1">
      <alignment horizontal="left" vertical="top" wrapText="1"/>
    </xf>
    <xf numFmtId="164" fontId="38" fillId="0" borderId="10" xfId="0" applyNumberFormat="1" applyFont="1" applyBorder="1" applyAlignment="1">
      <alignment horizontal="left" vertical="top" wrapText="1"/>
    </xf>
    <xf numFmtId="164" fontId="38" fillId="0" borderId="10" xfId="0" applyNumberFormat="1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177" fontId="39" fillId="0" borderId="10" xfId="113" applyNumberFormat="1" applyFont="1" applyFill="1" applyBorder="1" applyAlignment="1">
      <alignment horizontal="center" vertical="top"/>
    </xf>
    <xf numFmtId="175" fontId="39" fillId="0" borderId="10" xfId="113" applyNumberFormat="1" applyFont="1" applyFill="1" applyBorder="1" applyAlignment="1">
      <alignment vertical="top"/>
    </xf>
    <xf numFmtId="175" fontId="39" fillId="0" borderId="33" xfId="113" applyNumberFormat="1" applyFont="1" applyFill="1" applyBorder="1" applyAlignment="1">
      <alignment vertical="top"/>
    </xf>
    <xf numFmtId="174" fontId="39" fillId="0" borderId="31" xfId="113" applyNumberFormat="1" applyFont="1" applyFill="1" applyBorder="1" applyAlignment="1">
      <alignment horizontal="center" vertical="top" wrapText="1"/>
    </xf>
    <xf numFmtId="164" fontId="38" fillId="0" borderId="16" xfId="0" applyNumberFormat="1" applyFont="1" applyBorder="1" applyAlignment="1">
      <alignment horizontal="center" vertical="top" wrapText="1"/>
    </xf>
    <xf numFmtId="174" fontId="39" fillId="0" borderId="31" xfId="113" applyNumberFormat="1" applyFont="1" applyFill="1" applyBorder="1" applyAlignment="1">
      <alignment horizontal="right" vertical="top" wrapText="1"/>
    </xf>
    <xf numFmtId="177" fontId="39" fillId="0" borderId="10" xfId="113" quotePrefix="1" applyNumberFormat="1" applyFont="1" applyFill="1" applyBorder="1" applyAlignment="1">
      <alignment horizontal="center" vertical="top" wrapText="1"/>
    </xf>
    <xf numFmtId="0" fontId="20" fillId="0" borderId="0" xfId="110" quotePrefix="1" applyFont="1" applyFill="1"/>
    <xf numFmtId="177" fontId="39" fillId="0" borderId="10" xfId="113" applyNumberFormat="1" applyFont="1" applyFill="1" applyBorder="1" applyAlignment="1">
      <alignment horizontal="center" vertical="top" wrapText="1"/>
    </xf>
    <xf numFmtId="0" fontId="20" fillId="0" borderId="0" xfId="110" applyFont="1" applyFill="1"/>
    <xf numFmtId="164" fontId="38" fillId="0" borderId="17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4" fontId="38" fillId="0" borderId="16" xfId="110" applyNumberFormat="1" applyFont="1" applyFill="1" applyBorder="1" applyAlignment="1">
      <alignment horizontal="center" vertical="top" wrapText="1"/>
    </xf>
    <xf numFmtId="0" fontId="40" fillId="0" borderId="0" xfId="110" applyFont="1" applyFill="1" applyAlignment="1">
      <alignment vertical="top" wrapText="1"/>
    </xf>
    <xf numFmtId="0" fontId="20" fillId="25" borderId="0" xfId="110" applyFont="1" applyFill="1"/>
    <xf numFmtId="176" fontId="38" fillId="0" borderId="16" xfId="110" applyNumberFormat="1" applyFont="1" applyFill="1" applyBorder="1" applyAlignment="1">
      <alignment horizontal="center" vertical="top"/>
    </xf>
    <xf numFmtId="164" fontId="39" fillId="0" borderId="10" xfId="113" applyNumberFormat="1" applyFont="1" applyFill="1" applyBorder="1" applyAlignment="1">
      <alignment horizontal="left" vertical="top" wrapText="1"/>
    </xf>
    <xf numFmtId="164" fontId="39" fillId="0" borderId="10" xfId="113" applyNumberFormat="1" applyFont="1" applyFill="1" applyBorder="1" applyAlignment="1">
      <alignment horizontal="center" vertical="top" wrapText="1"/>
    </xf>
    <xf numFmtId="178" fontId="39" fillId="0" borderId="10" xfId="113" applyNumberFormat="1" applyFont="1" applyFill="1" applyBorder="1" applyAlignment="1">
      <alignment horizontal="center" vertical="top" wrapText="1"/>
    </xf>
    <xf numFmtId="175" fontId="34" fillId="0" borderId="34" xfId="110" applyNumberFormat="1" applyFont="1" applyFill="1" applyBorder="1" applyAlignment="1">
      <alignment vertical="center"/>
    </xf>
    <xf numFmtId="164" fontId="38" fillId="0" borderId="32" xfId="0" applyNumberFormat="1" applyFont="1" applyBorder="1" applyAlignment="1">
      <alignment horizontal="left" vertical="top" wrapText="1"/>
    </xf>
    <xf numFmtId="7" fontId="35" fillId="0" borderId="18" xfId="110" applyNumberFormat="1" applyFill="1" applyBorder="1" applyAlignment="1">
      <alignment horizontal="right"/>
    </xf>
    <xf numFmtId="0" fontId="35" fillId="0" borderId="16" xfId="110" applyFill="1" applyBorder="1"/>
    <xf numFmtId="7" fontId="35" fillId="0" borderId="0" xfId="110" applyNumberFormat="1" applyFill="1" applyAlignment="1">
      <alignment horizontal="center"/>
    </xf>
    <xf numFmtId="7" fontId="35" fillId="0" borderId="43" xfId="110" applyNumberFormat="1" applyFill="1" applyBorder="1" applyAlignment="1">
      <alignment horizontal="center"/>
    </xf>
    <xf numFmtId="7" fontId="35" fillId="0" borderId="19" xfId="110" applyNumberFormat="1" applyFill="1" applyBorder="1" applyAlignment="1">
      <alignment horizontal="right"/>
    </xf>
    <xf numFmtId="0" fontId="35" fillId="0" borderId="15" xfId="110" applyFill="1" applyBorder="1" applyAlignment="1">
      <alignment vertical="top"/>
    </xf>
    <xf numFmtId="0" fontId="35" fillId="0" borderId="14" xfId="110" applyFill="1" applyBorder="1"/>
    <xf numFmtId="0" fontId="35" fillId="0" borderId="14" xfId="110" applyFill="1" applyBorder="1" applyAlignment="1">
      <alignment horizontal="center"/>
    </xf>
    <xf numFmtId="3" fontId="35" fillId="0" borderId="14" xfId="110" applyNumberFormat="1" applyFill="1" applyBorder="1" applyAlignment="1">
      <alignment horizontal="center"/>
    </xf>
    <xf numFmtId="0" fontId="35" fillId="0" borderId="0" xfId="110" applyFill="1" applyAlignment="1">
      <alignment horizontal="right"/>
    </xf>
    <xf numFmtId="0" fontId="35" fillId="0" borderId="0" xfId="110" applyFill="1" applyAlignment="1">
      <alignment vertical="top"/>
    </xf>
    <xf numFmtId="0" fontId="35" fillId="0" borderId="0" xfId="110" applyFill="1" applyAlignment="1">
      <alignment horizontal="center"/>
    </xf>
    <xf numFmtId="0" fontId="35" fillId="0" borderId="14" xfId="110" applyFill="1" applyBorder="1" applyAlignment="1" applyProtection="1">
      <alignment horizontal="left"/>
      <protection locked="0"/>
    </xf>
    <xf numFmtId="0" fontId="35" fillId="0" borderId="20" xfId="110" applyFill="1" applyBorder="1" applyAlignment="1" applyProtection="1">
      <alignment horizontal="left"/>
      <protection locked="0"/>
    </xf>
    <xf numFmtId="1" fontId="20" fillId="0" borderId="0" xfId="110" applyNumberFormat="1" applyFont="1" applyFill="1" applyAlignment="1">
      <alignment horizontal="center" vertical="top"/>
    </xf>
    <xf numFmtId="0" fontId="34" fillId="0" borderId="28" xfId="110" applyFont="1" applyFill="1" applyBorder="1" applyAlignment="1">
      <alignment horizontal="right" vertical="center"/>
    </xf>
    <xf numFmtId="0" fontId="34" fillId="0" borderId="29" xfId="110" applyFont="1" applyFill="1" applyBorder="1" applyAlignment="1">
      <alignment horizontal="right" vertical="center"/>
    </xf>
    <xf numFmtId="0" fontId="34" fillId="0" borderId="30" xfId="110" applyFont="1" applyFill="1" applyBorder="1" applyAlignment="1">
      <alignment horizontal="right" vertical="center"/>
    </xf>
    <xf numFmtId="0" fontId="35" fillId="0" borderId="42" xfId="110" applyFill="1" applyBorder="1"/>
    <xf numFmtId="0" fontId="35" fillId="0" borderId="24" xfId="110" applyFill="1" applyBorder="1"/>
    <xf numFmtId="7" fontId="35" fillId="0" borderId="40" xfId="110" applyNumberFormat="1" applyFill="1" applyBorder="1" applyAlignment="1">
      <alignment horizontal="center"/>
    </xf>
    <xf numFmtId="7" fontId="35" fillId="0" borderId="41" xfId="110" applyNumberFormat="1" applyFill="1" applyBorder="1" applyAlignment="1">
      <alignment horizontal="center"/>
    </xf>
    <xf numFmtId="0" fontId="34" fillId="0" borderId="28" xfId="110" applyFont="1" applyFill="1" applyBorder="1" applyAlignment="1">
      <alignment horizontal="left" vertical="center"/>
    </xf>
    <xf numFmtId="0" fontId="34" fillId="0" borderId="29" xfId="110" applyFont="1" applyFill="1" applyBorder="1" applyAlignment="1">
      <alignment horizontal="left" vertical="center"/>
    </xf>
    <xf numFmtId="0" fontId="34" fillId="0" borderId="30" xfId="110" applyFont="1" applyFill="1" applyBorder="1" applyAlignment="1">
      <alignment horizontal="left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1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chirli\AppData\Local\Microsoft\Windows\INetCache\Content.Outlook\AT66FQJT\2019%20Blank_Form%20B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st%20Estimates\Form%20B%20-%202024%20Sewer%20and%20Water.xls" TargetMode="External"/><Relationship Id="rId1" Type="http://schemas.openxmlformats.org/officeDocument/2006/relationships/externalLinkPath" Target="file:///Z:\Cost%20Estimates\Form%20B%20-%202024%20Sewer%20and%20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Form B"/>
      <sheetName val="Items"/>
      <sheetName val="Numbering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1"/>
  <sheetViews>
    <sheetView showZeros="0" tabSelected="1" showOutlineSymbols="0" view="pageBreakPreview" topLeftCell="B1" zoomScale="90" zoomScaleNormal="100" zoomScaleSheetLayoutView="90" workbookViewId="0">
      <selection activeCell="G11" sqref="G11"/>
    </sheetView>
  </sheetViews>
  <sheetFormatPr defaultColWidth="13.5703125" defaultRowHeight="15" x14ac:dyDescent="0.2"/>
  <cols>
    <col min="1" max="1" width="14.42578125" style="60" hidden="1" customWidth="1"/>
    <col min="2" max="2" width="11.28515625" style="61" customWidth="1"/>
    <col min="3" max="3" width="47.28515625" style="3" customWidth="1"/>
    <col min="4" max="4" width="16.42578125" style="62" customWidth="1"/>
    <col min="5" max="5" width="10" style="3" customWidth="1"/>
    <col min="6" max="6" width="15.140625" style="7" customWidth="1"/>
    <col min="7" max="7" width="15.140625" style="60" customWidth="1"/>
    <col min="8" max="8" width="21.5703125" style="60" customWidth="1"/>
    <col min="9" max="9" width="21" style="3" customWidth="1"/>
    <col min="10" max="10" width="48.28515625" style="3" customWidth="1"/>
    <col min="11" max="16384" width="13.5703125" style="3"/>
  </cols>
  <sheetData>
    <row r="1" spans="1:8" x14ac:dyDescent="0.2">
      <c r="A1" s="2"/>
      <c r="B1" s="65" t="s">
        <v>2</v>
      </c>
      <c r="C1" s="65"/>
      <c r="D1" s="65"/>
      <c r="E1" s="65"/>
      <c r="F1" s="65"/>
      <c r="G1" s="65"/>
      <c r="H1" s="65"/>
    </row>
    <row r="2" spans="1:8" x14ac:dyDescent="0.2">
      <c r="A2" s="4"/>
      <c r="B2" s="65" t="s">
        <v>87</v>
      </c>
      <c r="C2" s="65"/>
      <c r="D2" s="65"/>
      <c r="E2" s="65"/>
      <c r="F2" s="65"/>
      <c r="G2" s="65"/>
      <c r="H2" s="65"/>
    </row>
    <row r="3" spans="1:8" ht="15.75" thickBot="1" x14ac:dyDescent="0.25">
      <c r="A3" s="5"/>
      <c r="B3" s="6" t="s">
        <v>0</v>
      </c>
      <c r="D3" s="3"/>
      <c r="G3" s="8"/>
      <c r="H3" s="9"/>
    </row>
    <row r="4" spans="1:8" x14ac:dyDescent="0.2">
      <c r="A4" s="10" t="s">
        <v>13</v>
      </c>
      <c r="B4" s="11" t="s">
        <v>3</v>
      </c>
      <c r="C4" s="12" t="s">
        <v>4</v>
      </c>
      <c r="D4" s="13" t="s">
        <v>5</v>
      </c>
      <c r="E4" s="14" t="s">
        <v>6</v>
      </c>
      <c r="F4" s="15" t="s">
        <v>7</v>
      </c>
      <c r="G4" s="16" t="s">
        <v>8</v>
      </c>
      <c r="H4" s="17" t="s">
        <v>9</v>
      </c>
    </row>
    <row r="5" spans="1:8" ht="15.75" thickBot="1" x14ac:dyDescent="0.25">
      <c r="A5" s="18"/>
      <c r="B5" s="19"/>
      <c r="C5" s="20"/>
      <c r="D5" s="21" t="s">
        <v>10</v>
      </c>
      <c r="E5" s="22"/>
      <c r="F5" s="23" t="s">
        <v>11</v>
      </c>
      <c r="G5" s="24"/>
      <c r="H5" s="25"/>
    </row>
    <row r="6" spans="1:8" ht="36" customHeight="1" thickBot="1" x14ac:dyDescent="0.25">
      <c r="A6" s="5"/>
      <c r="B6" s="73" t="s">
        <v>121</v>
      </c>
      <c r="C6" s="74"/>
      <c r="D6" s="74"/>
      <c r="E6" s="74"/>
      <c r="F6" s="74"/>
      <c r="G6" s="74"/>
      <c r="H6" s="75"/>
    </row>
    <row r="7" spans="1:8" x14ac:dyDescent="0.2">
      <c r="A7" s="5"/>
      <c r="B7" s="26" t="s">
        <v>17</v>
      </c>
      <c r="C7" s="27" t="s">
        <v>94</v>
      </c>
      <c r="D7" s="28" t="s">
        <v>18</v>
      </c>
      <c r="E7" s="29"/>
      <c r="F7" s="30"/>
      <c r="G7" s="31"/>
      <c r="H7" s="32">
        <f t="shared" ref="H7:H9" si="0">ROUND(G7*F7,2)</f>
        <v>0</v>
      </c>
    </row>
    <row r="8" spans="1:8" x14ac:dyDescent="0.2">
      <c r="A8" s="5"/>
      <c r="B8" s="33" t="s">
        <v>19</v>
      </c>
      <c r="C8" s="27" t="s">
        <v>20</v>
      </c>
      <c r="D8" s="34"/>
      <c r="E8" s="29"/>
      <c r="F8" s="30"/>
      <c r="G8" s="31"/>
      <c r="H8" s="32">
        <f t="shared" si="0"/>
        <v>0</v>
      </c>
    </row>
    <row r="9" spans="1:8" ht="30" x14ac:dyDescent="0.2">
      <c r="A9" s="5"/>
      <c r="B9" s="35" t="s">
        <v>21</v>
      </c>
      <c r="C9" s="27" t="s">
        <v>91</v>
      </c>
      <c r="D9" s="34"/>
      <c r="E9" s="29" t="s">
        <v>23</v>
      </c>
      <c r="F9" s="30">
        <v>5</v>
      </c>
      <c r="G9" s="1"/>
      <c r="H9" s="32">
        <f t="shared" si="0"/>
        <v>0</v>
      </c>
    </row>
    <row r="10" spans="1:8" x14ac:dyDescent="0.2">
      <c r="A10" s="5"/>
      <c r="B10" s="33" t="s">
        <v>24</v>
      </c>
      <c r="C10" s="27" t="s">
        <v>92</v>
      </c>
      <c r="D10" s="34"/>
      <c r="E10" s="29"/>
      <c r="F10" s="30"/>
      <c r="G10" s="31"/>
      <c r="H10" s="32">
        <f t="shared" ref="H10:H69" si="1">ROUND(G10*F10,2)</f>
        <v>0</v>
      </c>
    </row>
    <row r="11" spans="1:8" ht="30" x14ac:dyDescent="0.2">
      <c r="A11" s="5"/>
      <c r="B11" s="35" t="s">
        <v>21</v>
      </c>
      <c r="C11" s="27" t="s">
        <v>91</v>
      </c>
      <c r="D11" s="34"/>
      <c r="E11" s="29" t="s">
        <v>23</v>
      </c>
      <c r="F11" s="30">
        <v>12</v>
      </c>
      <c r="G11" s="1"/>
      <c r="H11" s="32">
        <f t="shared" si="1"/>
        <v>0</v>
      </c>
    </row>
    <row r="12" spans="1:8" x14ac:dyDescent="0.2">
      <c r="A12" s="5"/>
      <c r="B12" s="33" t="s">
        <v>26</v>
      </c>
      <c r="C12" s="27" t="s">
        <v>111</v>
      </c>
      <c r="D12" s="34"/>
      <c r="E12" s="29"/>
      <c r="F12" s="30"/>
      <c r="G12" s="31"/>
      <c r="H12" s="32">
        <f t="shared" ref="H12:H13" si="2">ROUND(G12*F12,2)</f>
        <v>0</v>
      </c>
    </row>
    <row r="13" spans="1:8" ht="30" x14ac:dyDescent="0.2">
      <c r="A13" s="5"/>
      <c r="B13" s="35" t="s">
        <v>21</v>
      </c>
      <c r="C13" s="27" t="s">
        <v>91</v>
      </c>
      <c r="D13" s="34"/>
      <c r="E13" s="29" t="s">
        <v>23</v>
      </c>
      <c r="F13" s="30">
        <v>485</v>
      </c>
      <c r="G13" s="1"/>
      <c r="H13" s="32">
        <f t="shared" si="2"/>
        <v>0</v>
      </c>
    </row>
    <row r="14" spans="1:8" x14ac:dyDescent="0.2">
      <c r="A14" s="5"/>
      <c r="B14" s="33" t="s">
        <v>33</v>
      </c>
      <c r="C14" s="27" t="s">
        <v>115</v>
      </c>
      <c r="D14" s="34" t="s">
        <v>143</v>
      </c>
      <c r="E14" s="29"/>
      <c r="F14" s="30"/>
      <c r="G14" s="31"/>
      <c r="H14" s="32">
        <f t="shared" si="1"/>
        <v>0</v>
      </c>
    </row>
    <row r="15" spans="1:8" ht="30" x14ac:dyDescent="0.2">
      <c r="A15" s="5"/>
      <c r="B15" s="35" t="s">
        <v>21</v>
      </c>
      <c r="C15" s="27" t="s">
        <v>91</v>
      </c>
      <c r="D15" s="34"/>
      <c r="E15" s="29" t="s">
        <v>23</v>
      </c>
      <c r="F15" s="30">
        <v>106</v>
      </c>
      <c r="G15" s="1"/>
      <c r="H15" s="32">
        <f t="shared" si="1"/>
        <v>0</v>
      </c>
    </row>
    <row r="16" spans="1:8" x14ac:dyDescent="0.2">
      <c r="A16" s="5"/>
      <c r="B16" s="33" t="s">
        <v>124</v>
      </c>
      <c r="C16" s="27" t="s">
        <v>118</v>
      </c>
      <c r="D16" s="34" t="s">
        <v>143</v>
      </c>
      <c r="E16" s="29"/>
      <c r="F16" s="30"/>
      <c r="G16" s="31"/>
      <c r="H16" s="32">
        <f t="shared" ref="H16:H17" si="3">ROUND(G16*F16,2)</f>
        <v>0</v>
      </c>
    </row>
    <row r="17" spans="1:10" ht="30" x14ac:dyDescent="0.2">
      <c r="A17" s="5"/>
      <c r="B17" s="35" t="s">
        <v>21</v>
      </c>
      <c r="C17" s="27" t="s">
        <v>91</v>
      </c>
      <c r="D17" s="34"/>
      <c r="E17" s="29" t="s">
        <v>23</v>
      </c>
      <c r="F17" s="30">
        <v>5</v>
      </c>
      <c r="G17" s="1"/>
      <c r="H17" s="32">
        <f t="shared" si="3"/>
        <v>0</v>
      </c>
    </row>
    <row r="18" spans="1:10" x14ac:dyDescent="0.2">
      <c r="A18" s="5"/>
      <c r="B18" s="26" t="s">
        <v>27</v>
      </c>
      <c r="C18" s="27" t="s">
        <v>28</v>
      </c>
      <c r="D18" s="28" t="s">
        <v>18</v>
      </c>
      <c r="E18" s="29"/>
      <c r="F18" s="30"/>
      <c r="G18" s="31"/>
      <c r="H18" s="32">
        <f t="shared" si="1"/>
        <v>0</v>
      </c>
    </row>
    <row r="19" spans="1:10" x14ac:dyDescent="0.2">
      <c r="A19" s="5"/>
      <c r="B19" s="33" t="s">
        <v>19</v>
      </c>
      <c r="C19" s="27" t="s">
        <v>101</v>
      </c>
      <c r="D19" s="34"/>
      <c r="E19" s="29" t="s">
        <v>1</v>
      </c>
      <c r="F19" s="36">
        <v>7</v>
      </c>
      <c r="G19" s="1"/>
      <c r="H19" s="32">
        <f t="shared" si="1"/>
        <v>0</v>
      </c>
      <c r="J19" s="37"/>
    </row>
    <row r="20" spans="1:10" x14ac:dyDescent="0.2">
      <c r="A20" s="5"/>
      <c r="B20" s="33" t="s">
        <v>24</v>
      </c>
      <c r="C20" s="27" t="s">
        <v>89</v>
      </c>
      <c r="D20" s="34"/>
      <c r="E20" s="29" t="s">
        <v>1</v>
      </c>
      <c r="F20" s="36">
        <v>2</v>
      </c>
      <c r="G20" s="1"/>
      <c r="H20" s="32">
        <f t="shared" si="1"/>
        <v>0</v>
      </c>
      <c r="J20" s="37"/>
    </row>
    <row r="21" spans="1:10" x14ac:dyDescent="0.2">
      <c r="A21" s="5"/>
      <c r="B21" s="26" t="s">
        <v>29</v>
      </c>
      <c r="C21" s="27" t="s">
        <v>95</v>
      </c>
      <c r="D21" s="28" t="s">
        <v>18</v>
      </c>
      <c r="E21" s="29"/>
      <c r="F21" s="38"/>
      <c r="G21" s="31"/>
      <c r="H21" s="32">
        <f t="shared" si="1"/>
        <v>0</v>
      </c>
      <c r="J21" s="37"/>
    </row>
    <row r="22" spans="1:10" x14ac:dyDescent="0.2">
      <c r="A22" s="5"/>
      <c r="B22" s="33" t="s">
        <v>19</v>
      </c>
      <c r="C22" s="27" t="s">
        <v>92</v>
      </c>
      <c r="D22" s="34"/>
      <c r="E22" s="29" t="s">
        <v>1</v>
      </c>
      <c r="F22" s="38">
        <v>1</v>
      </c>
      <c r="G22" s="1"/>
      <c r="H22" s="32">
        <f t="shared" si="1"/>
        <v>0</v>
      </c>
      <c r="J22" s="37"/>
    </row>
    <row r="23" spans="1:10" x14ac:dyDescent="0.2">
      <c r="A23" s="5"/>
      <c r="B23" s="33" t="s">
        <v>24</v>
      </c>
      <c r="C23" s="27" t="s">
        <v>111</v>
      </c>
      <c r="D23" s="34"/>
      <c r="E23" s="29" t="s">
        <v>1</v>
      </c>
      <c r="F23" s="38">
        <v>2</v>
      </c>
      <c r="G23" s="1"/>
      <c r="H23" s="32">
        <f t="shared" si="1"/>
        <v>0</v>
      </c>
      <c r="J23" s="37"/>
    </row>
    <row r="24" spans="1:10" x14ac:dyDescent="0.2">
      <c r="A24" s="5"/>
      <c r="B24" s="26" t="s">
        <v>30</v>
      </c>
      <c r="C24" s="27" t="s">
        <v>31</v>
      </c>
      <c r="D24" s="28" t="s">
        <v>18</v>
      </c>
      <c r="E24" s="29"/>
      <c r="F24" s="38"/>
      <c r="G24" s="31"/>
      <c r="H24" s="32">
        <f t="shared" si="1"/>
        <v>0</v>
      </c>
      <c r="J24" s="39"/>
    </row>
    <row r="25" spans="1:10" x14ac:dyDescent="0.2">
      <c r="A25" s="5"/>
      <c r="B25" s="33" t="s">
        <v>19</v>
      </c>
      <c r="C25" s="27" t="s">
        <v>79</v>
      </c>
      <c r="D25" s="34"/>
      <c r="E25" s="29"/>
      <c r="F25" s="38"/>
      <c r="G25" s="31"/>
      <c r="H25" s="32">
        <f t="shared" si="1"/>
        <v>0</v>
      </c>
      <c r="J25" s="37"/>
    </row>
    <row r="26" spans="1:10" x14ac:dyDescent="0.2">
      <c r="A26" s="5"/>
      <c r="B26" s="35" t="s">
        <v>21</v>
      </c>
      <c r="C26" s="27" t="s">
        <v>114</v>
      </c>
      <c r="D26" s="34"/>
      <c r="E26" s="29" t="s">
        <v>1</v>
      </c>
      <c r="F26" s="38">
        <v>1</v>
      </c>
      <c r="G26" s="1"/>
      <c r="H26" s="32">
        <f t="shared" si="1"/>
        <v>0</v>
      </c>
      <c r="J26" s="37"/>
    </row>
    <row r="27" spans="1:10" x14ac:dyDescent="0.2">
      <c r="A27" s="5"/>
      <c r="B27" s="33" t="s">
        <v>24</v>
      </c>
      <c r="C27" s="27" t="s">
        <v>99</v>
      </c>
      <c r="D27" s="34"/>
      <c r="E27" s="29"/>
      <c r="F27" s="38"/>
      <c r="G27" s="31"/>
      <c r="H27" s="32">
        <f t="shared" si="1"/>
        <v>0</v>
      </c>
      <c r="J27" s="37"/>
    </row>
    <row r="28" spans="1:10" ht="18" x14ac:dyDescent="0.2">
      <c r="A28" s="5"/>
      <c r="B28" s="35" t="s">
        <v>21</v>
      </c>
      <c r="C28" s="27" t="s">
        <v>112</v>
      </c>
      <c r="D28" s="34"/>
      <c r="E28" s="29" t="s">
        <v>1</v>
      </c>
      <c r="F28" s="38">
        <v>2</v>
      </c>
      <c r="G28" s="1"/>
      <c r="H28" s="32">
        <f t="shared" ref="H28" si="4">ROUND(G28*F28,2)</f>
        <v>0</v>
      </c>
      <c r="J28" s="37"/>
    </row>
    <row r="29" spans="1:10" x14ac:dyDescent="0.2">
      <c r="A29" s="5"/>
      <c r="B29" s="33" t="s">
        <v>26</v>
      </c>
      <c r="C29" s="27" t="s">
        <v>32</v>
      </c>
      <c r="D29" s="34"/>
      <c r="E29" s="29"/>
      <c r="F29" s="38"/>
      <c r="G29" s="31"/>
      <c r="H29" s="32">
        <f t="shared" si="1"/>
        <v>0</v>
      </c>
      <c r="J29" s="37"/>
    </row>
    <row r="30" spans="1:10" ht="18" x14ac:dyDescent="0.2">
      <c r="A30" s="5"/>
      <c r="B30" s="35" t="s">
        <v>21</v>
      </c>
      <c r="C30" s="27" t="s">
        <v>98</v>
      </c>
      <c r="D30" s="34"/>
      <c r="E30" s="29" t="s">
        <v>1</v>
      </c>
      <c r="F30" s="38">
        <v>2</v>
      </c>
      <c r="G30" s="1"/>
      <c r="H30" s="32">
        <f t="shared" ref="H30:H32" si="5">ROUND(G30*F30,2)</f>
        <v>0</v>
      </c>
      <c r="J30" s="37"/>
    </row>
    <row r="31" spans="1:10" ht="18" x14ac:dyDescent="0.2">
      <c r="A31" s="5"/>
      <c r="B31" s="35" t="s">
        <v>25</v>
      </c>
      <c r="C31" s="27" t="s">
        <v>113</v>
      </c>
      <c r="D31" s="34"/>
      <c r="E31" s="29" t="s">
        <v>1</v>
      </c>
      <c r="F31" s="38">
        <v>4</v>
      </c>
      <c r="G31" s="1"/>
      <c r="H31" s="32">
        <f t="shared" si="5"/>
        <v>0</v>
      </c>
      <c r="J31" s="37"/>
    </row>
    <row r="32" spans="1:10" x14ac:dyDescent="0.2">
      <c r="A32" s="5"/>
      <c r="B32" s="33" t="s">
        <v>33</v>
      </c>
      <c r="C32" s="27" t="s">
        <v>93</v>
      </c>
      <c r="D32" s="34"/>
      <c r="E32" s="29"/>
      <c r="F32" s="38"/>
      <c r="G32" s="31"/>
      <c r="H32" s="32">
        <f t="shared" si="5"/>
        <v>0</v>
      </c>
      <c r="J32" s="37"/>
    </row>
    <row r="33" spans="1:10" x14ac:dyDescent="0.2">
      <c r="A33" s="5"/>
      <c r="B33" s="35" t="s">
        <v>21</v>
      </c>
      <c r="C33" s="27" t="s">
        <v>119</v>
      </c>
      <c r="D33" s="34"/>
      <c r="E33" s="29" t="s">
        <v>1</v>
      </c>
      <c r="F33" s="38">
        <v>1</v>
      </c>
      <c r="G33" s="1"/>
      <c r="H33" s="32">
        <f t="shared" ref="H33" si="6">ROUND(G33*F33,2)</f>
        <v>0</v>
      </c>
      <c r="J33" s="37"/>
    </row>
    <row r="34" spans="1:10" x14ac:dyDescent="0.2">
      <c r="A34" s="5"/>
      <c r="B34" s="26" t="s">
        <v>34</v>
      </c>
      <c r="C34" s="40" t="s">
        <v>35</v>
      </c>
      <c r="D34" s="28" t="s">
        <v>18</v>
      </c>
      <c r="E34" s="41"/>
      <c r="F34" s="38"/>
      <c r="G34" s="31"/>
      <c r="H34" s="32">
        <f t="shared" si="1"/>
        <v>0</v>
      </c>
    </row>
    <row r="35" spans="1:10" x14ac:dyDescent="0.2">
      <c r="A35" s="5"/>
      <c r="B35" s="33" t="s">
        <v>19</v>
      </c>
      <c r="C35" s="40" t="s">
        <v>36</v>
      </c>
      <c r="D35" s="28"/>
      <c r="E35" s="41"/>
      <c r="F35" s="38"/>
      <c r="G35" s="31"/>
      <c r="H35" s="32">
        <f t="shared" si="1"/>
        <v>0</v>
      </c>
    </row>
    <row r="36" spans="1:10" ht="30" x14ac:dyDescent="0.2">
      <c r="A36" s="5"/>
      <c r="B36" s="35" t="s">
        <v>21</v>
      </c>
      <c r="C36" s="27" t="s">
        <v>91</v>
      </c>
      <c r="D36" s="34"/>
      <c r="E36" s="29" t="s">
        <v>23</v>
      </c>
      <c r="F36" s="30">
        <v>20</v>
      </c>
      <c r="G36" s="1"/>
      <c r="H36" s="32">
        <f t="shared" si="1"/>
        <v>0</v>
      </c>
    </row>
    <row r="37" spans="1:10" ht="30" x14ac:dyDescent="0.2">
      <c r="A37" s="5"/>
      <c r="B37" s="35" t="s">
        <v>25</v>
      </c>
      <c r="C37" s="27" t="s">
        <v>22</v>
      </c>
      <c r="D37" s="34"/>
      <c r="E37" s="29" t="s">
        <v>23</v>
      </c>
      <c r="F37" s="30">
        <v>30</v>
      </c>
      <c r="G37" s="1"/>
      <c r="H37" s="32">
        <f t="shared" si="1"/>
        <v>0</v>
      </c>
    </row>
    <row r="38" spans="1:10" x14ac:dyDescent="0.2">
      <c r="A38" s="5"/>
      <c r="B38" s="33" t="s">
        <v>24</v>
      </c>
      <c r="C38" s="40" t="s">
        <v>116</v>
      </c>
      <c r="D38" s="28"/>
      <c r="E38" s="41"/>
      <c r="F38" s="38"/>
      <c r="G38" s="31"/>
      <c r="H38" s="32">
        <f t="shared" ref="H38:H39" si="7">ROUND(G38*F38,2)</f>
        <v>0</v>
      </c>
    </row>
    <row r="39" spans="1:10" ht="30" x14ac:dyDescent="0.2">
      <c r="A39" s="5"/>
      <c r="B39" s="35" t="s">
        <v>21</v>
      </c>
      <c r="C39" s="27" t="s">
        <v>91</v>
      </c>
      <c r="D39" s="34"/>
      <c r="E39" s="29" t="s">
        <v>23</v>
      </c>
      <c r="F39" s="30">
        <v>5</v>
      </c>
      <c r="G39" s="1"/>
      <c r="H39" s="32">
        <f t="shared" si="7"/>
        <v>0</v>
      </c>
    </row>
    <row r="40" spans="1:10" x14ac:dyDescent="0.2">
      <c r="A40" s="5"/>
      <c r="B40" s="26" t="s">
        <v>37</v>
      </c>
      <c r="C40" s="27" t="s">
        <v>38</v>
      </c>
      <c r="D40" s="28" t="s">
        <v>18</v>
      </c>
      <c r="E40" s="29"/>
      <c r="F40" s="38"/>
      <c r="G40" s="31"/>
      <c r="H40" s="32">
        <f t="shared" si="1"/>
        <v>0</v>
      </c>
    </row>
    <row r="41" spans="1:10" x14ac:dyDescent="0.2">
      <c r="A41" s="5"/>
      <c r="B41" s="33" t="s">
        <v>19</v>
      </c>
      <c r="C41" s="27" t="s">
        <v>36</v>
      </c>
      <c r="D41" s="34"/>
      <c r="E41" s="29" t="s">
        <v>1</v>
      </c>
      <c r="F41" s="38">
        <v>48</v>
      </c>
      <c r="G41" s="1"/>
      <c r="H41" s="32">
        <f t="shared" si="1"/>
        <v>0</v>
      </c>
    </row>
    <row r="42" spans="1:10" x14ac:dyDescent="0.2">
      <c r="A42" s="5"/>
      <c r="B42" s="33" t="s">
        <v>24</v>
      </c>
      <c r="C42" s="27" t="s">
        <v>116</v>
      </c>
      <c r="D42" s="34"/>
      <c r="E42" s="29" t="s">
        <v>1</v>
      </c>
      <c r="F42" s="38">
        <v>3</v>
      </c>
      <c r="G42" s="1"/>
      <c r="H42" s="32">
        <f t="shared" ref="H42" si="8">ROUND(G42*F42,2)</f>
        <v>0</v>
      </c>
    </row>
    <row r="43" spans="1:10" x14ac:dyDescent="0.2">
      <c r="A43" s="5"/>
      <c r="B43" s="26" t="s">
        <v>39</v>
      </c>
      <c r="C43" s="27" t="s">
        <v>40</v>
      </c>
      <c r="D43" s="28" t="s">
        <v>18</v>
      </c>
      <c r="E43" s="29"/>
      <c r="F43" s="38"/>
      <c r="G43" s="31"/>
      <c r="H43" s="32">
        <f t="shared" si="1"/>
        <v>0</v>
      </c>
    </row>
    <row r="44" spans="1:10" x14ac:dyDescent="0.2">
      <c r="A44" s="5"/>
      <c r="B44" s="33" t="s">
        <v>19</v>
      </c>
      <c r="C44" s="27" t="s">
        <v>36</v>
      </c>
      <c r="D44" s="34"/>
      <c r="E44" s="29" t="s">
        <v>1</v>
      </c>
      <c r="F44" s="38">
        <v>6</v>
      </c>
      <c r="G44" s="1"/>
      <c r="H44" s="32">
        <f t="shared" si="1"/>
        <v>0</v>
      </c>
    </row>
    <row r="45" spans="1:10" x14ac:dyDescent="0.2">
      <c r="A45" s="5"/>
      <c r="B45" s="26" t="s">
        <v>41</v>
      </c>
      <c r="C45" s="27" t="s">
        <v>42</v>
      </c>
      <c r="D45" s="28" t="s">
        <v>18</v>
      </c>
      <c r="E45" s="29"/>
      <c r="F45" s="38"/>
      <c r="G45" s="31"/>
      <c r="H45" s="32">
        <f t="shared" si="1"/>
        <v>0</v>
      </c>
    </row>
    <row r="46" spans="1:10" x14ac:dyDescent="0.2">
      <c r="A46" s="5"/>
      <c r="B46" s="33" t="s">
        <v>19</v>
      </c>
      <c r="C46" s="27" t="s">
        <v>36</v>
      </c>
      <c r="D46" s="34"/>
      <c r="E46" s="29" t="s">
        <v>1</v>
      </c>
      <c r="F46" s="38">
        <v>6</v>
      </c>
      <c r="G46" s="1"/>
      <c r="H46" s="32">
        <f t="shared" si="1"/>
        <v>0</v>
      </c>
    </row>
    <row r="47" spans="1:10" ht="30" x14ac:dyDescent="0.2">
      <c r="A47" s="5"/>
      <c r="B47" s="26" t="s">
        <v>43</v>
      </c>
      <c r="C47" s="27" t="s">
        <v>44</v>
      </c>
      <c r="D47" s="28" t="s">
        <v>18</v>
      </c>
      <c r="E47" s="29"/>
      <c r="F47" s="38"/>
      <c r="G47" s="31"/>
      <c r="H47" s="32">
        <f t="shared" si="1"/>
        <v>0</v>
      </c>
    </row>
    <row r="48" spans="1:10" x14ac:dyDescent="0.2">
      <c r="A48" s="5"/>
      <c r="B48" s="33" t="s">
        <v>19</v>
      </c>
      <c r="C48" s="27" t="s">
        <v>108</v>
      </c>
      <c r="D48" s="34"/>
      <c r="E48" s="29"/>
      <c r="F48" s="38"/>
      <c r="G48" s="31"/>
      <c r="H48" s="32">
        <f t="shared" ref="H48:H49" si="9">ROUND(G48*F48,2)</f>
        <v>0</v>
      </c>
    </row>
    <row r="49" spans="1:9" x14ac:dyDescent="0.2">
      <c r="A49" s="5"/>
      <c r="B49" s="35" t="s">
        <v>21</v>
      </c>
      <c r="C49" s="27" t="s">
        <v>92</v>
      </c>
      <c r="D49" s="34"/>
      <c r="E49" s="29" t="s">
        <v>1</v>
      </c>
      <c r="F49" s="38">
        <v>1</v>
      </c>
      <c r="G49" s="1"/>
      <c r="H49" s="32">
        <f t="shared" si="9"/>
        <v>0</v>
      </c>
    </row>
    <row r="50" spans="1:9" x14ac:dyDescent="0.2">
      <c r="A50" s="5"/>
      <c r="B50" s="35" t="s">
        <v>25</v>
      </c>
      <c r="C50" s="27" t="s">
        <v>111</v>
      </c>
      <c r="D50" s="34"/>
      <c r="E50" s="29" t="s">
        <v>1</v>
      </c>
      <c r="F50" s="38">
        <v>1</v>
      </c>
      <c r="G50" s="1"/>
      <c r="H50" s="32">
        <f t="shared" si="1"/>
        <v>0</v>
      </c>
    </row>
    <row r="51" spans="1:9" x14ac:dyDescent="0.2">
      <c r="A51" s="5"/>
      <c r="B51" s="35" t="s">
        <v>106</v>
      </c>
      <c r="C51" s="27" t="s">
        <v>117</v>
      </c>
      <c r="D51" s="34"/>
      <c r="E51" s="29" t="s">
        <v>1</v>
      </c>
      <c r="F51" s="38">
        <v>1</v>
      </c>
      <c r="G51" s="1"/>
      <c r="H51" s="32">
        <f t="shared" ref="H51" si="10">ROUND(G51*F51,2)</f>
        <v>0</v>
      </c>
    </row>
    <row r="52" spans="1:9" ht="30.75" thickBot="1" x14ac:dyDescent="0.25">
      <c r="A52" s="5"/>
      <c r="B52" s="26" t="s">
        <v>45</v>
      </c>
      <c r="C52" s="27" t="s">
        <v>46</v>
      </c>
      <c r="D52" s="28" t="s">
        <v>97</v>
      </c>
      <c r="E52" s="29"/>
      <c r="F52" s="38"/>
      <c r="G52" s="31"/>
      <c r="H52" s="32">
        <f t="shared" si="1"/>
        <v>0</v>
      </c>
    </row>
    <row r="53" spans="1:9" x14ac:dyDescent="0.2">
      <c r="A53" s="5"/>
      <c r="B53" s="33" t="s">
        <v>19</v>
      </c>
      <c r="C53" s="27" t="s">
        <v>80</v>
      </c>
      <c r="D53" s="34"/>
      <c r="E53" s="29" t="s">
        <v>1</v>
      </c>
      <c r="F53" s="38">
        <v>5</v>
      </c>
      <c r="G53" s="1"/>
      <c r="H53" s="32">
        <f t="shared" si="1"/>
        <v>0</v>
      </c>
    </row>
    <row r="54" spans="1:9" x14ac:dyDescent="0.2">
      <c r="A54" s="5"/>
      <c r="B54" s="33" t="s">
        <v>24</v>
      </c>
      <c r="C54" s="27" t="s">
        <v>36</v>
      </c>
      <c r="D54" s="34"/>
      <c r="E54" s="29" t="s">
        <v>1</v>
      </c>
      <c r="F54" s="38">
        <v>43</v>
      </c>
      <c r="G54" s="1"/>
      <c r="H54" s="32">
        <f t="shared" si="1"/>
        <v>0</v>
      </c>
    </row>
    <row r="55" spans="1:9" x14ac:dyDescent="0.2">
      <c r="A55" s="5"/>
      <c r="B55" s="33" t="s">
        <v>26</v>
      </c>
      <c r="C55" s="27" t="s">
        <v>116</v>
      </c>
      <c r="D55" s="34"/>
      <c r="E55" s="29" t="s">
        <v>1</v>
      </c>
      <c r="F55" s="38">
        <v>4</v>
      </c>
      <c r="G55" s="1"/>
      <c r="H55" s="32">
        <f t="shared" si="1"/>
        <v>0</v>
      </c>
    </row>
    <row r="56" spans="1:9" x14ac:dyDescent="0.2">
      <c r="A56" s="5"/>
      <c r="B56" s="26" t="s">
        <v>47</v>
      </c>
      <c r="C56" s="27" t="s">
        <v>48</v>
      </c>
      <c r="D56" s="28" t="s">
        <v>18</v>
      </c>
      <c r="E56" s="29"/>
      <c r="F56" s="38"/>
      <c r="G56" s="31"/>
      <c r="H56" s="32">
        <f t="shared" si="1"/>
        <v>0</v>
      </c>
    </row>
    <row r="57" spans="1:9" x14ac:dyDescent="0.2">
      <c r="A57" s="42" t="s">
        <v>14</v>
      </c>
      <c r="B57" s="33" t="s">
        <v>19</v>
      </c>
      <c r="C57" s="27" t="s">
        <v>49</v>
      </c>
      <c r="D57" s="34"/>
      <c r="E57" s="29" t="s">
        <v>1</v>
      </c>
      <c r="F57" s="38">
        <v>7</v>
      </c>
      <c r="G57" s="1"/>
      <c r="H57" s="32">
        <f t="shared" si="1"/>
        <v>0</v>
      </c>
      <c r="I57" s="43"/>
    </row>
    <row r="58" spans="1:9" ht="15" customHeight="1" x14ac:dyDescent="0.2">
      <c r="A58" s="5"/>
      <c r="B58" s="26" t="s">
        <v>125</v>
      </c>
      <c r="C58" s="27" t="s">
        <v>50</v>
      </c>
      <c r="D58" s="28" t="s">
        <v>18</v>
      </c>
      <c r="E58" s="29" t="s">
        <v>1</v>
      </c>
      <c r="F58" s="38">
        <v>46</v>
      </c>
      <c r="G58" s="1"/>
      <c r="H58" s="32">
        <f t="shared" si="1"/>
        <v>0</v>
      </c>
    </row>
    <row r="59" spans="1:9" x14ac:dyDescent="0.2">
      <c r="A59" s="42" t="s">
        <v>15</v>
      </c>
      <c r="B59" s="26" t="s">
        <v>51</v>
      </c>
      <c r="C59" s="27" t="s">
        <v>55</v>
      </c>
      <c r="D59" s="28" t="s">
        <v>90</v>
      </c>
      <c r="E59" s="29"/>
      <c r="F59" s="38"/>
      <c r="G59" s="31"/>
      <c r="H59" s="32">
        <f t="shared" si="1"/>
        <v>0</v>
      </c>
    </row>
    <row r="60" spans="1:9" ht="18" x14ac:dyDescent="0.2">
      <c r="A60" s="5"/>
      <c r="B60" s="33" t="s">
        <v>19</v>
      </c>
      <c r="C60" s="27" t="s">
        <v>56</v>
      </c>
      <c r="D60" s="34"/>
      <c r="E60" s="29" t="s">
        <v>53</v>
      </c>
      <c r="F60" s="38">
        <v>30</v>
      </c>
      <c r="G60" s="1"/>
      <c r="H60" s="32">
        <f t="shared" si="1"/>
        <v>0</v>
      </c>
      <c r="I60" s="39"/>
    </row>
    <row r="61" spans="1:9" ht="18" x14ac:dyDescent="0.2">
      <c r="A61" s="5"/>
      <c r="B61" s="33" t="s">
        <v>24</v>
      </c>
      <c r="C61" s="27" t="s">
        <v>109</v>
      </c>
      <c r="D61" s="34"/>
      <c r="E61" s="29" t="s">
        <v>53</v>
      </c>
      <c r="F61" s="38">
        <v>500</v>
      </c>
      <c r="G61" s="1"/>
      <c r="H61" s="32">
        <f t="shared" ref="H61:H62" si="11">ROUND(G61*F61,2)</f>
        <v>0</v>
      </c>
      <c r="I61" s="39"/>
    </row>
    <row r="62" spans="1:9" ht="30" x14ac:dyDescent="0.2">
      <c r="A62" s="5"/>
      <c r="B62" s="33" t="s">
        <v>26</v>
      </c>
      <c r="C62" s="27" t="s">
        <v>110</v>
      </c>
      <c r="D62" s="34"/>
      <c r="E62" s="29" t="s">
        <v>53</v>
      </c>
      <c r="F62" s="38">
        <v>150</v>
      </c>
      <c r="G62" s="1"/>
      <c r="H62" s="32">
        <f t="shared" si="11"/>
        <v>0</v>
      </c>
      <c r="I62" s="39"/>
    </row>
    <row r="63" spans="1:9" x14ac:dyDescent="0.2">
      <c r="A63" s="42" t="s">
        <v>15</v>
      </c>
      <c r="B63" s="26" t="s">
        <v>52</v>
      </c>
      <c r="C63" s="27" t="s">
        <v>75</v>
      </c>
      <c r="D63" s="28" t="s">
        <v>90</v>
      </c>
      <c r="E63" s="29"/>
      <c r="F63" s="38"/>
      <c r="G63" s="31"/>
      <c r="H63" s="32">
        <f t="shared" si="1"/>
        <v>0</v>
      </c>
    </row>
    <row r="64" spans="1:9" ht="18" x14ac:dyDescent="0.2">
      <c r="A64" s="5"/>
      <c r="B64" s="33" t="s">
        <v>19</v>
      </c>
      <c r="C64" s="27" t="s">
        <v>81</v>
      </c>
      <c r="D64" s="34"/>
      <c r="E64" s="29" t="s">
        <v>53</v>
      </c>
      <c r="F64" s="38">
        <v>200</v>
      </c>
      <c r="G64" s="1"/>
      <c r="H64" s="32">
        <f t="shared" si="1"/>
        <v>0</v>
      </c>
    </row>
    <row r="65" spans="1:10" ht="18" x14ac:dyDescent="0.2">
      <c r="A65" s="42" t="s">
        <v>15</v>
      </c>
      <c r="B65" s="26" t="s">
        <v>104</v>
      </c>
      <c r="C65" s="27" t="s">
        <v>107</v>
      </c>
      <c r="D65" s="28"/>
      <c r="E65" s="29" t="s">
        <v>53</v>
      </c>
      <c r="F65" s="38">
        <v>5</v>
      </c>
      <c r="G65" s="1"/>
      <c r="H65" s="32">
        <f t="shared" si="1"/>
        <v>0</v>
      </c>
    </row>
    <row r="66" spans="1:10" x14ac:dyDescent="0.2">
      <c r="A66" s="42" t="s">
        <v>15</v>
      </c>
      <c r="B66" s="26" t="s">
        <v>105</v>
      </c>
      <c r="C66" s="27" t="s">
        <v>57</v>
      </c>
      <c r="D66" s="28" t="s">
        <v>90</v>
      </c>
      <c r="E66" s="29"/>
      <c r="F66" s="38"/>
      <c r="G66" s="31"/>
      <c r="H66" s="32">
        <f t="shared" si="1"/>
        <v>0</v>
      </c>
      <c r="I66" s="44"/>
    </row>
    <row r="67" spans="1:10" x14ac:dyDescent="0.2">
      <c r="A67" s="5"/>
      <c r="B67" s="33" t="s">
        <v>19</v>
      </c>
      <c r="C67" s="27" t="s">
        <v>76</v>
      </c>
      <c r="D67" s="34"/>
      <c r="E67" s="29" t="s">
        <v>23</v>
      </c>
      <c r="F67" s="38">
        <v>100</v>
      </c>
      <c r="G67" s="1"/>
      <c r="H67" s="32">
        <f t="shared" si="1"/>
        <v>0</v>
      </c>
      <c r="I67" s="39"/>
    </row>
    <row r="68" spans="1:10" x14ac:dyDescent="0.2">
      <c r="A68" s="5"/>
      <c r="B68" s="33" t="s">
        <v>24</v>
      </c>
      <c r="C68" s="27" t="s">
        <v>77</v>
      </c>
      <c r="D68" s="34"/>
      <c r="E68" s="29" t="s">
        <v>23</v>
      </c>
      <c r="F68" s="38">
        <v>10</v>
      </c>
      <c r="G68" s="1"/>
      <c r="H68" s="32">
        <f t="shared" si="1"/>
        <v>0</v>
      </c>
    </row>
    <row r="69" spans="1:10" ht="30" x14ac:dyDescent="0.2">
      <c r="A69" s="45"/>
      <c r="B69" s="26" t="s">
        <v>126</v>
      </c>
      <c r="C69" s="46" t="s">
        <v>78</v>
      </c>
      <c r="D69" s="47" t="s">
        <v>82</v>
      </c>
      <c r="E69" s="29" t="s">
        <v>58</v>
      </c>
      <c r="F69" s="48">
        <v>85</v>
      </c>
      <c r="G69" s="1"/>
      <c r="H69" s="32">
        <f t="shared" si="1"/>
        <v>0</v>
      </c>
      <c r="I69" s="39"/>
      <c r="J69" s="39"/>
    </row>
    <row r="70" spans="1:10" ht="30.75" thickBot="1" x14ac:dyDescent="0.25">
      <c r="A70" s="42" t="s">
        <v>15</v>
      </c>
      <c r="B70" s="26" t="s">
        <v>127</v>
      </c>
      <c r="C70" s="27" t="s">
        <v>120</v>
      </c>
      <c r="D70" s="28" t="s">
        <v>142</v>
      </c>
      <c r="E70" s="29" t="s">
        <v>1</v>
      </c>
      <c r="F70" s="38">
        <v>2</v>
      </c>
      <c r="G70" s="1"/>
      <c r="H70" s="32">
        <f t="shared" ref="H70" si="12">ROUND(G70*F70,2)</f>
        <v>0</v>
      </c>
    </row>
    <row r="71" spans="1:10" ht="36" customHeight="1" thickBot="1" x14ac:dyDescent="0.25">
      <c r="A71" s="5"/>
      <c r="B71" s="66" t="s">
        <v>54</v>
      </c>
      <c r="C71" s="67"/>
      <c r="D71" s="67"/>
      <c r="E71" s="67"/>
      <c r="F71" s="67"/>
      <c r="G71" s="68"/>
      <c r="H71" s="49">
        <f>SUM(H7:H70)</f>
        <v>0</v>
      </c>
    </row>
    <row r="72" spans="1:10" ht="36" customHeight="1" thickBot="1" x14ac:dyDescent="0.25">
      <c r="A72" s="5"/>
      <c r="B72" s="73" t="s">
        <v>122</v>
      </c>
      <c r="C72" s="74"/>
      <c r="D72" s="74"/>
      <c r="E72" s="74"/>
      <c r="F72" s="74"/>
      <c r="G72" s="74"/>
      <c r="H72" s="75"/>
    </row>
    <row r="73" spans="1:10" ht="19.5" customHeight="1" x14ac:dyDescent="0.2">
      <c r="A73" s="5"/>
      <c r="B73" s="26" t="s">
        <v>128</v>
      </c>
      <c r="C73" s="50" t="s">
        <v>60</v>
      </c>
      <c r="D73" s="28" t="s">
        <v>61</v>
      </c>
      <c r="E73" s="41" t="s">
        <v>62</v>
      </c>
      <c r="F73" s="30">
        <v>10</v>
      </c>
      <c r="G73" s="1"/>
      <c r="H73" s="32">
        <f t="shared" ref="H73:H77" si="13">ROUND(G73*F73,2)</f>
        <v>0</v>
      </c>
    </row>
    <row r="74" spans="1:10" x14ac:dyDescent="0.2">
      <c r="A74" s="5"/>
      <c r="B74" s="26" t="s">
        <v>129</v>
      </c>
      <c r="C74" s="27" t="s">
        <v>130</v>
      </c>
      <c r="D74" s="28" t="s">
        <v>144</v>
      </c>
      <c r="E74" s="29"/>
      <c r="F74" s="30"/>
      <c r="G74" s="31"/>
      <c r="H74" s="32">
        <f t="shared" si="13"/>
        <v>0</v>
      </c>
    </row>
    <row r="75" spans="1:10" x14ac:dyDescent="0.2">
      <c r="A75" s="5"/>
      <c r="B75" s="33" t="s">
        <v>19</v>
      </c>
      <c r="C75" s="27" t="s">
        <v>111</v>
      </c>
      <c r="D75" s="34"/>
      <c r="E75" s="29"/>
      <c r="F75" s="30"/>
      <c r="G75" s="31"/>
      <c r="H75" s="32">
        <f t="shared" si="13"/>
        <v>0</v>
      </c>
    </row>
    <row r="76" spans="1:10" ht="30" x14ac:dyDescent="0.2">
      <c r="A76" s="5"/>
      <c r="B76" s="35" t="s">
        <v>21</v>
      </c>
      <c r="C76" s="27" t="s">
        <v>91</v>
      </c>
      <c r="D76" s="34"/>
      <c r="E76" s="29" t="s">
        <v>23</v>
      </c>
      <c r="F76" s="30">
        <v>15</v>
      </c>
      <c r="G76" s="1"/>
      <c r="H76" s="32">
        <f t="shared" si="13"/>
        <v>0</v>
      </c>
    </row>
    <row r="77" spans="1:10" ht="20.100000000000001" customHeight="1" x14ac:dyDescent="0.2">
      <c r="A77" s="5"/>
      <c r="B77" s="26" t="s">
        <v>131</v>
      </c>
      <c r="C77" s="27" t="s">
        <v>63</v>
      </c>
      <c r="D77" s="28" t="s">
        <v>18</v>
      </c>
      <c r="E77" s="29"/>
      <c r="F77" s="38"/>
      <c r="G77" s="31"/>
      <c r="H77" s="32">
        <f t="shared" si="13"/>
        <v>0</v>
      </c>
    </row>
    <row r="78" spans="1:10" ht="20.100000000000001" customHeight="1" x14ac:dyDescent="0.2">
      <c r="A78" s="5"/>
      <c r="B78" s="33" t="s">
        <v>19</v>
      </c>
      <c r="C78" s="27" t="s">
        <v>92</v>
      </c>
      <c r="D78" s="34"/>
      <c r="E78" s="29" t="s">
        <v>1</v>
      </c>
      <c r="F78" s="38">
        <v>1</v>
      </c>
      <c r="G78" s="1"/>
      <c r="H78" s="32">
        <f>ROUND(G78*F78,2)</f>
        <v>0</v>
      </c>
    </row>
    <row r="79" spans="1:10" ht="20.100000000000001" customHeight="1" x14ac:dyDescent="0.2">
      <c r="A79" s="5"/>
      <c r="B79" s="33" t="s">
        <v>24</v>
      </c>
      <c r="C79" s="27" t="s">
        <v>111</v>
      </c>
      <c r="D79" s="34"/>
      <c r="E79" s="29" t="s">
        <v>1</v>
      </c>
      <c r="F79" s="38">
        <v>1</v>
      </c>
      <c r="G79" s="1"/>
      <c r="H79" s="32">
        <f t="shared" ref="H79:H112" si="14">ROUND(G79*F79,2)</f>
        <v>0</v>
      </c>
    </row>
    <row r="80" spans="1:10" ht="20.100000000000001" customHeight="1" x14ac:dyDescent="0.2">
      <c r="A80" s="5"/>
      <c r="B80" s="26" t="s">
        <v>132</v>
      </c>
      <c r="C80" s="27" t="s">
        <v>31</v>
      </c>
      <c r="D80" s="28" t="s">
        <v>18</v>
      </c>
      <c r="E80" s="29"/>
      <c r="F80" s="38"/>
      <c r="G80" s="31"/>
      <c r="H80" s="32"/>
    </row>
    <row r="81" spans="1:8" ht="20.100000000000001" customHeight="1" x14ac:dyDescent="0.2">
      <c r="A81" s="5"/>
      <c r="B81" s="33" t="s">
        <v>19</v>
      </c>
      <c r="C81" s="27" t="s">
        <v>99</v>
      </c>
      <c r="D81" s="34"/>
      <c r="E81" s="29"/>
      <c r="F81" s="38"/>
      <c r="G81" s="31"/>
      <c r="H81" s="32"/>
    </row>
    <row r="82" spans="1:8" ht="20.100000000000001" customHeight="1" x14ac:dyDescent="0.2">
      <c r="A82" s="5"/>
      <c r="B82" s="35" t="s">
        <v>21</v>
      </c>
      <c r="C82" s="27" t="s">
        <v>98</v>
      </c>
      <c r="D82" s="34"/>
      <c r="E82" s="29" t="s">
        <v>1</v>
      </c>
      <c r="F82" s="38">
        <v>1</v>
      </c>
      <c r="G82" s="1"/>
      <c r="H82" s="32">
        <f t="shared" ref="H82:H83" si="15">ROUND(G82*F82,2)</f>
        <v>0</v>
      </c>
    </row>
    <row r="83" spans="1:8" ht="20.100000000000001" customHeight="1" x14ac:dyDescent="0.2">
      <c r="A83" s="5"/>
      <c r="B83" s="35" t="s">
        <v>25</v>
      </c>
      <c r="C83" s="27" t="s">
        <v>103</v>
      </c>
      <c r="D83" s="34"/>
      <c r="E83" s="29" t="s">
        <v>1</v>
      </c>
      <c r="F83" s="38">
        <v>1</v>
      </c>
      <c r="G83" s="1"/>
      <c r="H83" s="32">
        <f t="shared" si="15"/>
        <v>0</v>
      </c>
    </row>
    <row r="84" spans="1:8" ht="20.100000000000001" customHeight="1" x14ac:dyDescent="0.2">
      <c r="A84" s="5"/>
      <c r="B84" s="35" t="s">
        <v>106</v>
      </c>
      <c r="C84" s="27" t="s">
        <v>113</v>
      </c>
      <c r="D84" s="34"/>
      <c r="E84" s="29" t="s">
        <v>1</v>
      </c>
      <c r="F84" s="38">
        <v>1</v>
      </c>
      <c r="G84" s="1"/>
      <c r="H84" s="32">
        <f t="shared" ref="H84" si="16">ROUND(G84*F84,2)</f>
        <v>0</v>
      </c>
    </row>
    <row r="85" spans="1:8" ht="20.100000000000001" customHeight="1" x14ac:dyDescent="0.2">
      <c r="A85" s="5"/>
      <c r="B85" s="33" t="s">
        <v>24</v>
      </c>
      <c r="C85" s="27" t="s">
        <v>32</v>
      </c>
      <c r="D85" s="34"/>
      <c r="E85" s="29"/>
      <c r="F85" s="38"/>
      <c r="G85" s="31"/>
      <c r="H85" s="32"/>
    </row>
    <row r="86" spans="1:8" ht="20.100000000000001" customHeight="1" x14ac:dyDescent="0.2">
      <c r="A86" s="5"/>
      <c r="B86" s="35" t="s">
        <v>21</v>
      </c>
      <c r="C86" s="27" t="s">
        <v>103</v>
      </c>
      <c r="D86" s="34"/>
      <c r="E86" s="29" t="s">
        <v>1</v>
      </c>
      <c r="F86" s="38">
        <v>1</v>
      </c>
      <c r="G86" s="1"/>
      <c r="H86" s="32">
        <f t="shared" si="14"/>
        <v>0</v>
      </c>
    </row>
    <row r="87" spans="1:8" ht="20.100000000000001" customHeight="1" x14ac:dyDescent="0.2">
      <c r="A87" s="5"/>
      <c r="B87" s="35" t="s">
        <v>25</v>
      </c>
      <c r="C87" s="27" t="s">
        <v>112</v>
      </c>
      <c r="D87" s="34"/>
      <c r="E87" s="29" t="s">
        <v>1</v>
      </c>
      <c r="F87" s="38">
        <v>1</v>
      </c>
      <c r="G87" s="1"/>
      <c r="H87" s="32">
        <f t="shared" si="14"/>
        <v>0</v>
      </c>
    </row>
    <row r="88" spans="1:8" x14ac:dyDescent="0.2">
      <c r="A88" s="5"/>
      <c r="B88" s="26" t="s">
        <v>133</v>
      </c>
      <c r="C88" s="40" t="s">
        <v>35</v>
      </c>
      <c r="D88" s="28" t="s">
        <v>18</v>
      </c>
      <c r="E88" s="41"/>
      <c r="F88" s="38"/>
      <c r="G88" s="31"/>
      <c r="H88" s="32">
        <f t="shared" si="14"/>
        <v>0</v>
      </c>
    </row>
    <row r="89" spans="1:8" x14ac:dyDescent="0.2">
      <c r="A89" s="5"/>
      <c r="B89" s="33" t="s">
        <v>19</v>
      </c>
      <c r="C89" s="40" t="s">
        <v>116</v>
      </c>
      <c r="D89" s="28"/>
      <c r="E89" s="41"/>
      <c r="F89" s="38"/>
      <c r="G89" s="31"/>
      <c r="H89" s="32">
        <f t="shared" si="14"/>
        <v>0</v>
      </c>
    </row>
    <row r="90" spans="1:8" ht="30" x14ac:dyDescent="0.2">
      <c r="A90" s="5"/>
      <c r="B90" s="35" t="s">
        <v>21</v>
      </c>
      <c r="C90" s="27" t="s">
        <v>22</v>
      </c>
      <c r="D90" s="34"/>
      <c r="E90" s="29" t="s">
        <v>23</v>
      </c>
      <c r="F90" s="30">
        <v>5</v>
      </c>
      <c r="G90" s="1"/>
      <c r="H90" s="32">
        <f t="shared" si="14"/>
        <v>0</v>
      </c>
    </row>
    <row r="91" spans="1:8" x14ac:dyDescent="0.2">
      <c r="A91" s="5"/>
      <c r="B91" s="33" t="s">
        <v>24</v>
      </c>
      <c r="C91" s="40" t="s">
        <v>100</v>
      </c>
      <c r="D91" s="28"/>
      <c r="E91" s="41"/>
      <c r="F91" s="38"/>
      <c r="G91" s="31"/>
      <c r="H91" s="32">
        <f t="shared" si="14"/>
        <v>0</v>
      </c>
    </row>
    <row r="92" spans="1:8" ht="30" x14ac:dyDescent="0.2">
      <c r="A92" s="5"/>
      <c r="B92" s="35" t="s">
        <v>21</v>
      </c>
      <c r="C92" s="27" t="s">
        <v>91</v>
      </c>
      <c r="D92" s="34"/>
      <c r="E92" s="29" t="s">
        <v>23</v>
      </c>
      <c r="F92" s="30">
        <v>5</v>
      </c>
      <c r="G92" s="1"/>
      <c r="H92" s="32">
        <f t="shared" si="14"/>
        <v>0</v>
      </c>
    </row>
    <row r="93" spans="1:8" x14ac:dyDescent="0.2">
      <c r="A93" s="5"/>
      <c r="B93" s="33" t="s">
        <v>26</v>
      </c>
      <c r="C93" s="40" t="s">
        <v>96</v>
      </c>
      <c r="D93" s="28"/>
      <c r="E93" s="41"/>
      <c r="F93" s="38"/>
      <c r="G93" s="31"/>
      <c r="H93" s="32">
        <f t="shared" ref="H93:H94" si="17">ROUND(G93*F93,2)</f>
        <v>0</v>
      </c>
    </row>
    <row r="94" spans="1:8" ht="30" x14ac:dyDescent="0.2">
      <c r="A94" s="5"/>
      <c r="B94" s="35" t="s">
        <v>21</v>
      </c>
      <c r="C94" s="27" t="s">
        <v>91</v>
      </c>
      <c r="D94" s="34"/>
      <c r="E94" s="29" t="s">
        <v>23</v>
      </c>
      <c r="F94" s="30">
        <v>5</v>
      </c>
      <c r="G94" s="1"/>
      <c r="H94" s="32">
        <f t="shared" si="17"/>
        <v>0</v>
      </c>
    </row>
    <row r="95" spans="1:8" x14ac:dyDescent="0.2">
      <c r="A95" s="5"/>
      <c r="B95" s="26" t="s">
        <v>134</v>
      </c>
      <c r="C95" s="27" t="s">
        <v>38</v>
      </c>
      <c r="D95" s="28" t="s">
        <v>18</v>
      </c>
      <c r="E95" s="29"/>
      <c r="F95" s="38"/>
      <c r="G95" s="31"/>
      <c r="H95" s="32">
        <f t="shared" si="14"/>
        <v>0</v>
      </c>
    </row>
    <row r="96" spans="1:8" x14ac:dyDescent="0.2">
      <c r="A96" s="5"/>
      <c r="B96" s="33" t="s">
        <v>19</v>
      </c>
      <c r="C96" s="27" t="s">
        <v>100</v>
      </c>
      <c r="D96" s="34"/>
      <c r="E96" s="29" t="s">
        <v>1</v>
      </c>
      <c r="F96" s="38">
        <v>1</v>
      </c>
      <c r="G96" s="1"/>
      <c r="H96" s="32">
        <f t="shared" si="14"/>
        <v>0</v>
      </c>
    </row>
    <row r="97" spans="1:8" x14ac:dyDescent="0.2">
      <c r="A97" s="5"/>
      <c r="B97" s="33" t="s">
        <v>24</v>
      </c>
      <c r="C97" s="27" t="s">
        <v>96</v>
      </c>
      <c r="D97" s="34"/>
      <c r="E97" s="29" t="s">
        <v>1</v>
      </c>
      <c r="F97" s="38">
        <v>1</v>
      </c>
      <c r="G97" s="1"/>
      <c r="H97" s="32">
        <f t="shared" si="14"/>
        <v>0</v>
      </c>
    </row>
    <row r="98" spans="1:8" ht="30" x14ac:dyDescent="0.2">
      <c r="A98" s="5"/>
      <c r="B98" s="26" t="s">
        <v>135</v>
      </c>
      <c r="C98" s="27" t="s">
        <v>46</v>
      </c>
      <c r="D98" s="28" t="s">
        <v>97</v>
      </c>
      <c r="E98" s="29"/>
      <c r="F98" s="38"/>
      <c r="G98" s="31"/>
      <c r="H98" s="32">
        <f t="shared" si="14"/>
        <v>0</v>
      </c>
    </row>
    <row r="99" spans="1:8" x14ac:dyDescent="0.2">
      <c r="A99" s="5"/>
      <c r="B99" s="33" t="s">
        <v>19</v>
      </c>
      <c r="C99" s="27" t="s">
        <v>100</v>
      </c>
      <c r="D99" s="34"/>
      <c r="E99" s="29" t="s">
        <v>1</v>
      </c>
      <c r="F99" s="38">
        <v>1</v>
      </c>
      <c r="G99" s="1"/>
      <c r="H99" s="32">
        <f t="shared" si="14"/>
        <v>0</v>
      </c>
    </row>
    <row r="100" spans="1:8" x14ac:dyDescent="0.2">
      <c r="A100" s="5"/>
      <c r="B100" s="33" t="s">
        <v>24</v>
      </c>
      <c r="C100" s="27" t="s">
        <v>96</v>
      </c>
      <c r="D100" s="34"/>
      <c r="E100" s="29" t="s">
        <v>1</v>
      </c>
      <c r="F100" s="38">
        <v>1</v>
      </c>
      <c r="G100" s="1"/>
      <c r="H100" s="32">
        <f t="shared" si="14"/>
        <v>0</v>
      </c>
    </row>
    <row r="101" spans="1:8" ht="20.100000000000001" customHeight="1" x14ac:dyDescent="0.2">
      <c r="A101" s="5"/>
      <c r="B101" s="26" t="s">
        <v>136</v>
      </c>
      <c r="C101" s="27" t="s">
        <v>64</v>
      </c>
      <c r="D101" s="28" t="s">
        <v>18</v>
      </c>
      <c r="E101" s="29"/>
      <c r="F101" s="38"/>
      <c r="G101" s="31"/>
      <c r="H101" s="32">
        <f t="shared" si="14"/>
        <v>0</v>
      </c>
    </row>
    <row r="102" spans="1:8" ht="20.100000000000001" customHeight="1" x14ac:dyDescent="0.2">
      <c r="A102" s="5"/>
      <c r="B102" s="33" t="s">
        <v>19</v>
      </c>
      <c r="C102" s="27" t="s">
        <v>65</v>
      </c>
      <c r="D102" s="34"/>
      <c r="E102" s="29"/>
      <c r="F102" s="38"/>
      <c r="G102" s="31"/>
      <c r="H102" s="32">
        <f t="shared" si="14"/>
        <v>0</v>
      </c>
    </row>
    <row r="103" spans="1:8" ht="20.100000000000001" customHeight="1" x14ac:dyDescent="0.2">
      <c r="A103" s="5"/>
      <c r="B103" s="35" t="s">
        <v>21</v>
      </c>
      <c r="C103" s="27" t="s">
        <v>66</v>
      </c>
      <c r="D103" s="34"/>
      <c r="E103" s="29" t="s">
        <v>23</v>
      </c>
      <c r="F103" s="38">
        <v>15</v>
      </c>
      <c r="G103" s="1"/>
      <c r="H103" s="32">
        <f t="shared" si="14"/>
        <v>0</v>
      </c>
    </row>
    <row r="104" spans="1:8" ht="39.950000000000003" customHeight="1" x14ac:dyDescent="0.2">
      <c r="A104" s="5"/>
      <c r="B104" s="26" t="s">
        <v>137</v>
      </c>
      <c r="C104" s="27" t="s">
        <v>67</v>
      </c>
      <c r="D104" s="28" t="s">
        <v>68</v>
      </c>
      <c r="E104" s="29"/>
      <c r="F104" s="38"/>
      <c r="G104" s="31"/>
      <c r="H104" s="32">
        <f t="shared" si="14"/>
        <v>0</v>
      </c>
    </row>
    <row r="105" spans="1:8" ht="20.100000000000001" customHeight="1" x14ac:dyDescent="0.2">
      <c r="A105" s="5"/>
      <c r="B105" s="33" t="s">
        <v>19</v>
      </c>
      <c r="C105" s="27" t="s">
        <v>69</v>
      </c>
      <c r="D105" s="34"/>
      <c r="E105" s="29" t="s">
        <v>1</v>
      </c>
      <c r="F105" s="38">
        <v>1</v>
      </c>
      <c r="G105" s="1"/>
      <c r="H105" s="32">
        <f t="shared" si="14"/>
        <v>0</v>
      </c>
    </row>
    <row r="106" spans="1:8" ht="20.100000000000001" customHeight="1" x14ac:dyDescent="0.2">
      <c r="A106" s="5"/>
      <c r="B106" s="33" t="s">
        <v>24</v>
      </c>
      <c r="C106" s="27" t="s">
        <v>70</v>
      </c>
      <c r="D106" s="34"/>
      <c r="E106" s="29" t="s">
        <v>1</v>
      </c>
      <c r="F106" s="38">
        <v>1</v>
      </c>
      <c r="G106" s="1"/>
      <c r="H106" s="32">
        <f t="shared" si="14"/>
        <v>0</v>
      </c>
    </row>
    <row r="107" spans="1:8" ht="20.100000000000001" customHeight="1" x14ac:dyDescent="0.2">
      <c r="A107" s="5"/>
      <c r="B107" s="33" t="s">
        <v>26</v>
      </c>
      <c r="C107" s="27" t="s">
        <v>71</v>
      </c>
      <c r="D107" s="34"/>
      <c r="E107" s="29" t="s">
        <v>1</v>
      </c>
      <c r="F107" s="38">
        <v>1</v>
      </c>
      <c r="G107" s="1"/>
      <c r="H107" s="32">
        <f t="shared" si="14"/>
        <v>0</v>
      </c>
    </row>
    <row r="108" spans="1:8" ht="20.100000000000001" customHeight="1" x14ac:dyDescent="0.2">
      <c r="A108" s="5"/>
      <c r="B108" s="33" t="s">
        <v>33</v>
      </c>
      <c r="C108" s="27" t="s">
        <v>72</v>
      </c>
      <c r="D108" s="34"/>
      <c r="E108" s="29" t="s">
        <v>1</v>
      </c>
      <c r="F108" s="38">
        <v>1</v>
      </c>
      <c r="G108" s="1"/>
      <c r="H108" s="32">
        <f t="shared" si="14"/>
        <v>0</v>
      </c>
    </row>
    <row r="109" spans="1:8" ht="20.100000000000001" customHeight="1" x14ac:dyDescent="0.2">
      <c r="A109" s="5"/>
      <c r="B109" s="26" t="s">
        <v>138</v>
      </c>
      <c r="C109" s="46" t="s">
        <v>83</v>
      </c>
      <c r="D109" s="47" t="s">
        <v>68</v>
      </c>
      <c r="E109" s="29"/>
      <c r="F109" s="48"/>
      <c r="G109" s="31"/>
      <c r="H109" s="32">
        <f t="shared" si="14"/>
        <v>0</v>
      </c>
    </row>
    <row r="110" spans="1:8" ht="20.100000000000001" customHeight="1" x14ac:dyDescent="0.2">
      <c r="A110" s="5"/>
      <c r="B110" s="33" t="s">
        <v>19</v>
      </c>
      <c r="C110" s="27" t="s">
        <v>85</v>
      </c>
      <c r="D110" s="34"/>
      <c r="E110" s="29" t="s">
        <v>1</v>
      </c>
      <c r="F110" s="38">
        <v>1</v>
      </c>
      <c r="G110" s="1"/>
      <c r="H110" s="32">
        <f t="shared" si="14"/>
        <v>0</v>
      </c>
    </row>
    <row r="111" spans="1:8" ht="20.100000000000001" customHeight="1" x14ac:dyDescent="0.2">
      <c r="A111" s="5"/>
      <c r="B111" s="26" t="s">
        <v>139</v>
      </c>
      <c r="C111" s="46" t="s">
        <v>84</v>
      </c>
      <c r="D111" s="47" t="s">
        <v>68</v>
      </c>
      <c r="E111" s="29"/>
      <c r="F111" s="48"/>
      <c r="G111" s="31"/>
      <c r="H111" s="32">
        <f t="shared" si="14"/>
        <v>0</v>
      </c>
    </row>
    <row r="112" spans="1:8" ht="20.100000000000001" customHeight="1" x14ac:dyDescent="0.2">
      <c r="A112" s="5"/>
      <c r="B112" s="33" t="s">
        <v>19</v>
      </c>
      <c r="C112" s="27" t="s">
        <v>86</v>
      </c>
      <c r="D112" s="34"/>
      <c r="E112" s="29" t="s">
        <v>1</v>
      </c>
      <c r="F112" s="38">
        <v>1</v>
      </c>
      <c r="G112" s="1"/>
      <c r="H112" s="32">
        <f t="shared" si="14"/>
        <v>0</v>
      </c>
    </row>
    <row r="113" spans="1:8" ht="20.100000000000001" customHeight="1" x14ac:dyDescent="0.2">
      <c r="A113" s="5"/>
      <c r="B113" s="26" t="s">
        <v>140</v>
      </c>
      <c r="C113" s="46" t="s">
        <v>16</v>
      </c>
      <c r="D113" s="47" t="s">
        <v>74</v>
      </c>
      <c r="E113" s="29" t="s">
        <v>53</v>
      </c>
      <c r="F113" s="48">
        <v>50</v>
      </c>
      <c r="G113" s="1"/>
      <c r="H113" s="32">
        <f t="shared" ref="H113:H114" si="18">ROUND(G113*F113,2)</f>
        <v>0</v>
      </c>
    </row>
    <row r="114" spans="1:8" ht="20.100000000000001" customHeight="1" thickBot="1" x14ac:dyDescent="0.25">
      <c r="A114" s="5"/>
      <c r="B114" s="26" t="s">
        <v>141</v>
      </c>
      <c r="C114" s="27" t="s">
        <v>73</v>
      </c>
      <c r="D114" s="28" t="s">
        <v>18</v>
      </c>
      <c r="E114" s="29" t="s">
        <v>102</v>
      </c>
      <c r="F114" s="38">
        <v>20</v>
      </c>
      <c r="G114" s="1"/>
      <c r="H114" s="32">
        <f t="shared" si="18"/>
        <v>0</v>
      </c>
    </row>
    <row r="115" spans="1:8" ht="36" customHeight="1" thickBot="1" x14ac:dyDescent="0.25">
      <c r="A115" s="5"/>
      <c r="B115" s="66" t="s">
        <v>59</v>
      </c>
      <c r="C115" s="67"/>
      <c r="D115" s="67"/>
      <c r="E115" s="67"/>
      <c r="F115" s="67"/>
      <c r="G115" s="68"/>
      <c r="H115" s="49">
        <f>SUM(H73:H114)</f>
        <v>0</v>
      </c>
    </row>
    <row r="116" spans="1:8" ht="36" customHeight="1" thickBot="1" x14ac:dyDescent="0.25">
      <c r="A116" s="5"/>
      <c r="B116" s="73" t="s">
        <v>123</v>
      </c>
      <c r="C116" s="74"/>
      <c r="D116" s="74"/>
      <c r="E116" s="74"/>
      <c r="F116" s="74"/>
      <c r="G116" s="75"/>
      <c r="H116" s="49">
        <v>100000</v>
      </c>
    </row>
    <row r="117" spans="1:8" ht="48" customHeight="1" x14ac:dyDescent="0.2">
      <c r="A117" s="51"/>
      <c r="B117" s="69" t="s">
        <v>12</v>
      </c>
      <c r="C117" s="70"/>
      <c r="D117" s="70"/>
      <c r="E117" s="70"/>
      <c r="F117" s="70"/>
      <c r="G117" s="71">
        <f>SUM(H71,H115,H116)</f>
        <v>100000</v>
      </c>
      <c r="H117" s="72"/>
    </row>
    <row r="118" spans="1:8" ht="30" customHeight="1" x14ac:dyDescent="0.2">
      <c r="A118" s="51"/>
      <c r="B118" s="52"/>
      <c r="D118" s="3"/>
      <c r="F118" s="3"/>
      <c r="G118" s="53"/>
      <c r="H118" s="53"/>
    </row>
    <row r="119" spans="1:8" ht="20.100000000000001" customHeight="1" x14ac:dyDescent="0.2">
      <c r="A119" s="51"/>
      <c r="B119" s="52"/>
      <c r="D119" s="3"/>
      <c r="F119" s="63"/>
      <c r="G119" s="63"/>
      <c r="H119" s="64"/>
    </row>
    <row r="120" spans="1:8" ht="20.100000000000001" customHeight="1" x14ac:dyDescent="0.2">
      <c r="A120" s="51"/>
      <c r="B120" s="52"/>
      <c r="D120" s="3"/>
      <c r="F120" s="39" t="s">
        <v>88</v>
      </c>
      <c r="G120" s="53"/>
      <c r="H120" s="54"/>
    </row>
    <row r="121" spans="1:8" ht="20.100000000000001" customHeight="1" x14ac:dyDescent="0.2">
      <c r="A121" s="55"/>
      <c r="B121" s="56"/>
      <c r="C121" s="57"/>
      <c r="D121" s="58"/>
      <c r="E121" s="57"/>
      <c r="F121" s="59"/>
      <c r="G121" s="5"/>
    </row>
  </sheetData>
  <sheetProtection algorithmName="SHA-512" hashValue="amCLaL+PyW1zLo2noNBxPUlodgzm/VOUMXCuW5JfjfPyyyiEB1u7n4I1RlWdwnjs+H05gdMfkSCebagDED8qfg==" saltValue="XtiJP3FSTYUzFg1B9xQOHw==" spinCount="100000" sheet="1" selectLockedCells="1"/>
  <mergeCells count="10">
    <mergeCell ref="F119:H119"/>
    <mergeCell ref="B1:H1"/>
    <mergeCell ref="B2:H2"/>
    <mergeCell ref="B115:G115"/>
    <mergeCell ref="B117:F117"/>
    <mergeCell ref="G117:H117"/>
    <mergeCell ref="B72:H72"/>
    <mergeCell ref="B116:G116"/>
    <mergeCell ref="B6:H6"/>
    <mergeCell ref="B71:G71"/>
  </mergeCells>
  <phoneticPr fontId="44" type="noConversion"/>
  <conditionalFormatting sqref="D7:D70">
    <cfRule type="cellIs" dxfId="13" priority="7" stopIfTrue="1" operator="equal">
      <formula>"CW 2130-R11"</formula>
    </cfRule>
    <cfRule type="cellIs" dxfId="12" priority="8" stopIfTrue="1" operator="equal">
      <formula>"CW 3120-R2"</formula>
    </cfRule>
    <cfRule type="cellIs" dxfId="11" priority="9" stopIfTrue="1" operator="equal">
      <formula>"CW 3240-R7"</formula>
    </cfRule>
  </conditionalFormatting>
  <conditionalFormatting sqref="D73:D104">
    <cfRule type="cellIs" dxfId="10" priority="1" stopIfTrue="1" operator="equal">
      <formula>"CW 2130-R11"</formula>
    </cfRule>
  </conditionalFormatting>
  <conditionalFormatting sqref="D73:D108">
    <cfRule type="cellIs" dxfId="9" priority="2" stopIfTrue="1" operator="equal">
      <formula>"CW 3120-R2"</formula>
    </cfRule>
    <cfRule type="cellIs" dxfId="8" priority="3" stopIfTrue="1" operator="equal">
      <formula>"CW 3240-R7"</formula>
    </cfRule>
  </conditionalFormatting>
  <conditionalFormatting sqref="D109 D111">
    <cfRule type="cellIs" dxfId="7" priority="109" stopIfTrue="1" operator="equal">
      <formula>"CW 2130-R11"</formula>
    </cfRule>
    <cfRule type="cellIs" dxfId="6" priority="110" stopIfTrue="1" operator="equal">
      <formula>"CW 3120-R2"</formula>
    </cfRule>
    <cfRule type="cellIs" dxfId="5" priority="111" stopIfTrue="1" operator="equal">
      <formula>"CW 3240-R7"</formula>
    </cfRule>
  </conditionalFormatting>
  <conditionalFormatting sqref="D110">
    <cfRule type="cellIs" dxfId="4" priority="107" stopIfTrue="1" operator="equal">
      <formula>"CW 3120-R2"</formula>
    </cfRule>
    <cfRule type="cellIs" dxfId="3" priority="108" stopIfTrue="1" operator="equal">
      <formula>"CW 3240-R7"</formula>
    </cfRule>
  </conditionalFormatting>
  <conditionalFormatting sqref="D112:D114">
    <cfRule type="cellIs" dxfId="2" priority="32" stopIfTrue="1" operator="equal">
      <formula>"CW 3120-R2"</formula>
    </cfRule>
    <cfRule type="cellIs" dxfId="1" priority="33" stopIfTrue="1" operator="equal">
      <formula>"CW 3240-R7"</formula>
    </cfRule>
  </conditionalFormatting>
  <conditionalFormatting sqref="D113:D114">
    <cfRule type="cellIs" dxfId="0" priority="31" stopIfTrue="1" operator="equal">
      <formula>"CW 2130-R11"</formula>
    </cfRule>
  </conditionalFormatting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7:G18 G21:G70 G73:G114" xr:uid="{8876DE81-9AEB-4D04-9EB7-A0CDBBCE7ACA}">
      <formula1>IF(G7&gt;=0.01,ROUND(G7,2),0.01)</formula1>
    </dataValidation>
  </dataValidations>
  <pageMargins left="0.5" right="0.5" top="0.75" bottom="0.75" header="0.25" footer="0.25"/>
  <pageSetup scale="70" fitToHeight="6" orientation="portrait" r:id="rId1"/>
  <headerFooter alignWithMargins="0">
    <oddHeader>&amp;LThe City of Winnipeg
Tender No. 199-2026 
&amp;RBid Submission
Page &amp;P+0 of 3</oddHeader>
    <oddFooter xml:space="preserve">&amp;R  </oddFooter>
  </headerFooter>
  <rowBreaks count="2" manualBreakCount="2">
    <brk id="54" min="1" max="7" man="1"/>
    <brk id="10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Form B</vt:lpstr>
      <vt:lpstr>'Form B'!Print_Area</vt:lpstr>
      <vt:lpstr>'Form B'!Print_Titles</vt:lpstr>
      <vt:lpstr>'Form B'!XEVERYTHING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Sherlock, Robert</cp:lastModifiedBy>
  <cp:revision/>
  <cp:lastPrinted>2026-03-11T13:02:11Z</cp:lastPrinted>
  <dcterms:created xsi:type="dcterms:W3CDTF">1999-10-18T14:40:40Z</dcterms:created>
  <dcterms:modified xsi:type="dcterms:W3CDTF">2026-03-16T15:44:18Z</dcterms:modified>
  <cp:category/>
  <cp:contentStatus/>
</cp:coreProperties>
</file>