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Land Drainage\D-463 Ash Flood Pumping Station Upgrades\0.0 Project Management\220-2026 RFP\"/>
    </mc:Choice>
  </mc:AlternateContent>
  <xr:revisionPtr revIDLastSave="0" documentId="13_ncr:1_{CAAC9C5F-3639-498F-8B4F-F3C2ECCE09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prices'!$A$1:$F$29</definedName>
    <definedName name="Print_Area_1">'Unit prices'!$A$29:$F$36</definedName>
    <definedName name="Print_Area_2">#REF!</definedName>
    <definedName name="_xlnm.Print_Titles" localSheetId="0">'Unit prices'!$1:$28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0" i="2" l="1"/>
  <c r="F9" i="2"/>
  <c r="F8" i="2"/>
  <c r="F7" i="2"/>
  <c r="A7" i="2"/>
  <c r="A8" i="2" s="1"/>
  <c r="A9" i="2" s="1"/>
  <c r="A10" i="2" s="1"/>
  <c r="F6" i="2"/>
  <c r="F16" i="2" l="1"/>
  <c r="F20" i="2" s="1"/>
  <c r="E23" i="2" l="1"/>
</calcChain>
</file>

<file path=xl/sharedStrings.xml><?xml version="1.0" encoding="utf-8"?>
<sst xmlns="http://schemas.openxmlformats.org/spreadsheetml/2006/main" count="33" uniqueCount="25">
  <si>
    <t>UNIT PRICES</t>
  </si>
  <si>
    <t>Item</t>
  </si>
  <si>
    <t>Description</t>
  </si>
  <si>
    <t>Unit</t>
  </si>
  <si>
    <t>TOTAL BID PRICE (GST extra) (in numbers)</t>
  </si>
  <si>
    <t>LS</t>
  </si>
  <si>
    <t>Fee Amount (A)</t>
  </si>
  <si>
    <t>Allowable Disbursements (B)</t>
  </si>
  <si>
    <t>Amount (A) + (B)</t>
  </si>
  <si>
    <t>Total</t>
  </si>
  <si>
    <t>Subtotal</t>
  </si>
  <si>
    <t>Procurement Process</t>
  </si>
  <si>
    <t>Contract Document Preparation</t>
  </si>
  <si>
    <t>FORM B:FEES</t>
  </si>
  <si>
    <t>(See B9 clause in RFP document)</t>
  </si>
  <si>
    <t>Preliminary Engineering Design</t>
  </si>
  <si>
    <t>Detailed Engineering Design</t>
  </si>
  <si>
    <t>PLC &amp; HMI Controller Programming</t>
  </si>
  <si>
    <t>Contract Administration - Non-Resident</t>
  </si>
  <si>
    <t>Contract Administration - Resident</t>
  </si>
  <si>
    <t>Commissioning</t>
  </si>
  <si>
    <t>Additional Work Allowance</t>
  </si>
  <si>
    <t>Allowance</t>
  </si>
  <si>
    <t>Name of Proponent</t>
  </si>
  <si>
    <t>Record Documents and Project Closeout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</si>
</sst>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6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3" fillId="0" borderId="0" xfId="0" applyFont="1"/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175" fontId="0" fillId="0" borderId="26" xfId="0" applyNumberFormat="1" applyBorder="1" applyAlignment="1">
      <alignment horizontal="right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wrapText="1"/>
    </xf>
    <xf numFmtId="3" fontId="0" fillId="0" borderId="26" xfId="0" applyNumberFormat="1" applyBorder="1" applyAlignment="1">
      <alignment horizontal="center"/>
    </xf>
    <xf numFmtId="0" fontId="2" fillId="0" borderId="29" xfId="0" applyFont="1" applyBorder="1" applyAlignment="1">
      <alignment wrapText="1"/>
    </xf>
    <xf numFmtId="175" fontId="2" fillId="0" borderId="27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175" fontId="36" fillId="24" borderId="14" xfId="1" applyNumberFormat="1" applyFont="1" applyBorder="1"/>
    <xf numFmtId="164" fontId="0" fillId="0" borderId="2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1" xfId="0" applyNumberFormat="1" applyBorder="1" applyAlignment="1">
      <alignment horizontal="right"/>
    </xf>
    <xf numFmtId="164" fontId="0" fillId="0" borderId="16" xfId="0" applyNumberFormat="1" applyBorder="1"/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164" fontId="0" fillId="0" borderId="0" xfId="0" applyNumberFormat="1"/>
    <xf numFmtId="175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7" fontId="39" fillId="24" borderId="14" xfId="1" applyNumberFormat="1" applyFont="1" applyBorder="1" applyAlignment="1">
      <alignment horizontal="center"/>
    </xf>
    <xf numFmtId="0" fontId="39" fillId="24" borderId="22" xfId="1" applyFont="1" applyBorder="1"/>
    <xf numFmtId="4" fontId="0" fillId="0" borderId="19" xfId="0" applyNumberFormat="1" applyBorder="1" applyAlignment="1">
      <alignment horizontal="left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6"/>
  <sheetViews>
    <sheetView showGridLines="0" tabSelected="1" view="pageBreakPreview" zoomScaleNormal="100" zoomScaleSheetLayoutView="100" zoomScalePageLayoutView="115" workbookViewId="0">
      <selection activeCell="D11" sqref="D11"/>
    </sheetView>
  </sheetViews>
  <sheetFormatPr defaultRowHeight="12.75" x14ac:dyDescent="0.2"/>
  <cols>
    <col min="1" max="1" width="5.7109375" customWidth="1"/>
    <col min="2" max="2" width="36.85546875" customWidth="1"/>
    <col min="3" max="3" width="10.28515625" customWidth="1"/>
    <col min="4" max="4" width="13.7109375" style="7" customWidth="1"/>
    <col min="5" max="5" width="14" style="3" customWidth="1"/>
    <col min="6" max="6" width="15.140625" style="4" customWidth="1"/>
  </cols>
  <sheetData>
    <row r="1" spans="1:6" x14ac:dyDescent="0.2">
      <c r="A1" s="55"/>
      <c r="B1" s="55"/>
      <c r="C1" s="54" t="s">
        <v>13</v>
      </c>
      <c r="D1" s="54"/>
    </row>
    <row r="2" spans="1:6" x14ac:dyDescent="0.2">
      <c r="A2" s="53"/>
      <c r="B2" s="53"/>
      <c r="C2" s="5" t="s">
        <v>14</v>
      </c>
      <c r="D2" s="5"/>
      <c r="F2" s="6"/>
    </row>
    <row r="3" spans="1:6" x14ac:dyDescent="0.2">
      <c r="A3" s="56"/>
      <c r="B3" s="53"/>
      <c r="C3" s="2"/>
      <c r="F3" s="6"/>
    </row>
    <row r="4" spans="1:6" x14ac:dyDescent="0.2">
      <c r="A4" t="s">
        <v>0</v>
      </c>
      <c r="F4" s="6"/>
    </row>
    <row r="5" spans="1:6" ht="22.5" x14ac:dyDescent="0.2">
      <c r="A5" s="8" t="s">
        <v>1</v>
      </c>
      <c r="B5" s="8" t="s">
        <v>2</v>
      </c>
      <c r="C5" s="9" t="s">
        <v>3</v>
      </c>
      <c r="D5" s="10" t="s">
        <v>6</v>
      </c>
      <c r="E5" s="11" t="s">
        <v>7</v>
      </c>
      <c r="F5" s="11" t="s">
        <v>8</v>
      </c>
    </row>
    <row r="6" spans="1:6" ht="14.25" customHeight="1" x14ac:dyDescent="0.2">
      <c r="A6" s="12">
        <v>1</v>
      </c>
      <c r="B6" s="13" t="s">
        <v>15</v>
      </c>
      <c r="C6" s="14" t="s">
        <v>5</v>
      </c>
      <c r="D6" s="1">
        <v>0</v>
      </c>
      <c r="E6" s="1">
        <v>0</v>
      </c>
      <c r="F6" s="16">
        <f>IF(OR(ISTEXT(E6),ISBLANK(E6)), "$   - ",ROUND(D6+E6,2))</f>
        <v>0</v>
      </c>
    </row>
    <row r="7" spans="1:6" ht="14.25" customHeight="1" x14ac:dyDescent="0.2">
      <c r="A7" s="17">
        <f>A6+1</f>
        <v>2</v>
      </c>
      <c r="B7" s="13" t="s">
        <v>16</v>
      </c>
      <c r="C7" s="14" t="s">
        <v>5</v>
      </c>
      <c r="D7" s="1">
        <v>0</v>
      </c>
      <c r="E7" s="1">
        <v>0</v>
      </c>
      <c r="F7" s="16">
        <f t="shared" ref="F7:F10" si="0">IF(OR(ISTEXT(E7),ISBLANK(E7)), "$   - ",ROUND(D7+E7,2))</f>
        <v>0</v>
      </c>
    </row>
    <row r="8" spans="1:6" x14ac:dyDescent="0.2">
      <c r="A8" s="17">
        <f t="shared" ref="A8:A10" si="1">A7+1</f>
        <v>3</v>
      </c>
      <c r="B8" s="18" t="s">
        <v>12</v>
      </c>
      <c r="C8" s="14" t="s">
        <v>5</v>
      </c>
      <c r="D8" s="1">
        <v>0</v>
      </c>
      <c r="E8" s="1">
        <v>0</v>
      </c>
      <c r="F8" s="16">
        <f t="shared" si="0"/>
        <v>0</v>
      </c>
    </row>
    <row r="9" spans="1:6" x14ac:dyDescent="0.2">
      <c r="A9" s="17">
        <f t="shared" si="1"/>
        <v>4</v>
      </c>
      <c r="B9" s="18" t="s">
        <v>11</v>
      </c>
      <c r="C9" s="14" t="s">
        <v>5</v>
      </c>
      <c r="D9" s="1">
        <v>0</v>
      </c>
      <c r="E9" s="1">
        <v>0</v>
      </c>
      <c r="F9" s="16">
        <f t="shared" si="0"/>
        <v>0</v>
      </c>
    </row>
    <row r="10" spans="1:6" ht="13.5" customHeight="1" x14ac:dyDescent="0.2">
      <c r="A10" s="17">
        <f t="shared" si="1"/>
        <v>5</v>
      </c>
      <c r="B10" s="18" t="s">
        <v>17</v>
      </c>
      <c r="C10" s="14" t="s">
        <v>5</v>
      </c>
      <c r="D10" s="1">
        <v>0</v>
      </c>
      <c r="E10" s="1">
        <v>0</v>
      </c>
      <c r="F10" s="16">
        <f t="shared" si="0"/>
        <v>0</v>
      </c>
    </row>
    <row r="11" spans="1:6" ht="13.5" customHeight="1" x14ac:dyDescent="0.2">
      <c r="A11" s="17">
        <v>6</v>
      </c>
      <c r="B11" s="18" t="s">
        <v>18</v>
      </c>
      <c r="C11" s="14" t="s">
        <v>5</v>
      </c>
      <c r="D11" s="1">
        <v>0</v>
      </c>
      <c r="E11" s="1">
        <v>0</v>
      </c>
      <c r="F11" s="16">
        <f t="shared" ref="F11:F14" si="2">IF(OR(ISTEXT(E11),ISBLANK(E11)), "$   - ",ROUND(D11+E11,2))</f>
        <v>0</v>
      </c>
    </row>
    <row r="12" spans="1:6" x14ac:dyDescent="0.2">
      <c r="A12" s="17">
        <v>7</v>
      </c>
      <c r="B12" s="18" t="s">
        <v>19</v>
      </c>
      <c r="C12" s="14" t="s">
        <v>5</v>
      </c>
      <c r="D12" s="1">
        <v>0</v>
      </c>
      <c r="E12" s="1">
        <v>0</v>
      </c>
      <c r="F12" s="16">
        <f t="shared" si="2"/>
        <v>0</v>
      </c>
    </row>
    <row r="13" spans="1:6" x14ac:dyDescent="0.2">
      <c r="A13" s="17">
        <v>8</v>
      </c>
      <c r="B13" s="18" t="s">
        <v>20</v>
      </c>
      <c r="C13" s="14" t="s">
        <v>5</v>
      </c>
      <c r="D13" s="1">
        <v>0</v>
      </c>
      <c r="E13" s="1">
        <v>0</v>
      </c>
      <c r="F13" s="16">
        <f t="shared" si="2"/>
        <v>0</v>
      </c>
    </row>
    <row r="14" spans="1:6" x14ac:dyDescent="0.2">
      <c r="A14" s="17">
        <v>9</v>
      </c>
      <c r="B14" s="18" t="s">
        <v>24</v>
      </c>
      <c r="C14" s="14" t="s">
        <v>5</v>
      </c>
      <c r="D14" s="1">
        <v>0</v>
      </c>
      <c r="E14" s="1">
        <v>0</v>
      </c>
      <c r="F14" s="16">
        <f t="shared" si="2"/>
        <v>0</v>
      </c>
    </row>
    <row r="15" spans="1:6" x14ac:dyDescent="0.2">
      <c r="A15" s="17"/>
      <c r="B15" s="18"/>
      <c r="C15" s="14"/>
      <c r="D15" s="19"/>
      <c r="E15" s="15"/>
      <c r="F15" s="16"/>
    </row>
    <row r="16" spans="1:6" x14ac:dyDescent="0.2">
      <c r="A16" s="17"/>
      <c r="B16" s="20" t="s">
        <v>10</v>
      </c>
      <c r="C16" s="14"/>
      <c r="D16" s="19"/>
      <c r="E16" s="15"/>
      <c r="F16" s="21">
        <f>SUM(F6:F14)</f>
        <v>0</v>
      </c>
    </row>
    <row r="17" spans="1:6" x14ac:dyDescent="0.2">
      <c r="A17" s="17"/>
      <c r="B17" s="18"/>
      <c r="C17" s="14"/>
      <c r="D17" s="19"/>
      <c r="E17" s="15"/>
      <c r="F17" s="16"/>
    </row>
    <row r="18" spans="1:6" x14ac:dyDescent="0.2">
      <c r="A18" s="17">
        <v>10</v>
      </c>
      <c r="B18" s="18" t="s">
        <v>21</v>
      </c>
      <c r="C18" s="14" t="s">
        <v>22</v>
      </c>
      <c r="D18" s="19"/>
      <c r="E18" s="15"/>
      <c r="F18" s="16">
        <v>35000</v>
      </c>
    </row>
    <row r="19" spans="1:6" x14ac:dyDescent="0.2">
      <c r="A19" s="17"/>
      <c r="B19" s="18"/>
      <c r="C19" s="22"/>
      <c r="D19" s="19"/>
      <c r="E19" s="15"/>
      <c r="F19" s="16"/>
    </row>
    <row r="20" spans="1:6" ht="13.5" thickBot="1" x14ac:dyDescent="0.25">
      <c r="A20" s="17"/>
      <c r="B20" s="20" t="s">
        <v>9</v>
      </c>
      <c r="C20" s="23"/>
      <c r="D20" s="19"/>
      <c r="E20" s="15"/>
      <c r="F20" s="21">
        <f>SUM(F16+F18)</f>
        <v>35000</v>
      </c>
    </row>
    <row r="21" spans="1:6" ht="15" thickTop="1" x14ac:dyDescent="0.2">
      <c r="A21" s="24"/>
      <c r="B21" s="25"/>
      <c r="C21" s="26"/>
      <c r="D21" s="27"/>
      <c r="E21" s="28"/>
      <c r="F21" s="29"/>
    </row>
    <row r="22" spans="1:6" ht="14.25" x14ac:dyDescent="0.2">
      <c r="A22" s="30"/>
      <c r="B22" s="31"/>
      <c r="C22" s="32"/>
      <c r="D22" s="33"/>
      <c r="E22" s="57"/>
      <c r="F22" s="58"/>
    </row>
    <row r="23" spans="1:6" ht="15" x14ac:dyDescent="0.25">
      <c r="A23" s="30" t="s">
        <v>4</v>
      </c>
      <c r="C23" s="32"/>
      <c r="D23" s="33"/>
      <c r="E23" s="59">
        <f>SUM(F16+F20)</f>
        <v>35000</v>
      </c>
      <c r="F23" s="60"/>
    </row>
    <row r="24" spans="1:6" ht="14.25" x14ac:dyDescent="0.2">
      <c r="A24" s="34"/>
      <c r="B24" s="35"/>
      <c r="C24" s="36"/>
      <c r="D24" s="37"/>
      <c r="E24" s="38"/>
      <c r="F24" s="38"/>
    </row>
    <row r="25" spans="1:6" x14ac:dyDescent="0.2">
      <c r="A25" s="39"/>
      <c r="B25" s="40"/>
      <c r="C25" s="41"/>
      <c r="D25" s="3"/>
      <c r="E25" s="4"/>
      <c r="F25" s="42"/>
    </row>
    <row r="26" spans="1:6" x14ac:dyDescent="0.2">
      <c r="A26" s="43"/>
      <c r="B26" s="40"/>
      <c r="C26" s="41"/>
      <c r="D26" s="62"/>
      <c r="E26" s="63"/>
      <c r="F26" s="64"/>
    </row>
    <row r="27" spans="1:6" x14ac:dyDescent="0.2">
      <c r="A27" s="43"/>
      <c r="B27" s="40"/>
      <c r="C27" s="41"/>
      <c r="D27" s="61" t="s">
        <v>23</v>
      </c>
      <c r="E27" s="61"/>
      <c r="F27" s="44"/>
    </row>
    <row r="28" spans="1:6" x14ac:dyDescent="0.2">
      <c r="A28" s="45"/>
      <c r="B28" s="46"/>
      <c r="C28" s="47"/>
      <c r="D28" s="48"/>
      <c r="E28" s="49"/>
      <c r="F28" s="50"/>
    </row>
    <row r="29" spans="1:6" x14ac:dyDescent="0.2">
      <c r="A29" s="51"/>
      <c r="B29" s="65"/>
      <c r="C29" s="65"/>
      <c r="D29" s="65"/>
      <c r="E29" s="65"/>
      <c r="F29" s="52"/>
    </row>
    <row r="30" spans="1:6" x14ac:dyDescent="0.2">
      <c r="A30" s="51"/>
      <c r="B30" s="65"/>
      <c r="C30" s="65"/>
      <c r="D30" s="65"/>
      <c r="E30" s="65"/>
      <c r="F30" s="52"/>
    </row>
    <row r="31" spans="1:6" x14ac:dyDescent="0.2">
      <c r="A31" s="51"/>
      <c r="B31" s="65"/>
      <c r="C31" s="65"/>
      <c r="D31" s="65"/>
      <c r="E31" s="65"/>
      <c r="F31" s="52"/>
    </row>
    <row r="32" spans="1:6" x14ac:dyDescent="0.2">
      <c r="A32" s="51"/>
      <c r="B32" s="65"/>
      <c r="C32" s="65"/>
      <c r="D32" s="65"/>
      <c r="E32" s="65"/>
      <c r="F32" s="52"/>
    </row>
    <row r="33" spans="1:6" x14ac:dyDescent="0.2">
      <c r="A33" s="51"/>
      <c r="B33" s="65"/>
      <c r="C33" s="65"/>
      <c r="D33" s="65"/>
      <c r="E33" s="65"/>
      <c r="F33" s="52"/>
    </row>
    <row r="34" spans="1:6" x14ac:dyDescent="0.2">
      <c r="A34" s="51"/>
      <c r="B34" s="65"/>
      <c r="C34" s="65"/>
      <c r="D34" s="65"/>
      <c r="E34" s="65"/>
      <c r="F34" s="52"/>
    </row>
    <row r="35" spans="1:6" x14ac:dyDescent="0.2">
      <c r="A35" s="51"/>
      <c r="B35" s="65"/>
      <c r="C35" s="65"/>
      <c r="D35" s="65"/>
      <c r="E35" s="65"/>
      <c r="F35" s="52"/>
    </row>
    <row r="36" spans="1:6" x14ac:dyDescent="0.2">
      <c r="A36" s="51"/>
      <c r="B36" s="65"/>
      <c r="C36" s="65"/>
      <c r="D36" s="65"/>
      <c r="E36" s="65"/>
      <c r="F36" s="52"/>
    </row>
  </sheetData>
  <sheetProtection algorithmName="SHA-512" hashValue="BcaISrssRQArje9KJ1RiPXQv1aHL3B/CWXc3staIJF3zT9ilckmAliimSOTRYtvnOVu1WHR2N3BpMSm2kIq8Dw==" saltValue="NPlW5giVADCnfKHgM/QDNg==" spinCount="100000" sheet="1" selectLockedCells="1"/>
  <mergeCells count="16">
    <mergeCell ref="E23:F23"/>
    <mergeCell ref="D27:E27"/>
    <mergeCell ref="D26:F26"/>
    <mergeCell ref="B35:E35"/>
    <mergeCell ref="B36:E36"/>
    <mergeCell ref="B29:E29"/>
    <mergeCell ref="B30:E30"/>
    <mergeCell ref="B33:E33"/>
    <mergeCell ref="B34:E34"/>
    <mergeCell ref="B32:E32"/>
    <mergeCell ref="B31:E31"/>
    <mergeCell ref="A2:B2"/>
    <mergeCell ref="C1:D1"/>
    <mergeCell ref="A1:B1"/>
    <mergeCell ref="A3:B3"/>
    <mergeCell ref="E22:F22"/>
  </mergeCells>
  <phoneticPr fontId="0" type="noConversion"/>
  <dataValidations xWindow="582" yWindow="373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D6:D14 E6:E20" xr:uid="{00000000-0002-0000-0100-000000000000}">
      <formula1>IF(D6&gt;=0,ROUND(D6,2),0.01)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No.220-2026
&amp;C                     &amp;RFees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Gama, Ryan</cp:lastModifiedBy>
  <cp:revision/>
  <dcterms:created xsi:type="dcterms:W3CDTF">1999-10-18T14:40:40Z</dcterms:created>
  <dcterms:modified xsi:type="dcterms:W3CDTF">2026-03-24T15:24:20Z</dcterms:modified>
  <cp:category/>
  <cp:contentStatus/>
</cp:coreProperties>
</file>