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31-2026 Stantec - Local Streets\"/>
    </mc:Choice>
  </mc:AlternateContent>
  <xr:revisionPtr revIDLastSave="0" documentId="13_ncr:1_{F3E93812-3EA1-4A8C-9738-F54449ECCEB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 B - PRICES" sheetId="1" r:id="rId1"/>
  </sheets>
  <definedNames>
    <definedName name="_12TENDER_SUBMISSI">'FORM B - PRICES'!#REF!</definedName>
    <definedName name="_4PAGE_1_OF_13">'FORM B - PRICES'!#REF!</definedName>
    <definedName name="_8TENDER_NO._181">'FORM B - PRICES'!#REF!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'FORM B - PRICES'!#REF!</definedName>
    <definedName name="_xlnm.Print_Area" localSheetId="0">'FORM B - PRICES'!$B$6:$H$798</definedName>
    <definedName name="_xlnm.Print_Titles" localSheetId="0">'FORM B - PRICES'!$1:$5</definedName>
    <definedName name="_xlnm.Print_Titles">'FORM B - PRICES'!$B$4:$IV$4</definedName>
    <definedName name="TEMP">'FORM B - PRICES'!#REF!</definedName>
    <definedName name="TESTHEAD">'FORM B - PRICES'!#REF!</definedName>
    <definedName name="XEVERYTHING">'FORM B - PRICES'!$B$1:$IV$728</definedName>
    <definedName name="XITEMS">'FORM B - PRICES'!$B$6:$IV$728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2" i="1" l="1"/>
  <c r="H294" i="1"/>
  <c r="H193" i="1"/>
  <c r="H100" i="1"/>
  <c r="H90" i="1"/>
  <c r="H89" i="1"/>
  <c r="H88" i="1"/>
  <c r="H87" i="1"/>
  <c r="H10" i="1"/>
  <c r="H684" i="1" l="1"/>
  <c r="H595" i="1"/>
  <c r="C781" i="1" l="1"/>
  <c r="H772" i="1"/>
  <c r="H771" i="1"/>
  <c r="H768" i="1"/>
  <c r="H766" i="1"/>
  <c r="C795" i="1"/>
  <c r="B795" i="1"/>
  <c r="H777" i="1"/>
  <c r="H776" i="1"/>
  <c r="H763" i="1"/>
  <c r="H762" i="1"/>
  <c r="H759" i="1"/>
  <c r="H758" i="1"/>
  <c r="H755" i="1"/>
  <c r="H754" i="1"/>
  <c r="H751" i="1"/>
  <c r="H750" i="1"/>
  <c r="H746" i="1"/>
  <c r="H745" i="1"/>
  <c r="H741" i="1"/>
  <c r="H742" i="1"/>
  <c r="H738" i="1"/>
  <c r="H737" i="1"/>
  <c r="H734" i="1"/>
  <c r="H733" i="1"/>
  <c r="B781" i="1"/>
  <c r="H271" i="1" l="1"/>
  <c r="H270" i="1"/>
  <c r="H269" i="1"/>
  <c r="H268" i="1"/>
  <c r="H267" i="1"/>
  <c r="H724" i="1"/>
  <c r="H727" i="1"/>
  <c r="H726" i="1"/>
  <c r="H723" i="1"/>
  <c r="H721" i="1"/>
  <c r="H718" i="1"/>
  <c r="H717" i="1"/>
  <c r="H715" i="1"/>
  <c r="H327" i="1"/>
  <c r="H326" i="1"/>
  <c r="H323" i="1"/>
  <c r="H321" i="1"/>
  <c r="H318" i="1"/>
  <c r="H315" i="1"/>
  <c r="H314" i="1"/>
  <c r="H313" i="1"/>
  <c r="H310" i="1"/>
  <c r="H308" i="1"/>
  <c r="H307" i="1"/>
  <c r="H305" i="1"/>
  <c r="H303" i="1"/>
  <c r="H302" i="1"/>
  <c r="H301" i="1"/>
  <c r="H299" i="1"/>
  <c r="H298" i="1"/>
  <c r="H295" i="1"/>
  <c r="H292" i="1"/>
  <c r="H169" i="1"/>
  <c r="H168" i="1"/>
  <c r="H166" i="1"/>
  <c r="H164" i="1"/>
  <c r="H161" i="1"/>
  <c r="H159" i="1"/>
  <c r="H174" i="1"/>
  <c r="H173" i="1"/>
  <c r="H172" i="1"/>
  <c r="H171" i="1"/>
  <c r="H183" i="1"/>
  <c r="H182" i="1"/>
  <c r="H181" i="1"/>
  <c r="H180" i="1"/>
  <c r="H178" i="1"/>
  <c r="H176" i="1"/>
  <c r="H187" i="1"/>
  <c r="H186" i="1"/>
  <c r="H155" i="1"/>
  <c r="H153" i="1"/>
  <c r="H152" i="1"/>
  <c r="H151" i="1"/>
  <c r="H150" i="1"/>
  <c r="H149" i="1"/>
  <c r="H147" i="1"/>
  <c r="H146" i="1"/>
  <c r="H144" i="1"/>
  <c r="H141" i="1"/>
  <c r="H140" i="1"/>
  <c r="H139" i="1"/>
  <c r="H138" i="1"/>
  <c r="H137" i="1"/>
  <c r="H134" i="1"/>
  <c r="H132" i="1"/>
  <c r="H131" i="1"/>
  <c r="H130" i="1"/>
  <c r="H127" i="1"/>
  <c r="H126" i="1"/>
  <c r="H125" i="1"/>
  <c r="H123" i="1"/>
  <c r="H121" i="1"/>
  <c r="H120" i="1"/>
  <c r="H118" i="1"/>
  <c r="H116" i="1"/>
  <c r="H115" i="1"/>
  <c r="H114" i="1"/>
  <c r="H113" i="1"/>
  <c r="H111" i="1"/>
  <c r="H109" i="1"/>
  <c r="H108" i="1"/>
  <c r="H107" i="1"/>
  <c r="H106" i="1"/>
  <c r="H104" i="1"/>
  <c r="H101" i="1"/>
  <c r="H98" i="1"/>
  <c r="H194" i="1"/>
  <c r="H191" i="1"/>
  <c r="H220" i="1"/>
  <c r="H218" i="1"/>
  <c r="H230" i="1"/>
  <c r="H228" i="1"/>
  <c r="H227" i="1"/>
  <c r="H237" i="1"/>
  <c r="H236" i="1"/>
  <c r="H728" i="1" l="1"/>
  <c r="H188" i="1"/>
  <c r="H328" i="1"/>
  <c r="H235" i="1"/>
  <c r="H234" i="1"/>
  <c r="H233" i="1"/>
  <c r="H288" i="1" l="1"/>
  <c r="H287" i="1"/>
  <c r="H284" i="1"/>
  <c r="H283" i="1"/>
  <c r="H282" i="1"/>
  <c r="H281" i="1"/>
  <c r="H280" i="1"/>
  <c r="H279" i="1"/>
  <c r="H278" i="1"/>
  <c r="H277" i="1"/>
  <c r="H275" i="1"/>
  <c r="H273" i="1"/>
  <c r="H265" i="1"/>
  <c r="H264" i="1"/>
  <c r="H262" i="1"/>
  <c r="H260" i="1"/>
  <c r="H257" i="1"/>
  <c r="H255" i="1"/>
  <c r="H251" i="1"/>
  <c r="H211" i="1"/>
  <c r="H210" i="1"/>
  <c r="H209" i="1"/>
  <c r="H208" i="1"/>
  <c r="H206" i="1"/>
  <c r="H204" i="1"/>
  <c r="H203" i="1"/>
  <c r="H202" i="1"/>
  <c r="H201" i="1"/>
  <c r="H199" i="1"/>
  <c r="H216" i="1" l="1"/>
  <c r="H215" i="1"/>
  <c r="H213" i="1"/>
  <c r="H225" i="1"/>
  <c r="H224" i="1"/>
  <c r="H223" i="1"/>
  <c r="H249" i="1"/>
  <c r="H248" i="1"/>
  <c r="H247" i="1"/>
  <c r="H246" i="1"/>
  <c r="H245" i="1"/>
  <c r="H243" i="1"/>
  <c r="H242" i="1"/>
  <c r="H240" i="1"/>
  <c r="H57" i="1"/>
  <c r="H62" i="1"/>
  <c r="H61" i="1"/>
  <c r="H79" i="1"/>
  <c r="H78" i="1"/>
  <c r="H76" i="1"/>
  <c r="H74" i="1"/>
  <c r="H71" i="1"/>
  <c r="H69" i="1"/>
  <c r="H94" i="1" l="1"/>
  <c r="H93" i="1"/>
  <c r="H86" i="1"/>
  <c r="H84" i="1"/>
  <c r="H82" i="1"/>
  <c r="H81" i="1"/>
  <c r="H65" i="1"/>
  <c r="H63" i="1"/>
  <c r="H60" i="1"/>
  <c r="H59" i="1"/>
  <c r="H56" i="1"/>
  <c r="H54" i="1"/>
  <c r="H51" i="1"/>
  <c r="H50" i="1"/>
  <c r="H49" i="1"/>
  <c r="H48" i="1"/>
  <c r="H47" i="1"/>
  <c r="H44" i="1"/>
  <c r="H42" i="1"/>
  <c r="H41" i="1"/>
  <c r="H40" i="1"/>
  <c r="H37" i="1"/>
  <c r="H36" i="1"/>
  <c r="H35" i="1"/>
  <c r="H33" i="1"/>
  <c r="H31" i="1"/>
  <c r="H30" i="1"/>
  <c r="H28" i="1"/>
  <c r="H26" i="1"/>
  <c r="H25" i="1"/>
  <c r="H24" i="1"/>
  <c r="H23" i="1"/>
  <c r="H21" i="1"/>
  <c r="H19" i="1"/>
  <c r="H18" i="1"/>
  <c r="H17" i="1"/>
  <c r="H16" i="1"/>
  <c r="H14" i="1"/>
  <c r="H11" i="1"/>
  <c r="H8" i="1"/>
  <c r="H197" i="1"/>
  <c r="H289" i="1" s="1"/>
  <c r="H704" i="1"/>
  <c r="H702" i="1"/>
  <c r="H700" i="1"/>
  <c r="H708" i="1"/>
  <c r="H705" i="1"/>
  <c r="H711" i="1"/>
  <c r="H710" i="1"/>
  <c r="H698" i="1"/>
  <c r="H696" i="1"/>
  <c r="H694" i="1"/>
  <c r="H693" i="1"/>
  <c r="H692" i="1"/>
  <c r="H691" i="1"/>
  <c r="H689" i="1"/>
  <c r="H687" i="1"/>
  <c r="H686" i="1"/>
  <c r="H683" i="1"/>
  <c r="H682" i="1"/>
  <c r="H680" i="1"/>
  <c r="H677" i="1"/>
  <c r="H675" i="1"/>
  <c r="H673" i="1"/>
  <c r="H672" i="1"/>
  <c r="H671" i="1"/>
  <c r="H670" i="1"/>
  <c r="H668" i="1"/>
  <c r="H666" i="1"/>
  <c r="H665" i="1"/>
  <c r="H663" i="1"/>
  <c r="H662" i="1"/>
  <c r="H660" i="1"/>
  <c r="H657" i="1"/>
  <c r="H655" i="1"/>
  <c r="H653" i="1"/>
  <c r="H651" i="1"/>
  <c r="H649" i="1"/>
  <c r="H648" i="1"/>
  <c r="H647" i="1"/>
  <c r="H646" i="1"/>
  <c r="H644" i="1"/>
  <c r="H642" i="1"/>
  <c r="H641" i="1"/>
  <c r="H625" i="1"/>
  <c r="H95" i="1" l="1"/>
  <c r="H712" i="1"/>
  <c r="H441" i="1"/>
  <c r="H440" i="1"/>
  <c r="H438" i="1"/>
  <c r="H436" i="1"/>
  <c r="H433" i="1"/>
  <c r="H431" i="1"/>
  <c r="H532" i="1" l="1"/>
  <c r="H535" i="1"/>
  <c r="H534" i="1"/>
  <c r="H530" i="1"/>
  <c r="H527" i="1"/>
  <c r="H525" i="1"/>
  <c r="H394" i="1"/>
  <c r="H393" i="1"/>
  <c r="H392" i="1"/>
  <c r="H391" i="1"/>
  <c r="H390" i="1"/>
  <c r="H389" i="1"/>
  <c r="H387" i="1"/>
  <c r="H386" i="1"/>
  <c r="H385" i="1"/>
  <c r="H371" i="1"/>
  <c r="H370" i="1"/>
  <c r="H369" i="1"/>
  <c r="H395" i="1"/>
  <c r="H382" i="1"/>
  <c r="H381" i="1"/>
  <c r="H380" i="1"/>
  <c r="H379" i="1"/>
  <c r="H378" i="1"/>
  <c r="H377" i="1"/>
  <c r="H375" i="1"/>
  <c r="H374" i="1"/>
  <c r="H373" i="1"/>
  <c r="H366" i="1"/>
  <c r="H410" i="1"/>
  <c r="H637" i="1" l="1"/>
  <c r="H636" i="1"/>
  <c r="H633" i="1"/>
  <c r="H632" i="1"/>
  <c r="H631" i="1"/>
  <c r="H630" i="1"/>
  <c r="H629" i="1"/>
  <c r="H627" i="1"/>
  <c r="H780" i="1"/>
  <c r="H781" i="1" s="1"/>
  <c r="H795" i="1" s="1"/>
  <c r="H623" i="1"/>
  <c r="H622" i="1"/>
  <c r="H621" i="1"/>
  <c r="H620" i="1"/>
  <c r="H617" i="1"/>
  <c r="H616" i="1"/>
  <c r="H614" i="1"/>
  <c r="H611" i="1"/>
  <c r="H610" i="1"/>
  <c r="H607" i="1"/>
  <c r="H588" i="1"/>
  <c r="H584" i="1"/>
  <c r="H585" i="1"/>
  <c r="H581" i="1"/>
  <c r="H580" i="1"/>
  <c r="H587" i="1"/>
  <c r="H578" i="1"/>
  <c r="H577" i="1"/>
  <c r="H576" i="1"/>
  <c r="H596" i="1"/>
  <c r="H600" i="1"/>
  <c r="H604" i="1"/>
  <c r="H602" i="1"/>
  <c r="H599" i="1"/>
  <c r="H594" i="1"/>
  <c r="H593" i="1"/>
  <c r="H591" i="1"/>
  <c r="H573" i="1"/>
  <c r="H571" i="1"/>
  <c r="H570" i="1"/>
  <c r="H567" i="1"/>
  <c r="H565" i="1"/>
  <c r="H564" i="1"/>
  <c r="H563" i="1"/>
  <c r="H562" i="1"/>
  <c r="H560" i="1"/>
  <c r="H559" i="1"/>
  <c r="H557" i="1"/>
  <c r="H556" i="1"/>
  <c r="H489" i="1"/>
  <c r="H488" i="1"/>
  <c r="H487" i="1"/>
  <c r="H638" i="1" l="1"/>
  <c r="H552" i="1"/>
  <c r="H551" i="1"/>
  <c r="H548" i="1"/>
  <c r="H547" i="1"/>
  <c r="H546" i="1"/>
  <c r="H545" i="1"/>
  <c r="H544" i="1"/>
  <c r="H543" i="1"/>
  <c r="H542" i="1"/>
  <c r="H541" i="1"/>
  <c r="H539" i="1"/>
  <c r="H537" i="1"/>
  <c r="H522" i="1"/>
  <c r="H521" i="1"/>
  <c r="H518" i="1"/>
  <c r="H516" i="1"/>
  <c r="H515" i="1"/>
  <c r="H514" i="1"/>
  <c r="H513" i="1"/>
  <c r="H511" i="1"/>
  <c r="H510" i="1"/>
  <c r="H508" i="1"/>
  <c r="H505" i="1"/>
  <c r="H504" i="1"/>
  <c r="H503" i="1"/>
  <c r="H502" i="1"/>
  <c r="H501" i="1"/>
  <c r="H498" i="1"/>
  <c r="H497" i="1"/>
  <c r="H496" i="1"/>
  <c r="H494" i="1"/>
  <c r="H493" i="1"/>
  <c r="H492" i="1"/>
  <c r="H490" i="1"/>
  <c r="H484" i="1"/>
  <c r="H482" i="1"/>
  <c r="H480" i="1"/>
  <c r="H478" i="1"/>
  <c r="H477" i="1"/>
  <c r="H475" i="1"/>
  <c r="H470" i="1"/>
  <c r="H553" i="1" l="1"/>
  <c r="H791" i="1"/>
  <c r="H466" i="1" l="1"/>
  <c r="H465" i="1"/>
  <c r="H462" i="1"/>
  <c r="H461" i="1"/>
  <c r="H460" i="1"/>
  <c r="H459" i="1"/>
  <c r="H458" i="1"/>
  <c r="H457" i="1"/>
  <c r="H456" i="1"/>
  <c r="H454" i="1"/>
  <c r="H452" i="1"/>
  <c r="H450" i="1"/>
  <c r="H447" i="1"/>
  <c r="H445" i="1"/>
  <c r="H444" i="1"/>
  <c r="H443" i="1"/>
  <c r="H428" i="1"/>
  <c r="H426" i="1"/>
  <c r="H425" i="1"/>
  <c r="H424" i="1"/>
  <c r="H421" i="1"/>
  <c r="H419" i="1"/>
  <c r="H418" i="1"/>
  <c r="H415" i="1"/>
  <c r="H413" i="1"/>
  <c r="H412" i="1"/>
  <c r="H400" i="1"/>
  <c r="H398" i="1"/>
  <c r="H402" i="1"/>
  <c r="H401" i="1"/>
  <c r="H406" i="1"/>
  <c r="H405" i="1"/>
  <c r="H404" i="1"/>
  <c r="H407" i="1"/>
  <c r="H364" i="1"/>
  <c r="H411" i="1"/>
  <c r="H339" i="1"/>
  <c r="H338" i="1"/>
  <c r="H334" i="1"/>
  <c r="H336" i="1"/>
  <c r="H332" i="1"/>
  <c r="H331" i="1"/>
  <c r="H343" i="1"/>
  <c r="H342" i="1"/>
  <c r="H362" i="1"/>
  <c r="H361" i="1"/>
  <c r="H359" i="1"/>
  <c r="H357" i="1"/>
  <c r="H356" i="1"/>
  <c r="H355" i="1"/>
  <c r="H354" i="1"/>
  <c r="H352" i="1"/>
  <c r="H350" i="1"/>
  <c r="H349" i="1"/>
  <c r="H348" i="1"/>
  <c r="H347" i="1"/>
  <c r="H345" i="1"/>
  <c r="H337" i="1"/>
  <c r="H467" i="1" l="1"/>
  <c r="H790" i="1" s="1"/>
  <c r="C794" i="1"/>
  <c r="B794" i="1"/>
  <c r="C793" i="1"/>
  <c r="B793" i="1"/>
  <c r="C792" i="1"/>
  <c r="B792" i="1"/>
  <c r="C791" i="1"/>
  <c r="B791" i="1"/>
  <c r="C790" i="1"/>
  <c r="B790" i="1"/>
  <c r="C789" i="1"/>
  <c r="B789" i="1"/>
  <c r="C728" i="1"/>
  <c r="B728" i="1"/>
  <c r="H793" i="1"/>
  <c r="C712" i="1"/>
  <c r="B712" i="1"/>
  <c r="H792" i="1"/>
  <c r="C638" i="1"/>
  <c r="B638" i="1"/>
  <c r="C553" i="1"/>
  <c r="B553" i="1"/>
  <c r="C467" i="1"/>
  <c r="B467" i="1"/>
  <c r="H789" i="1"/>
  <c r="C328" i="1"/>
  <c r="B328" i="1"/>
  <c r="H794" i="1" l="1"/>
  <c r="C796" i="1" l="1"/>
  <c r="B796" i="1"/>
  <c r="C784" i="1"/>
  <c r="B784" i="1"/>
  <c r="H783" i="1"/>
  <c r="H784" i="1" s="1"/>
  <c r="H796" i="1" s="1"/>
  <c r="H788" i="1" l="1"/>
  <c r="H787" i="1"/>
  <c r="B788" i="1"/>
  <c r="B787" i="1"/>
  <c r="B786" i="1"/>
  <c r="B289" i="1"/>
  <c r="B188" i="1"/>
  <c r="B95" i="1"/>
  <c r="C788" i="1"/>
  <c r="C787" i="1"/>
  <c r="C786" i="1"/>
  <c r="C289" i="1"/>
  <c r="C188" i="1"/>
  <c r="C95" i="1"/>
  <c r="H786" i="1" l="1"/>
  <c r="G797" i="1" s="1"/>
</calcChain>
</file>

<file path=xl/sharedStrings.xml><?xml version="1.0" encoding="utf-8"?>
<sst xmlns="http://schemas.openxmlformats.org/spreadsheetml/2006/main" count="3151" uniqueCount="756">
  <si>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</si>
  <si>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</si>
  <si>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</si>
  <si>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</si>
  <si>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</si>
  <si>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</si>
  <si>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</si>
  <si>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</si>
  <si>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</si>
  <si>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</si>
  <si>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</si>
  <si>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</si>
  <si>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</si>
  <si>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C</t>
  </si>
  <si>
    <t>D</t>
  </si>
  <si>
    <t>E</t>
  </si>
  <si>
    <t>Subtotal:</t>
  </si>
  <si>
    <t>SUMMARY</t>
  </si>
  <si>
    <t>EARTH AND BASE WORKS</t>
  </si>
  <si>
    <t>ROADWORKS - NEW CONSTRUCTION</t>
  </si>
  <si>
    <t>JOINT AND CRACK SEALING</t>
  </si>
  <si>
    <t>ASSOCIATED DRAINAGE AND UNDERGROUND WORKS</t>
  </si>
  <si>
    <t>ADJUSTMENTS</t>
  </si>
  <si>
    <t>LANDSCAPING</t>
  </si>
  <si>
    <t>CODE</t>
  </si>
  <si>
    <t xml:space="preserve">TOTAL BID PRICE (GST extra)                                                                              (in figures)                                             </t>
  </si>
  <si>
    <t>m³</t>
  </si>
  <si>
    <t>A.2</t>
  </si>
  <si>
    <t>m²</t>
  </si>
  <si>
    <t>i)</t>
  </si>
  <si>
    <t>tonne</t>
  </si>
  <si>
    <t>A010</t>
  </si>
  <si>
    <t>Supplying and Placing Base Course Material</t>
  </si>
  <si>
    <t>A012</t>
  </si>
  <si>
    <t>Grading of Boulevards</t>
  </si>
  <si>
    <t>each</t>
  </si>
  <si>
    <t>ii)</t>
  </si>
  <si>
    <t>B094</t>
  </si>
  <si>
    <t>Drilled Dowels</t>
  </si>
  <si>
    <t>B095</t>
  </si>
  <si>
    <t>19.1 mm Diameter</t>
  </si>
  <si>
    <t>B097</t>
  </si>
  <si>
    <t>Drilled Tie Bars</t>
  </si>
  <si>
    <t>B098</t>
  </si>
  <si>
    <t>20 M Deformed Tie Bar</t>
  </si>
  <si>
    <t>m</t>
  </si>
  <si>
    <t>iii)</t>
  </si>
  <si>
    <t>Concrete Curb Renewal</t>
  </si>
  <si>
    <t>C001</t>
  </si>
  <si>
    <t>Concrete Pavements, Median Slabs, Bull-noses, and Safety Medians</t>
  </si>
  <si>
    <t>D006</t>
  </si>
  <si>
    <t xml:space="preserve">Reflective Crack Maintenance </t>
  </si>
  <si>
    <t>F001</t>
  </si>
  <si>
    <t>F003</t>
  </si>
  <si>
    <t>F005</t>
  </si>
  <si>
    <t>F007</t>
  </si>
  <si>
    <t>iv)</t>
  </si>
  <si>
    <t>G001</t>
  </si>
  <si>
    <t>Sodding</t>
  </si>
  <si>
    <t>G003</t>
  </si>
  <si>
    <t>v)</t>
  </si>
  <si>
    <t>B001</t>
  </si>
  <si>
    <t>Pavement Removal</t>
  </si>
  <si>
    <t>B002</t>
  </si>
  <si>
    <t>Concrete Pavement</t>
  </si>
  <si>
    <t>Tie-ins and Approaches</t>
  </si>
  <si>
    <t>F002</t>
  </si>
  <si>
    <t>vert. m</t>
  </si>
  <si>
    <t>F009</t>
  </si>
  <si>
    <t>F010</t>
  </si>
  <si>
    <t>F011</t>
  </si>
  <si>
    <t>C008</t>
  </si>
  <si>
    <t>C019</t>
  </si>
  <si>
    <t>Concrete Pavements for Early Opening</t>
  </si>
  <si>
    <t>E023</t>
  </si>
  <si>
    <t>E024</t>
  </si>
  <si>
    <t>E025</t>
  </si>
  <si>
    <t>Replacing Existing Risers</t>
  </si>
  <si>
    <t>F002A</t>
  </si>
  <si>
    <t>Adjustment of Valve Boxes</t>
  </si>
  <si>
    <t>Valve Box Extensions</t>
  </si>
  <si>
    <t>Adjustment of Curb Stop Boxes</t>
  </si>
  <si>
    <t>A003</t>
  </si>
  <si>
    <t>Excavation</t>
  </si>
  <si>
    <t>A004</t>
  </si>
  <si>
    <t>Sub-Grade Compaction</t>
  </si>
  <si>
    <t>A007</t>
  </si>
  <si>
    <t>A.3</t>
  </si>
  <si>
    <t>A.4</t>
  </si>
  <si>
    <t>A.5</t>
  </si>
  <si>
    <t>A022</t>
  </si>
  <si>
    <t>A.6</t>
  </si>
  <si>
    <t>A.7</t>
  </si>
  <si>
    <t>Supply and Install Geogrid</t>
  </si>
  <si>
    <t>A.8</t>
  </si>
  <si>
    <t>A.9</t>
  </si>
  <si>
    <t>A.10</t>
  </si>
  <si>
    <t>A.11</t>
  </si>
  <si>
    <t xml:space="preserve">CW 3235-R9  </t>
  </si>
  <si>
    <t>100 mm Sidewalk</t>
  </si>
  <si>
    <t>a)</t>
  </si>
  <si>
    <t>b)</t>
  </si>
  <si>
    <t>c)</t>
  </si>
  <si>
    <t>B154rl</t>
  </si>
  <si>
    <t>A.12</t>
  </si>
  <si>
    <t>B167rl</t>
  </si>
  <si>
    <t>SD-203B</t>
  </si>
  <si>
    <t>SD-229C,D</t>
  </si>
  <si>
    <t>B200</t>
  </si>
  <si>
    <t>A.13</t>
  </si>
  <si>
    <t>Planing of Pavement</t>
  </si>
  <si>
    <t>B201</t>
  </si>
  <si>
    <t>B219</t>
  </si>
  <si>
    <t>A.14</t>
  </si>
  <si>
    <t>Detectable Warning Surface Tiles</t>
  </si>
  <si>
    <t>A.15</t>
  </si>
  <si>
    <t>A.16</t>
  </si>
  <si>
    <t>SD-205</t>
  </si>
  <si>
    <t>vi)</t>
  </si>
  <si>
    <t>A.17</t>
  </si>
  <si>
    <t>A.18</t>
  </si>
  <si>
    <t>CW 3250-R7</t>
  </si>
  <si>
    <t>E003</t>
  </si>
  <si>
    <t>A.19</t>
  </si>
  <si>
    <t xml:space="preserve">Catch Basin  </t>
  </si>
  <si>
    <t>CW 2130-R12</t>
  </si>
  <si>
    <t>E004</t>
  </si>
  <si>
    <t>SD-024, 1800 mm deep</t>
  </si>
  <si>
    <t>E008</t>
  </si>
  <si>
    <t>A.20</t>
  </si>
  <si>
    <t>Sewer Service</t>
  </si>
  <si>
    <t>E009</t>
  </si>
  <si>
    <t>E010</t>
  </si>
  <si>
    <t>A.21</t>
  </si>
  <si>
    <t>E036</t>
  </si>
  <si>
    <t>A.22</t>
  </si>
  <si>
    <t xml:space="preserve">Connecting to Existing Sewer </t>
  </si>
  <si>
    <t>E037</t>
  </si>
  <si>
    <t>A.23</t>
  </si>
  <si>
    <t>A.24</t>
  </si>
  <si>
    <t>E051</t>
  </si>
  <si>
    <t>A.25</t>
  </si>
  <si>
    <t>Installation of Subdrains</t>
  </si>
  <si>
    <t>CW 3120-R4</t>
  </si>
  <si>
    <t>A.26</t>
  </si>
  <si>
    <t>A.27</t>
  </si>
  <si>
    <t>Pre-cast Concrete Risers</t>
  </si>
  <si>
    <t>A.28</t>
  </si>
  <si>
    <t>51 mm</t>
  </si>
  <si>
    <t>A.29</t>
  </si>
  <si>
    <t>A.30</t>
  </si>
  <si>
    <t>A.31</t>
  </si>
  <si>
    <t>G002</t>
  </si>
  <si>
    <t xml:space="preserve"> width &lt; 600 mm</t>
  </si>
  <si>
    <t xml:space="preserve"> width &gt; or = 600 mm</t>
  </si>
  <si>
    <t>B100r</t>
  </si>
  <si>
    <t>Miscellaneous Concrete Slab Removal</t>
  </si>
  <si>
    <t>B104r</t>
  </si>
  <si>
    <t>E006</t>
  </si>
  <si>
    <t xml:space="preserve">Catch Pit </t>
  </si>
  <si>
    <t>E007</t>
  </si>
  <si>
    <t>SD-023</t>
  </si>
  <si>
    <t>E012</t>
  </si>
  <si>
    <t>Drainage Connection Pipe</t>
  </si>
  <si>
    <t xml:space="preserve">250 mm </t>
  </si>
  <si>
    <t>E039</t>
  </si>
  <si>
    <t>76 mm</t>
  </si>
  <si>
    <t>A.1</t>
  </si>
  <si>
    <t>B003</t>
  </si>
  <si>
    <t>Asphalt Pavement</t>
  </si>
  <si>
    <t xml:space="preserve">CW 3230-R8
</t>
  </si>
  <si>
    <t>B097A</t>
  </si>
  <si>
    <t>15 M Deformed Tie Bar</t>
  </si>
  <si>
    <t>B101r</t>
  </si>
  <si>
    <t>Median Slab</t>
  </si>
  <si>
    <t>CW 3240-R10</t>
  </si>
  <si>
    <t>B184rlA</t>
  </si>
  <si>
    <t>B190</t>
  </si>
  <si>
    <t xml:space="preserve">Construction of Asphaltic Concrete Overlay </t>
  </si>
  <si>
    <t>B194</t>
  </si>
  <si>
    <t>B199</t>
  </si>
  <si>
    <t>Construction of Asphalt Patches</t>
  </si>
  <si>
    <t>CW 3326-R3</t>
  </si>
  <si>
    <t>E12</t>
  </si>
  <si>
    <t>E19</t>
  </si>
  <si>
    <t>SD-226A</t>
  </si>
  <si>
    <t>SD-226B</t>
  </si>
  <si>
    <t>SD-227C</t>
  </si>
  <si>
    <t>SD-024, 1200 mm deep</t>
  </si>
  <si>
    <t>SD-025, 1800 mm deep</t>
  </si>
  <si>
    <t>E011</t>
  </si>
  <si>
    <t>E013</t>
  </si>
  <si>
    <t>Sewer Service Risers</t>
  </si>
  <si>
    <t>E014</t>
  </si>
  <si>
    <t>E016</t>
  </si>
  <si>
    <t>SD-015</t>
  </si>
  <si>
    <t>E026</t>
  </si>
  <si>
    <t>E040</t>
  </si>
  <si>
    <t>E046</t>
  </si>
  <si>
    <t>Removal of Existing Catch Basins</t>
  </si>
  <si>
    <t>Abandoning Existing Sewer Services Under Pavement</t>
  </si>
  <si>
    <t>Existing Catch Basin Leads (250 mm or smaller)</t>
  </si>
  <si>
    <t>E16</t>
  </si>
  <si>
    <t>Watermain and Water Service Insulation</t>
  </si>
  <si>
    <t>F004</t>
  </si>
  <si>
    <t>38 mm</t>
  </si>
  <si>
    <t>F006</t>
  </si>
  <si>
    <t>64 mm</t>
  </si>
  <si>
    <t>E017</t>
  </si>
  <si>
    <t>Sewer Repair - Up to 3.0 Meters Long</t>
  </si>
  <si>
    <t>E017E</t>
  </si>
  <si>
    <t>E017F</t>
  </si>
  <si>
    <t>Class 3 Backfill</t>
  </si>
  <si>
    <t>E022A</t>
  </si>
  <si>
    <t>Sewer Inspection ( following repair)</t>
  </si>
  <si>
    <t>E022D</t>
  </si>
  <si>
    <t>E13</t>
  </si>
  <si>
    <t>B.3</t>
  </si>
  <si>
    <t>B.2</t>
  </si>
  <si>
    <t>B.1</t>
  </si>
  <si>
    <t>C.1</t>
  </si>
  <si>
    <t>C.2</t>
  </si>
  <si>
    <t>C.3</t>
  </si>
  <si>
    <t>D.2</t>
  </si>
  <si>
    <t>D.3</t>
  </si>
  <si>
    <t>D.4</t>
  </si>
  <si>
    <t>F</t>
  </si>
  <si>
    <t>B064-72</t>
  </si>
  <si>
    <t>Slab Replacement - Early Opening (72 hour)</t>
  </si>
  <si>
    <t>B077-72</t>
  </si>
  <si>
    <t>Partial Slab Patches 
- Early Opening (72 hour)</t>
  </si>
  <si>
    <t>B090-72</t>
  </si>
  <si>
    <t>B091-72</t>
  </si>
  <si>
    <t>B114rl</t>
  </si>
  <si>
    <t xml:space="preserve">Miscellaneous Concrete Slab Renewal </t>
  </si>
  <si>
    <t>B118rl</t>
  </si>
  <si>
    <t>SD-228A</t>
  </si>
  <si>
    <t>B119rl</t>
  </si>
  <si>
    <t>Less than 5 sq.m.</t>
  </si>
  <si>
    <t>B120rl</t>
  </si>
  <si>
    <t>5 sq.m. to 20 sq.m.</t>
  </si>
  <si>
    <t>B126r</t>
  </si>
  <si>
    <t>Concrete Curb Removal</t>
  </si>
  <si>
    <t xml:space="preserve">CW 3240-R10 </t>
  </si>
  <si>
    <t>B135i</t>
  </si>
  <si>
    <t>Concrete Curb Installation</t>
  </si>
  <si>
    <t>B136i</t>
  </si>
  <si>
    <t>B139i</t>
  </si>
  <si>
    <t>SD-202B</t>
  </si>
  <si>
    <t>B189</t>
  </si>
  <si>
    <t>Regrading Existing Interlocking Paving Stones</t>
  </si>
  <si>
    <t>CW 3330-R5</t>
  </si>
  <si>
    <t>B191</t>
  </si>
  <si>
    <t>Main Line Paving</t>
  </si>
  <si>
    <t xml:space="preserve">CW 3450-R6 </t>
  </si>
  <si>
    <t>1 - 50 mm Depth (Asphalt)</t>
  </si>
  <si>
    <t>B202</t>
  </si>
  <si>
    <t>50 - 100 mm Depth (Asphalt)</t>
  </si>
  <si>
    <t>B203</t>
  </si>
  <si>
    <t>1 - 50 mm Depth (Concrete)</t>
  </si>
  <si>
    <t>Frames &amp; Covers</t>
  </si>
  <si>
    <t>E028</t>
  </si>
  <si>
    <t xml:space="preserve">AP-011 - Barrier Curb and Gutter Frame </t>
  </si>
  <si>
    <t>E029</t>
  </si>
  <si>
    <t xml:space="preserve">AP-012 - Barrier Curb and Gutter Cover </t>
  </si>
  <si>
    <t>Adjustment of Manholes/Catch Basins Frames</t>
  </si>
  <si>
    <t>CW 3210-R8</t>
  </si>
  <si>
    <t>Lifter Rings (AP-010)</t>
  </si>
  <si>
    <t>B.4</t>
  </si>
  <si>
    <t>B.5</t>
  </si>
  <si>
    <t>B.6</t>
  </si>
  <si>
    <t>B.7</t>
  </si>
  <si>
    <t>B.8</t>
  </si>
  <si>
    <t>B121rl</t>
  </si>
  <si>
    <t>Greater than 20 sq.m.</t>
  </si>
  <si>
    <t>B124</t>
  </si>
  <si>
    <t>B.9</t>
  </si>
  <si>
    <t>Adjustment of Precast  Sidewalk Blocks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</si>
  <si>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</si>
  <si>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</si>
  <si>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</si>
  <si>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</si>
  <si>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</si>
  <si>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</si>
  <si>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</si>
  <si>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</si>
  <si>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</si>
  <si>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B.19</t>
  </si>
  <si>
    <t>B.20</t>
  </si>
  <si>
    <t>B.21</t>
  </si>
  <si>
    <t>B.22</t>
  </si>
  <si>
    <t>B.23</t>
  </si>
  <si>
    <t>B.24</t>
  </si>
  <si>
    <t>B.25</t>
  </si>
  <si>
    <t>B.26</t>
  </si>
  <si>
    <t>B.27</t>
  </si>
  <si>
    <t>F018</t>
  </si>
  <si>
    <t>B.28</t>
  </si>
  <si>
    <t>Curb Stop Extensions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</si>
  <si>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</si>
  <si>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</si>
  <si>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</si>
  <si>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</si>
  <si>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</si>
  <si>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</si>
  <si>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</si>
  <si>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</si>
  <si>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</si>
  <si>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</si>
  <si>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</si>
  <si>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</si>
  <si>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C.16</t>
  </si>
  <si>
    <t>C.17</t>
  </si>
  <si>
    <t>C.18</t>
  </si>
  <si>
    <t>C.19</t>
  </si>
  <si>
    <t>C.20</t>
  </si>
  <si>
    <t>C.21</t>
  </si>
  <si>
    <t>C.22</t>
  </si>
  <si>
    <t>C.23</t>
  </si>
  <si>
    <t>C.24</t>
  </si>
  <si>
    <t>C.25</t>
  </si>
  <si>
    <t>D.1</t>
  </si>
  <si>
    <t>D.5</t>
  </si>
  <si>
    <t>D.6</t>
  </si>
  <si>
    <t>D.7</t>
  </si>
  <si>
    <t>B155rl</t>
  </si>
  <si>
    <t>SD-205,
SD-206A</t>
  </si>
  <si>
    <t>AP-006 - Standard Frame for Manhole and Catch Basin</t>
  </si>
  <si>
    <t>AP-007 - Standard Solid Cover for Standard Frame</t>
  </si>
  <si>
    <t>E.1</t>
  </si>
  <si>
    <t>E.2</t>
  </si>
  <si>
    <t>E.3</t>
  </si>
  <si>
    <t>E.4</t>
  </si>
  <si>
    <t>E.5</t>
  </si>
  <si>
    <t>E.6</t>
  </si>
  <si>
    <t>E.7</t>
  </si>
  <si>
    <t>E.8</t>
  </si>
  <si>
    <t>Less than 3 m</t>
  </si>
  <si>
    <t>E004A</t>
  </si>
  <si>
    <t>C011</t>
  </si>
  <si>
    <t>C055</t>
  </si>
  <si>
    <t xml:space="preserve">Construction of Asphaltic Concrete Pavements </t>
  </si>
  <si>
    <t>C056</t>
  </si>
  <si>
    <t>C059</t>
  </si>
  <si>
    <t>In a Trench, Class B Bedding, Class 3 Backfill</t>
  </si>
  <si>
    <t>E017C</t>
  </si>
  <si>
    <t xml:space="preserve">200 mm </t>
  </si>
  <si>
    <t>E017D</t>
  </si>
  <si>
    <t>E020</t>
  </si>
  <si>
    <t xml:space="preserve">Sewer Repair - In Addition to First 3.0 Meters </t>
  </si>
  <si>
    <t>E022C</t>
  </si>
  <si>
    <t>C.26</t>
  </si>
  <si>
    <t>C.27</t>
  </si>
  <si>
    <t>C.28</t>
  </si>
  <si>
    <t>C.29</t>
  </si>
  <si>
    <t>C.30</t>
  </si>
  <si>
    <t>C.31</t>
  </si>
  <si>
    <t>C.32</t>
  </si>
  <si>
    <t>ROADWORKS - REMOVALS/RENEWALS</t>
  </si>
  <si>
    <t>L. sum</t>
  </si>
  <si>
    <t>G</t>
  </si>
  <si>
    <t>G.1</t>
  </si>
  <si>
    <t>F.1</t>
  </si>
  <si>
    <t>I001</t>
  </si>
  <si>
    <t>Mobilization/Demobilization</t>
  </si>
  <si>
    <t>CW 3110-R22</t>
  </si>
  <si>
    <t>150 mm Type 4 Concrete Pavement (Type A)</t>
  </si>
  <si>
    <t>150 mm Type 4 Concrete Pavement (Type B)</t>
  </si>
  <si>
    <t>100 mm Type 5 Concrete Sidewalk</t>
  </si>
  <si>
    <t>Type 2 Concrete Curb Ramp (8-12 mm reveal ht, Monolithic)</t>
  </si>
  <si>
    <t>CW 2140-R5</t>
  </si>
  <si>
    <t>CW 3510-R10</t>
  </si>
  <si>
    <t>Supplying and Placing Sub-base Material</t>
  </si>
  <si>
    <t>A007A1</t>
  </si>
  <si>
    <t>50 mm Granular A Limestone</t>
  </si>
  <si>
    <t>A010A1</t>
  </si>
  <si>
    <t>Base Course Material - Granular A Limestone</t>
  </si>
  <si>
    <t>Geotextile Fabric</t>
  </si>
  <si>
    <t>CW 3130-R5</t>
  </si>
  <si>
    <t>A022A2</t>
  </si>
  <si>
    <t>Separation/Filtration Fabric</t>
  </si>
  <si>
    <t>B155rl1</t>
  </si>
  <si>
    <t>Construction of 200 mm Type 2 Concrete Pavement - (Reinforced)</t>
  </si>
  <si>
    <t>A022A4</t>
  </si>
  <si>
    <t>A022A5</t>
  </si>
  <si>
    <t>Class A Geogrid</t>
  </si>
  <si>
    <t>CW 3135-R2</t>
  </si>
  <si>
    <t>Type 2 Concrete Barrier (100 mm reveal ht, Dowelled)</t>
  </si>
  <si>
    <t>Construction of 150 mm Type 2 Concrete Pavement (Reinforced)</t>
  </si>
  <si>
    <t>A022A6</t>
  </si>
  <si>
    <t>Class B Geogrid</t>
  </si>
  <si>
    <t>C026-72</t>
  </si>
  <si>
    <t>Construction of 200 mm Type 4 Concrete Pavement for Early Opening 72 Hour (Reinforced)</t>
  </si>
  <si>
    <t>E2</t>
  </si>
  <si>
    <t>MOBILIZATION /DEMOBILIZATION</t>
  </si>
  <si>
    <t>Type MS1</t>
  </si>
  <si>
    <t>B193A</t>
  </si>
  <si>
    <t>B195A</t>
  </si>
  <si>
    <t>Type MS2</t>
  </si>
  <si>
    <t>C058A</t>
  </si>
  <si>
    <t>C058B</t>
  </si>
  <si>
    <t>C060A</t>
  </si>
  <si>
    <t>CW 3310-R19</t>
  </si>
  <si>
    <t>BEAVERHILL BOULEVARD - NORTHBOUND - EVERGLADE PLACE TO FERMOR AVENUE - MAJOR REHABILITATION</t>
  </si>
  <si>
    <t>BEAVERHILL BOULEVARD - SOUTHBOUND - FERMOR AVENUE TO EVERGLADE PLACE - MAJOR REHABILITATION</t>
  </si>
  <si>
    <t>BEAVERHILL BOULEVARD - EVERGLADE PLACE TO SHAMROCK DRIVE - MAJOR REHABILITATION</t>
  </si>
  <si>
    <t>BEAVERHILL BOULEVARD - FRONTAGE ROAD #956 TO #940 - MAJOR REHABILITATION</t>
  </si>
  <si>
    <t>H</t>
  </si>
  <si>
    <t>BELIVEAU ROAD - KEARNEY STREET TO DAKOTA STREET - MAJOR REHABILITATION</t>
  </si>
  <si>
    <t>BERRYDALE AVENUE - ST ANNE'S ROAD TO END</t>
  </si>
  <si>
    <t>PARKVILLE DRIVE - DUNKIRK ROAD TO PULBERRY STREET</t>
  </si>
  <si>
    <t>PATH CONSTRUCTION WORKS - VARIOUS LOCATIONS</t>
  </si>
  <si>
    <t>I</t>
  </si>
  <si>
    <t>TRANSIT STOP WORKS</t>
  </si>
  <si>
    <t>J</t>
  </si>
  <si>
    <t>B034-24</t>
  </si>
  <si>
    <t>Slab Replacement - Early Opening (24 hour)</t>
  </si>
  <si>
    <t>B041-24</t>
  </si>
  <si>
    <t>200 mm Type 3 Concrete Pavement (Reinforced)</t>
  </si>
  <si>
    <t>B047-24</t>
  </si>
  <si>
    <t>Partial Slab Patches - Early Opening (24 hour)</t>
  </si>
  <si>
    <t>B056-24</t>
  </si>
  <si>
    <t>200 mm Type 3 Concrete Pavement (Type A)</t>
  </si>
  <si>
    <t>B057-24</t>
  </si>
  <si>
    <t>200 mm Type 3 Concrete Pavement (Type B)</t>
  </si>
  <si>
    <t>B058-24</t>
  </si>
  <si>
    <t>200 mm Type 3 Concrete Pavement (Type C)</t>
  </si>
  <si>
    <t>B059-24</t>
  </si>
  <si>
    <t>200 mm Type 3 Concrete Pavement (Type D)</t>
  </si>
  <si>
    <t>B071-72</t>
  </si>
  <si>
    <t>200 mm Type 4 Concrete Pavement (Reinforced)</t>
  </si>
  <si>
    <t>B086-72</t>
  </si>
  <si>
    <t>200 mm Type 4 Concrete Pavement (Type A)</t>
  </si>
  <si>
    <t>B087-72</t>
  </si>
  <si>
    <t>200 mm Type 4 Concrete Pavement (Type B)</t>
  </si>
  <si>
    <t>B088-72</t>
  </si>
  <si>
    <t>200 mm Type 4 Concrete Pavement (Type C)</t>
  </si>
  <si>
    <t>B089-72</t>
  </si>
  <si>
    <t>200 mm Type 4 Concrete Pavement (Type D)</t>
  </si>
  <si>
    <r>
      <t>CW 3110-R22</t>
    </r>
    <r>
      <rPr>
        <sz val="11"/>
        <color theme="1"/>
        <rFont val="Calibri"/>
        <family val="2"/>
        <scheme val="minor"/>
      </rPr>
      <t/>
    </r>
  </si>
  <si>
    <t>A007B1</t>
  </si>
  <si>
    <t>50 mm Granular B  Limestone</t>
  </si>
  <si>
    <t>B106r</t>
  </si>
  <si>
    <t>Monolithic Curb and Sidewalk</t>
  </si>
  <si>
    <t>Construction of Asphalt Patches for Joint Repairs</t>
  </si>
  <si>
    <t>Construction of Raised Pedestrian Crossing</t>
  </si>
  <si>
    <t>E005A</t>
  </si>
  <si>
    <t>AP-008 - Standard Grated Cover for Standard Frame</t>
  </si>
  <si>
    <t>E.11</t>
  </si>
  <si>
    <t>E034</t>
  </si>
  <si>
    <t>E.13</t>
  </si>
  <si>
    <t>Connecting to Existing Catch Basin</t>
  </si>
  <si>
    <t>E.16</t>
  </si>
  <si>
    <t>E035</t>
  </si>
  <si>
    <t>250 mm Drainage Connection Pipe</t>
  </si>
  <si>
    <t>E041B</t>
  </si>
  <si>
    <t>F.2</t>
  </si>
  <si>
    <t>F.3</t>
  </si>
  <si>
    <t>F.4</t>
  </si>
  <si>
    <t>F.5</t>
  </si>
  <si>
    <t>F.6</t>
  </si>
  <si>
    <t>B107i</t>
  </si>
  <si>
    <t xml:space="preserve">Miscellaneous Concrete Slab Installation </t>
  </si>
  <si>
    <t>CW 3235-R9</t>
  </si>
  <si>
    <t>B111i</t>
  </si>
  <si>
    <t>B127rB</t>
  </si>
  <si>
    <t>Barrier Separate</t>
  </si>
  <si>
    <t>B128r</t>
  </si>
  <si>
    <t>B132r</t>
  </si>
  <si>
    <t>Curb Ramp</t>
  </si>
  <si>
    <t>B150iA</t>
  </si>
  <si>
    <t>SD-229A,B,C</t>
  </si>
  <si>
    <t>B153C</t>
  </si>
  <si>
    <t>SD-223A</t>
  </si>
  <si>
    <t>B155rl^1</t>
  </si>
  <si>
    <t>B155rl^2</t>
  </si>
  <si>
    <t>3 m to 30 m</t>
  </si>
  <si>
    <t>B155rl^3</t>
  </si>
  <si>
    <t xml:space="preserve">c) </t>
  </si>
  <si>
    <t xml:space="preserve"> Greater than 30 m</t>
  </si>
  <si>
    <t>B206</t>
  </si>
  <si>
    <t>Supply and Install Pavement Repair Fabric</t>
  </si>
  <si>
    <t>CW 3140-R1</t>
  </si>
  <si>
    <t>B206A</t>
  </si>
  <si>
    <t>Type A</t>
  </si>
  <si>
    <t>F.7</t>
  </si>
  <si>
    <t>F.8</t>
  </si>
  <si>
    <t>F.9</t>
  </si>
  <si>
    <t>F.10</t>
  </si>
  <si>
    <t>F.11</t>
  </si>
  <si>
    <t>F.12</t>
  </si>
  <si>
    <t>F.13</t>
  </si>
  <si>
    <t>F.14</t>
  </si>
  <si>
    <t>F.15</t>
  </si>
  <si>
    <t>F.16</t>
  </si>
  <si>
    <t>F.17</t>
  </si>
  <si>
    <t>F.18</t>
  </si>
  <si>
    <t>F.19</t>
  </si>
  <si>
    <t>F.20</t>
  </si>
  <si>
    <t>F.21</t>
  </si>
  <si>
    <t>F.22</t>
  </si>
  <si>
    <t>F.23</t>
  </si>
  <si>
    <t>F.24</t>
  </si>
  <si>
    <t>F.25</t>
  </si>
  <si>
    <t>F.26</t>
  </si>
  <si>
    <t>Modified Barrier Integral</t>
  </si>
  <si>
    <t>Type 5 Concrete 100 mm Sidewalk</t>
  </si>
  <si>
    <t>Type 2 Concrete Modified Barrier (75 mm reveal ht, Dowelled)</t>
  </si>
  <si>
    <t>Type 2 Concrete Splash Strip (75 mm reveal ht, Monolithic Modified Barrier Curb,  750 mm width)</t>
  </si>
  <si>
    <t>50 mm Granular B  Recycled Concrete</t>
  </si>
  <si>
    <t>100 mm Granular B  Recycled Concrete</t>
  </si>
  <si>
    <t>B104rA</t>
  </si>
  <si>
    <t>150 mm Reinforced Sidewalk</t>
  </si>
  <si>
    <t>B167rlB</t>
  </si>
  <si>
    <t>E.20</t>
  </si>
  <si>
    <t>E.26</t>
  </si>
  <si>
    <t>E.35</t>
  </si>
  <si>
    <t>Pipe Under Roadway Excavation</t>
  </si>
  <si>
    <t>SD-018</t>
  </si>
  <si>
    <t>Type 2 Concrete Modified Barrier (180 mm reveal ht, Dowelled)</t>
  </si>
  <si>
    <t>250 mm, PVC CB Lead</t>
  </si>
  <si>
    <t>250 mm PVC Connecting Pipe</t>
  </si>
  <si>
    <t>Connecting to 375 mm Concrete LDS</t>
  </si>
  <si>
    <t>Connecting to 450 mm  Concrete LDS</t>
  </si>
  <si>
    <t>G.2</t>
  </si>
  <si>
    <t>G.3</t>
  </si>
  <si>
    <t>G.4</t>
  </si>
  <si>
    <t>G.5</t>
  </si>
  <si>
    <t>G.6</t>
  </si>
  <si>
    <t>G.7</t>
  </si>
  <si>
    <t>G.8</t>
  </si>
  <si>
    <t>G.9</t>
  </si>
  <si>
    <t>G.10</t>
  </si>
  <si>
    <t>G.11</t>
  </si>
  <si>
    <t>G.12</t>
  </si>
  <si>
    <t>G.13</t>
  </si>
  <si>
    <t>G.14</t>
  </si>
  <si>
    <t>G.15</t>
  </si>
  <si>
    <t>G.16</t>
  </si>
  <si>
    <t>G.17</t>
  </si>
  <si>
    <t>G.18</t>
  </si>
  <si>
    <t>G.19</t>
  </si>
  <si>
    <t>G.20</t>
  </si>
  <si>
    <t>G.21</t>
  </si>
  <si>
    <t>G.22</t>
  </si>
  <si>
    <t>G.23</t>
  </si>
  <si>
    <t>G.24</t>
  </si>
  <si>
    <t>G.25</t>
  </si>
  <si>
    <t>G.26</t>
  </si>
  <si>
    <t>G.27</t>
  </si>
  <si>
    <t>G.28</t>
  </si>
  <si>
    <t>G.29</t>
  </si>
  <si>
    <t>G.30</t>
  </si>
  <si>
    <t>G.31</t>
  </si>
  <si>
    <t>G.32</t>
  </si>
  <si>
    <t>G.33</t>
  </si>
  <si>
    <t>G.34</t>
  </si>
  <si>
    <t>E.9</t>
  </si>
  <si>
    <t>E.10</t>
  </si>
  <si>
    <t>E.12</t>
  </si>
  <si>
    <t>E.14</t>
  </si>
  <si>
    <t>E.15</t>
  </si>
  <si>
    <t>E.17</t>
  </si>
  <si>
    <t>E.18</t>
  </si>
  <si>
    <t>E.19</t>
  </si>
  <si>
    <t>E.21</t>
  </si>
  <si>
    <t>E.22</t>
  </si>
  <si>
    <t>E.23</t>
  </si>
  <si>
    <t>E.24</t>
  </si>
  <si>
    <t>E.25</t>
  </si>
  <si>
    <t>E.27</t>
  </si>
  <si>
    <t>E.28</t>
  </si>
  <si>
    <t>E.29</t>
  </si>
  <si>
    <t>E.30</t>
  </si>
  <si>
    <t>E.31</t>
  </si>
  <si>
    <t>E.32</t>
  </si>
  <si>
    <t>E.33</t>
  </si>
  <si>
    <t>E.34</t>
  </si>
  <si>
    <t>E.36</t>
  </si>
  <si>
    <t>E.37</t>
  </si>
  <si>
    <t>E.38</t>
  </si>
  <si>
    <t>E.39</t>
  </si>
  <si>
    <t>E.40</t>
  </si>
  <si>
    <t>B148i</t>
  </si>
  <si>
    <t>E020C</t>
  </si>
  <si>
    <t>E020D</t>
  </si>
  <si>
    <t>E020E</t>
  </si>
  <si>
    <t>250 mm</t>
  </si>
  <si>
    <t>CW 2145-R5</t>
  </si>
  <si>
    <t>E020F</t>
  </si>
  <si>
    <t>200 mm, CB Lead</t>
  </si>
  <si>
    <t>250 mm, CB Lead</t>
  </si>
  <si>
    <t>In a Trench, Class B  Bedding, Class 3 Backfill</t>
  </si>
  <si>
    <t>Trenchless Installation, Class B Bedding, Class 3 Backfill</t>
  </si>
  <si>
    <t>Connecting to 1050 mm Concrete Combined Sewer</t>
  </si>
  <si>
    <t>Type 2 Concrete Barrier (125 mm reveal ht, Dowelled)</t>
  </si>
  <si>
    <t>Type 2 Concrete Modified Barrier (100 mm reveal ht, Dowelled)</t>
  </si>
  <si>
    <t>Type 2 Concrete Modified Barrier (125 mm reveal ht, Dowelled)</t>
  </si>
  <si>
    <t>Type 2 Concrete Lip Curb (40 mm reveal ht, Integral)</t>
  </si>
  <si>
    <t>E.41</t>
  </si>
  <si>
    <t>E.42</t>
  </si>
  <si>
    <t>E.43</t>
  </si>
  <si>
    <t>E.44</t>
  </si>
  <si>
    <t>E.45</t>
  </si>
  <si>
    <t>E.46</t>
  </si>
  <si>
    <t>E.47</t>
  </si>
  <si>
    <t>F.27</t>
  </si>
  <si>
    <t>F.28</t>
  </si>
  <si>
    <t>F.29</t>
  </si>
  <si>
    <t>F.30</t>
  </si>
  <si>
    <t>BRENTFORD PARK</t>
  </si>
  <si>
    <t>B127r</t>
  </si>
  <si>
    <t>H.1</t>
  </si>
  <si>
    <t>H.2</t>
  </si>
  <si>
    <t>H.3</t>
  </si>
  <si>
    <t>H.4</t>
  </si>
  <si>
    <t>H.5</t>
  </si>
  <si>
    <t>H.6</t>
  </si>
  <si>
    <t>H.7</t>
  </si>
  <si>
    <t>H.8</t>
  </si>
  <si>
    <t>H.9</t>
  </si>
  <si>
    <t>Barrier Curb</t>
  </si>
  <si>
    <t>H.10</t>
  </si>
  <si>
    <t>H.11</t>
  </si>
  <si>
    <t>H.12</t>
  </si>
  <si>
    <t>EDGEWOOD PARK</t>
  </si>
  <si>
    <t>EB ABINOJII MIKANAH</t>
  </si>
  <si>
    <t>H.13</t>
  </si>
  <si>
    <t>H.14</t>
  </si>
  <si>
    <t>H.15</t>
  </si>
  <si>
    <t>H.16</t>
  </si>
  <si>
    <t>H.17</t>
  </si>
  <si>
    <t>H.18</t>
  </si>
  <si>
    <t>H.19</t>
  </si>
  <si>
    <t>H.20</t>
  </si>
  <si>
    <t>H.21</t>
  </si>
  <si>
    <t>H.22</t>
  </si>
  <si>
    <t>H.23</t>
  </si>
  <si>
    <t>H.24</t>
  </si>
  <si>
    <t>H.25</t>
  </si>
  <si>
    <t>H.26</t>
  </si>
  <si>
    <t>H.34</t>
  </si>
  <si>
    <t>H.27</t>
  </si>
  <si>
    <t>H.28</t>
  </si>
  <si>
    <t>H.29</t>
  </si>
  <si>
    <t>H.30</t>
  </si>
  <si>
    <t>H.31</t>
  </si>
  <si>
    <t>H.32</t>
  </si>
  <si>
    <t>H.33</t>
  </si>
  <si>
    <t>H.35</t>
  </si>
  <si>
    <t>H.36</t>
  </si>
  <si>
    <t>J.1</t>
  </si>
  <si>
    <t>A010B2</t>
  </si>
  <si>
    <t>Base Course Material - Granular B Recycled Concrete</t>
  </si>
  <si>
    <t>B109i</t>
  </si>
  <si>
    <t>B110i</t>
  </si>
  <si>
    <t>B112i</t>
  </si>
  <si>
    <t>Barrier</t>
  </si>
  <si>
    <t>Type 2 Concrete Monolithic Median Slab</t>
  </si>
  <si>
    <t>Type 2 Concrete Safety Median</t>
  </si>
  <si>
    <t>Type 2 Concrete Bullnose</t>
  </si>
  <si>
    <t>B155rl2</t>
  </si>
  <si>
    <t>B155rl3</t>
  </si>
  <si>
    <t>200 mm, PVC CB Lead</t>
  </si>
  <si>
    <t>Modified Barrier Curb</t>
  </si>
  <si>
    <t>B147i</t>
  </si>
  <si>
    <t>SD-202A</t>
  </si>
  <si>
    <t>D.8</t>
  </si>
  <si>
    <t>D.9</t>
  </si>
  <si>
    <t>Type 2 Concrete Lip Curb (75 mm reveal ht, Integral)</t>
  </si>
  <si>
    <t>D.10</t>
  </si>
  <si>
    <t>D.11</t>
  </si>
  <si>
    <t>D.12</t>
  </si>
  <si>
    <t>D.13</t>
  </si>
  <si>
    <t>B125A</t>
  </si>
  <si>
    <t>Removal of Precast Sidewalk Blocks</t>
  </si>
  <si>
    <t>I.1</t>
  </si>
  <si>
    <t>I.2</t>
  </si>
  <si>
    <t>I.3</t>
  </si>
  <si>
    <t>I.4</t>
  </si>
  <si>
    <t>I.5</t>
  </si>
  <si>
    <t>I.6</t>
  </si>
  <si>
    <t>I.7</t>
  </si>
  <si>
    <t>C.33</t>
  </si>
  <si>
    <t>C.34</t>
  </si>
  <si>
    <t>Modified Barrier</t>
  </si>
  <si>
    <t>Type 2 Concrete Barrier (75 mm reveal ht, Dowelled)</t>
  </si>
  <si>
    <t>BEAVERHILL BOULEVARD</t>
  </si>
  <si>
    <t>BELIVEAU ROAD</t>
  </si>
  <si>
    <t>BERRYDALE AVENUE</t>
  </si>
  <si>
    <t>S-MH50001840</t>
  </si>
  <si>
    <t>CW 2130-R13</t>
  </si>
  <si>
    <t>Patching Existing Manholes</t>
  </si>
  <si>
    <t>J.2</t>
  </si>
  <si>
    <t>Manhole Inspection</t>
  </si>
  <si>
    <t>S-MH50001875</t>
  </si>
  <si>
    <t>J.3</t>
  </si>
  <si>
    <t>J.4</t>
  </si>
  <si>
    <t>S-MH50001871</t>
  </si>
  <si>
    <t>J.5</t>
  </si>
  <si>
    <t>J.6</t>
  </si>
  <si>
    <t>S-MH50008036</t>
  </si>
  <si>
    <t>J.7</t>
  </si>
  <si>
    <t>J.8</t>
  </si>
  <si>
    <t>J.9</t>
  </si>
  <si>
    <t>J.10</t>
  </si>
  <si>
    <t>S-MH50012544</t>
  </si>
  <si>
    <t>S-MH50012545</t>
  </si>
  <si>
    <t>J.11</t>
  </si>
  <si>
    <t>J.12</t>
  </si>
  <si>
    <t>S-MH50012537</t>
  </si>
  <si>
    <t>S-MH50012538</t>
  </si>
  <si>
    <t>J.13</t>
  </si>
  <si>
    <t>J.14</t>
  </si>
  <si>
    <t>J.15</t>
  </si>
  <si>
    <t>J.16</t>
  </si>
  <si>
    <t>S-MH50012540</t>
  </si>
  <si>
    <t>K</t>
  </si>
  <si>
    <t>K.1</t>
  </si>
  <si>
    <t>WATER &amp; WASTE WORK</t>
  </si>
  <si>
    <t>J.17</t>
  </si>
  <si>
    <t>Sewer Cleaning</t>
  </si>
  <si>
    <t>200mm WWS</t>
  </si>
  <si>
    <t>J.18</t>
  </si>
  <si>
    <t>Sewer Inspection (following cleaning)</t>
  </si>
  <si>
    <t>200 mm WWS</t>
  </si>
  <si>
    <t>J.19</t>
  </si>
  <si>
    <t>J.20</t>
  </si>
  <si>
    <t>J.21</t>
  </si>
  <si>
    <t>J.22</t>
  </si>
  <si>
    <t>PARKVILLE DRIVE</t>
  </si>
  <si>
    <t>J.23</t>
  </si>
  <si>
    <t>Hauling and Placement of Granular B Recycled Concrete Aggregate</t>
  </si>
  <si>
    <t>B206B</t>
  </si>
  <si>
    <t>Type B</t>
  </si>
  <si>
    <t>Construction of Speed Humps</t>
  </si>
  <si>
    <t>E18</t>
  </si>
  <si>
    <t>S-MA50015683</t>
  </si>
  <si>
    <t>S-MH50011583</t>
  </si>
  <si>
    <t>Curbs for Asphalt Pavement</t>
  </si>
  <si>
    <t>E17</t>
  </si>
  <si>
    <t>SD-200A</t>
  </si>
  <si>
    <t>SD-202F</t>
  </si>
  <si>
    <t>SD-203C</t>
  </si>
  <si>
    <t>SD-229F</t>
  </si>
  <si>
    <t>Construction of Type 2 Concrete Barrier Curb for Asphalt Pavement (180 mm reveal ht)</t>
  </si>
  <si>
    <t>Construction of Type 2 Concrete Lip Curb for Asphalt Pavement  (40 mm reveal height)</t>
  </si>
  <si>
    <t>Construction of Type 2 Concrete Modified Barrier Curb for Asphalt Pavement  (180 mm reveal ht)</t>
  </si>
  <si>
    <t>Construction of Type 2 Concrete Ramp Curb for Asphalt Pavement (8-12 mm reveal ht)</t>
  </si>
  <si>
    <t>Pruning of Existing Trees and Shrubs</t>
  </si>
  <si>
    <t>LS</t>
  </si>
  <si>
    <t>H.37</t>
  </si>
  <si>
    <t>A010B3</t>
  </si>
  <si>
    <t>Base Course Material - Granular B</t>
  </si>
  <si>
    <t>FORM B: PRICES</t>
  </si>
  <si>
    <t>(SEE B9)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</si>
</sst>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164" formatCode="0;0;&quot;&quot;;@"/>
    <numFmt numFmtId="165" formatCode="0;0;[Red]&quot;###&quot;;@"/>
    <numFmt numFmtId="166" formatCode="&quot;$&quot;#,##0.00"/>
    <numFmt numFmtId="167" formatCode="&quot;Subtotal: &quot;#\ ###\ ##0.00;;&quot;Subtotal: Nil&quot;;@"/>
    <numFmt numFmtId="168" formatCode="#\ ###\ ##0.00;;0;@"/>
    <numFmt numFmtId="169" formatCode="&quot;&quot;;&quot;&quot;;&quot;&quot;;&quot;&quot;"/>
    <numFmt numFmtId="170" formatCode="#\ ###\ ##0.00;;0;[Red]@"/>
    <numFmt numFmtId="171" formatCode="0;\-0;0;@"/>
    <numFmt numFmtId="172" formatCode="#\ ###\ ##0.00;;&quot;(in figures)                                 &quot;;@"/>
    <numFmt numFmtId="173" formatCode="#\ ###\ ##0.00;;;@"/>
    <numFmt numFmtId="174" formatCode="#\ ###\ ##0.?;[Red]0;[Red]0;[Red]@"/>
    <numFmt numFmtId="175" formatCode="#\ ###\ ##0.00;;;"/>
    <numFmt numFmtId="176" formatCode="[Red]&quot;Z&quot;;[Red]&quot;Z&quot;;[Red]&quot;Z&quot;;@"/>
    <numFmt numFmtId="177" formatCode="#,##0.0"/>
    <numFmt numFmtId="178" formatCode="0.0"/>
  </numFmts>
  <fonts count="54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</borders>
  <cellStyleXfs count="109">
    <xf numFmtId="0" fontId="0" fillId="2" borderId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6" borderId="0" applyNumberFormat="0" applyBorder="0" applyAlignment="0" applyProtection="0"/>
    <xf numFmtId="0" fontId="38" fillId="9" borderId="0" applyNumberFormat="0" applyBorder="0" applyAlignment="0" applyProtection="0"/>
    <xf numFmtId="0" fontId="38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20" borderId="0" applyNumberFormat="0" applyBorder="0" applyAlignment="0" applyProtection="0"/>
    <xf numFmtId="0" fontId="27" fillId="4" borderId="0" applyNumberFormat="0" applyBorder="0" applyAlignment="0" applyProtection="0"/>
    <xf numFmtId="0" fontId="11" fillId="0" borderId="0" applyFill="0">
      <alignment horizontal="right" vertical="top"/>
    </xf>
    <xf numFmtId="0" fontId="40" fillId="0" borderId="0" applyFill="0">
      <alignment horizontal="right" vertical="top"/>
    </xf>
    <xf numFmtId="0" fontId="12" fillId="0" borderId="1" applyFill="0">
      <alignment horizontal="right" vertical="top"/>
    </xf>
    <xf numFmtId="0" fontId="41" fillId="0" borderId="1" applyFill="0">
      <alignment horizontal="right" vertical="top"/>
    </xf>
    <xf numFmtId="0" fontId="41" fillId="0" borderId="1" applyFill="0">
      <alignment horizontal="right" vertical="top"/>
    </xf>
    <xf numFmtId="169" fontId="12" fillId="0" borderId="2" applyFill="0">
      <alignment horizontal="right" vertical="top"/>
    </xf>
    <xf numFmtId="169" fontId="41" fillId="0" borderId="2" applyFill="0">
      <alignment horizontal="right" vertical="top"/>
    </xf>
    <xf numFmtId="0" fontId="12" fillId="0" borderId="1" applyFill="0">
      <alignment horizontal="center" vertical="top" wrapText="1"/>
    </xf>
    <xf numFmtId="0" fontId="41" fillId="0" borderId="1" applyFill="0">
      <alignment horizontal="center" vertical="top" wrapText="1"/>
    </xf>
    <xf numFmtId="0" fontId="41" fillId="0" borderId="1" applyFill="0">
      <alignment horizontal="center" vertical="top" wrapText="1"/>
    </xf>
    <xf numFmtId="0" fontId="13" fillId="0" borderId="3" applyFill="0">
      <alignment horizontal="center" vertical="center" wrapText="1"/>
    </xf>
    <xf numFmtId="0" fontId="42" fillId="0" borderId="3" applyFill="0">
      <alignment horizontal="center" vertical="center" wrapText="1"/>
    </xf>
    <xf numFmtId="0" fontId="12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14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164" fontId="15" fillId="0" borderId="4" applyFill="0">
      <alignment horizontal="centerContinuous" wrapText="1"/>
    </xf>
    <xf numFmtId="164" fontId="44" fillId="0" borderId="4" applyFill="0">
      <alignment horizontal="centerContinuous" wrapText="1"/>
    </xf>
    <xf numFmtId="164" fontId="12" fillId="0" borderId="1" applyFill="0">
      <alignment horizontal="center" vertical="top" wrapText="1"/>
    </xf>
    <xf numFmtId="164" fontId="41" fillId="0" borderId="1" applyFill="0">
      <alignment horizontal="center" vertical="top" wrapText="1"/>
    </xf>
    <xf numFmtId="164" fontId="41" fillId="0" borderId="1" applyFill="0">
      <alignment horizontal="center" vertical="top" wrapText="1"/>
    </xf>
    <xf numFmtId="0" fontId="12" fillId="0" borderId="1" applyFill="0">
      <alignment horizontal="center" wrapText="1"/>
    </xf>
    <xf numFmtId="0" fontId="41" fillId="0" borderId="1" applyFill="0">
      <alignment horizontal="center" wrapText="1"/>
    </xf>
    <xf numFmtId="0" fontId="41" fillId="0" borderId="1" applyFill="0">
      <alignment horizontal="center" wrapText="1"/>
    </xf>
    <xf numFmtId="174" fontId="12" fillId="0" borderId="1" applyFill="0"/>
    <xf numFmtId="174" fontId="41" fillId="0" borderId="1" applyFill="0"/>
    <xf numFmtId="174" fontId="41" fillId="0" borderId="1" applyFill="0"/>
    <xf numFmtId="170" fontId="12" fillId="0" borderId="1" applyFill="0">
      <alignment horizontal="right"/>
      <protection locked="0"/>
    </xf>
    <xf numFmtId="170" fontId="41" fillId="0" borderId="1" applyFill="0">
      <alignment horizontal="right"/>
      <protection locked="0"/>
    </xf>
    <xf numFmtId="170" fontId="41" fillId="0" borderId="1" applyFill="0">
      <alignment horizontal="right"/>
      <protection locked="0"/>
    </xf>
    <xf numFmtId="168" fontId="12" fillId="0" borderId="1" applyFill="0">
      <alignment horizontal="right"/>
      <protection locked="0"/>
    </xf>
    <xf numFmtId="168" fontId="41" fillId="0" borderId="1" applyFill="0">
      <alignment horizontal="right"/>
      <protection locked="0"/>
    </xf>
    <xf numFmtId="168" fontId="41" fillId="0" borderId="1" applyFill="0">
      <alignment horizontal="right"/>
      <protection locked="0"/>
    </xf>
    <xf numFmtId="168" fontId="12" fillId="0" borderId="1" applyFill="0"/>
    <xf numFmtId="168" fontId="41" fillId="0" borderId="1" applyFill="0"/>
    <xf numFmtId="168" fontId="41" fillId="0" borderId="1" applyFill="0"/>
    <xf numFmtId="168" fontId="12" fillId="0" borderId="3" applyFill="0">
      <alignment horizontal="right"/>
    </xf>
    <xf numFmtId="168" fontId="41" fillId="0" borderId="3" applyFill="0">
      <alignment horizontal="right"/>
    </xf>
    <xf numFmtId="0" fontId="31" fillId="21" borderId="5" applyNumberFormat="0" applyAlignment="0" applyProtection="0"/>
    <xf numFmtId="0" fontId="33" fillId="22" borderId="6" applyNumberFormat="0" applyAlignment="0" applyProtection="0"/>
    <xf numFmtId="0" fontId="16" fillId="0" borderId="1" applyFill="0">
      <alignment horizontal="left" vertical="top"/>
    </xf>
    <xf numFmtId="0" fontId="45" fillId="0" borderId="1" applyFill="0">
      <alignment horizontal="left" vertical="top"/>
    </xf>
    <xf numFmtId="0" fontId="45" fillId="0" borderId="1" applyFill="0">
      <alignment horizontal="left" vertical="top"/>
    </xf>
    <xf numFmtId="0" fontId="3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9" fillId="8" borderId="5" applyNumberFormat="0" applyAlignment="0" applyProtection="0"/>
    <xf numFmtId="0" fontId="32" fillId="0" borderId="10" applyNumberFormat="0" applyFill="0" applyAlignment="0" applyProtection="0"/>
    <xf numFmtId="0" fontId="28" fillId="23" borderId="0" applyNumberFormat="0" applyBorder="0" applyAlignment="0" applyProtection="0"/>
    <xf numFmtId="0" fontId="10" fillId="0" borderId="0"/>
    <xf numFmtId="0" fontId="9" fillId="2" borderId="0"/>
    <xf numFmtId="0" fontId="10" fillId="0" borderId="0"/>
    <xf numFmtId="0" fontId="51" fillId="0" borderId="0"/>
    <xf numFmtId="0" fontId="9" fillId="24" borderId="11" applyNumberFormat="0" applyFont="0" applyAlignment="0" applyProtection="0"/>
    <xf numFmtId="176" fontId="13" fillId="0" borderId="3" applyNumberFormat="0" applyFont="0" applyFill="0" applyBorder="0" applyAlignment="0" applyProtection="0">
      <alignment horizontal="center" vertical="top" wrapText="1"/>
    </xf>
    <xf numFmtId="176" fontId="42" fillId="0" borderId="3" applyNumberFormat="0" applyFont="0" applyFill="0" applyBorder="0" applyAlignment="0" applyProtection="0">
      <alignment horizontal="center" vertical="top" wrapText="1"/>
    </xf>
    <xf numFmtId="0" fontId="30" fillId="21" borderId="12" applyNumberFormat="0" applyAlignment="0" applyProtection="0"/>
    <xf numFmtId="0" fontId="17" fillId="0" borderId="0">
      <alignment horizontal="right"/>
    </xf>
    <xf numFmtId="0" fontId="46" fillId="0" borderId="0">
      <alignment horizontal="right"/>
    </xf>
    <xf numFmtId="0" fontId="22" fillId="0" borderId="0" applyNumberFormat="0" applyFill="0" applyBorder="0" applyAlignment="0" applyProtection="0"/>
    <xf numFmtId="0" fontId="12" fillId="0" borderId="0" applyFill="0">
      <alignment horizontal="left"/>
    </xf>
    <xf numFmtId="0" fontId="41" fillId="0" borderId="0" applyFill="0">
      <alignment horizontal="left"/>
    </xf>
    <xf numFmtId="0" fontId="18" fillId="0" borderId="0" applyFill="0">
      <alignment horizontal="centerContinuous" vertical="center"/>
    </xf>
    <xf numFmtId="0" fontId="47" fillId="0" borderId="0" applyFill="0">
      <alignment horizontal="centerContinuous" vertical="center"/>
    </xf>
    <xf numFmtId="173" fontId="19" fillId="0" borderId="0" applyFill="0">
      <alignment horizontal="centerContinuous" vertical="center"/>
    </xf>
    <xf numFmtId="173" fontId="48" fillId="0" borderId="0" applyFill="0">
      <alignment horizontal="centerContinuous" vertical="center"/>
    </xf>
    <xf numFmtId="175" fontId="19" fillId="0" borderId="0" applyFill="0">
      <alignment horizontal="centerContinuous" vertical="center"/>
    </xf>
    <xf numFmtId="175" fontId="48" fillId="0" borderId="0" applyFill="0">
      <alignment horizontal="centerContinuous" vertical="center"/>
    </xf>
    <xf numFmtId="0" fontId="12" fillId="0" borderId="3">
      <alignment horizontal="centerContinuous" wrapText="1"/>
    </xf>
    <xf numFmtId="0" fontId="41" fillId="0" borderId="3">
      <alignment horizontal="centerContinuous" wrapText="1"/>
    </xf>
    <xf numFmtId="171" fontId="20" fillId="0" borderId="0" applyFill="0">
      <alignment horizontal="left"/>
    </xf>
    <xf numFmtId="171" fontId="49" fillId="0" borderId="0" applyFill="0">
      <alignment horizontal="left"/>
    </xf>
    <xf numFmtId="172" fontId="21" fillId="0" borderId="0" applyFill="0">
      <alignment horizontal="right"/>
    </xf>
    <xf numFmtId="172" fontId="50" fillId="0" borderId="0" applyFill="0">
      <alignment horizontal="right"/>
    </xf>
    <xf numFmtId="0" fontId="12" fillId="0" borderId="13" applyFill="0"/>
    <xf numFmtId="0" fontId="41" fillId="0" borderId="13" applyFill="0"/>
    <xf numFmtId="0" fontId="36" fillId="0" borderId="14" applyNumberFormat="0" applyFill="0" applyAlignment="0" applyProtection="0"/>
    <xf numFmtId="0" fontId="34" fillId="0" borderId="0" applyNumberFormat="0" applyFill="0" applyBorder="0" applyAlignment="0" applyProtection="0"/>
  </cellStyleXfs>
  <cellXfs count="165">
    <xf numFmtId="0" fontId="0" fillId="2" borderId="0" xfId="0"/>
    <xf numFmtId="0" fontId="0" fillId="2" borderId="15" xfId="0" applyBorder="1"/>
    <xf numFmtId="0" fontId="0" fillId="2" borderId="0" xfId="0" applyAlignment="1">
      <alignment horizontal="centerContinuous" vertic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21" xfId="0" applyBorder="1" applyAlignment="1">
      <alignment vertical="top"/>
    </xf>
    <xf numFmtId="0" fontId="0" fillId="2" borderId="0" xfId="0" applyAlignment="1">
      <alignment vertical="top"/>
    </xf>
    <xf numFmtId="1" fontId="0" fillId="2" borderId="0" xfId="0" applyNumberFormat="1" applyAlignment="1">
      <alignment horizontal="centerContinuous" vertical="top"/>
    </xf>
    <xf numFmtId="0" fontId="0" fillId="2" borderId="16" xfId="0" applyBorder="1" applyAlignment="1">
      <alignment horizontal="center" vertical="top"/>
    </xf>
    <xf numFmtId="0" fontId="5" fillId="2" borderId="15" xfId="0" applyFont="1" applyBorder="1"/>
    <xf numFmtId="7" fontId="0" fillId="2" borderId="0" xfId="0" applyNumberFormat="1" applyAlignment="1">
      <alignment horizontal="right"/>
    </xf>
    <xf numFmtId="7" fontId="0" fillId="2" borderId="18" xfId="0" applyNumberFormat="1" applyBorder="1" applyAlignment="1">
      <alignment horizontal="right"/>
    </xf>
    <xf numFmtId="7" fontId="0" fillId="2" borderId="20" xfId="0" applyNumberFormat="1" applyBorder="1" applyAlignment="1">
      <alignment horizontal="right"/>
    </xf>
    <xf numFmtId="7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7" fontId="0" fillId="2" borderId="19" xfId="0" applyNumberFormat="1" applyBorder="1" applyAlignment="1">
      <alignment horizontal="right"/>
    </xf>
    <xf numFmtId="7" fontId="0" fillId="2" borderId="23" xfId="0" applyNumberFormat="1" applyBorder="1" applyAlignment="1">
      <alignment horizontal="right"/>
    </xf>
    <xf numFmtId="0" fontId="0" fillId="2" borderId="0" xfId="0" applyAlignment="1">
      <alignment horizontal="center"/>
    </xf>
    <xf numFmtId="0" fontId="0" fillId="2" borderId="15" xfId="0" applyBorder="1" applyAlignment="1">
      <alignment horizontal="center"/>
    </xf>
    <xf numFmtId="7" fontId="0" fillId="2" borderId="13" xfId="0" applyNumberFormat="1" applyBorder="1" applyAlignment="1">
      <alignment horizontal="right"/>
    </xf>
    <xf numFmtId="7" fontId="0" fillId="2" borderId="25" xfId="0" applyNumberFormat="1" applyBorder="1" applyAlignment="1">
      <alignment horizontal="right"/>
    </xf>
    <xf numFmtId="7" fontId="2" fillId="2" borderId="0" xfId="0" applyNumberFormat="1" applyFont="1" applyAlignment="1">
      <alignment horizontal="centerContinuous" vertical="center"/>
    </xf>
    <xf numFmtId="1" fontId="5" fillId="2" borderId="0" xfId="0" applyNumberFormat="1" applyFont="1" applyAlignment="1">
      <alignment horizontal="centerContinuous" vertical="top"/>
    </xf>
    <xf numFmtId="0" fontId="5" fillId="2" borderId="0" xfId="0" applyFont="1" applyAlignment="1">
      <alignment horizontal="centerContinuous" vertical="center"/>
    </xf>
    <xf numFmtId="7" fontId="6" fillId="2" borderId="0" xfId="0" applyNumberFormat="1" applyFont="1" applyAlignment="1">
      <alignment horizontal="centerContinuous" vertical="center"/>
    </xf>
    <xf numFmtId="2" fontId="0" fillId="2" borderId="0" xfId="0" applyNumberFormat="1" applyAlignment="1">
      <alignment horizontal="centerContinuous"/>
    </xf>
    <xf numFmtId="7" fontId="0" fillId="2" borderId="0" xfId="0" applyNumberFormat="1" applyAlignment="1">
      <alignment horizontal="centerContinuous" vertical="center"/>
    </xf>
    <xf numFmtId="0" fontId="3" fillId="2" borderId="22" xfId="0" applyFont="1" applyBorder="1" applyAlignment="1">
      <alignment horizontal="center" vertical="center"/>
    </xf>
    <xf numFmtId="0" fontId="3" fillId="2" borderId="19" xfId="0" applyFont="1" applyBorder="1" applyAlignment="1">
      <alignment horizontal="center" vertical="center"/>
    </xf>
    <xf numFmtId="7" fontId="0" fillId="2" borderId="20" xfId="0" applyNumberFormat="1" applyBorder="1" applyAlignment="1">
      <alignment horizontal="right" vertical="center"/>
    </xf>
    <xf numFmtId="7" fontId="0" fillId="2" borderId="19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7" fontId="0" fillId="2" borderId="22" xfId="0" applyNumberFormat="1" applyBorder="1" applyAlignment="1">
      <alignment horizontal="right" vertical="center"/>
    </xf>
    <xf numFmtId="0" fontId="0" fillId="2" borderId="24" xfId="0" applyBorder="1" applyAlignment="1">
      <alignment vertical="top"/>
    </xf>
    <xf numFmtId="0" fontId="0" fillId="2" borderId="26" xfId="0" applyBorder="1"/>
    <xf numFmtId="0" fontId="0" fillId="2" borderId="24" xfId="0" applyBorder="1" applyAlignment="1">
      <alignment horizontal="center"/>
    </xf>
    <xf numFmtId="0" fontId="0" fillId="2" borderId="27" xfId="0" applyBorder="1"/>
    <xf numFmtId="0" fontId="0" fillId="2" borderId="27" xfId="0" applyBorder="1" applyAlignment="1">
      <alignment horizontal="center"/>
    </xf>
    <xf numFmtId="7" fontId="0" fillId="2" borderId="27" xfId="0" applyNumberFormat="1" applyBorder="1" applyAlignment="1">
      <alignment horizontal="right"/>
    </xf>
    <xf numFmtId="0" fontId="0" fillId="2" borderId="27" xfId="0" applyBorder="1" applyAlignment="1">
      <alignment horizontal="right"/>
    </xf>
    <xf numFmtId="0" fontId="0" fillId="2" borderId="29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7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7" fontId="0" fillId="2" borderId="30" xfId="0" applyNumberFormat="1" applyBorder="1" applyAlignment="1">
      <alignment horizontal="right"/>
    </xf>
    <xf numFmtId="7" fontId="0" fillId="2" borderId="31" xfId="0" applyNumberFormat="1" applyBorder="1" applyAlignment="1">
      <alignment horizontal="right" vertical="center"/>
    </xf>
    <xf numFmtId="7" fontId="0" fillId="2" borderId="28" xfId="0" applyNumberFormat="1" applyBorder="1" applyAlignment="1">
      <alignment horizontal="right" vertical="center"/>
    </xf>
    <xf numFmtId="0" fontId="0" fillId="2" borderId="32" xfId="0" applyBorder="1" applyAlignment="1">
      <alignment horizontal="right"/>
    </xf>
    <xf numFmtId="0" fontId="0" fillId="2" borderId="33" xfId="0" applyBorder="1" applyAlignment="1">
      <alignment horizontal="right"/>
    </xf>
    <xf numFmtId="0" fontId="9" fillId="2" borderId="0" xfId="81"/>
    <xf numFmtId="7" fontId="9" fillId="2" borderId="20" xfId="81" applyNumberFormat="1" applyBorder="1" applyAlignment="1">
      <alignment horizontal="right" vertical="center"/>
    </xf>
    <xf numFmtId="0" fontId="9" fillId="2" borderId="0" xfId="81" applyAlignment="1">
      <alignment vertical="center"/>
    </xf>
    <xf numFmtId="7" fontId="9" fillId="2" borderId="22" xfId="81" applyNumberFormat="1" applyBorder="1" applyAlignment="1">
      <alignment horizontal="right" vertical="center"/>
    </xf>
    <xf numFmtId="0" fontId="3" fillId="2" borderId="48" xfId="81" applyFont="1" applyBorder="1" applyAlignment="1">
      <alignment horizontal="center" vertical="center"/>
    </xf>
    <xf numFmtId="7" fontId="9" fillId="2" borderId="49" xfId="81" applyNumberFormat="1" applyBorder="1" applyAlignment="1">
      <alignment horizontal="right" vertical="center"/>
    </xf>
    <xf numFmtId="4" fontId="9" fillId="26" borderId="34" xfId="81" applyNumberFormat="1" applyFill="1" applyBorder="1" applyAlignment="1">
      <alignment horizontal="center" vertical="top" wrapText="1"/>
    </xf>
    <xf numFmtId="7" fontId="9" fillId="2" borderId="39" xfId="81" applyNumberFormat="1" applyBorder="1" applyAlignment="1">
      <alignment horizontal="right" vertical="center"/>
    </xf>
    <xf numFmtId="0" fontId="3" fillId="2" borderId="50" xfId="81" applyFont="1" applyBorder="1" applyAlignment="1">
      <alignment horizontal="center" vertical="center"/>
    </xf>
    <xf numFmtId="7" fontId="9" fillId="2" borderId="51" xfId="81" applyNumberFormat="1" applyBorder="1" applyAlignment="1">
      <alignment horizontal="right" vertical="center"/>
    </xf>
    <xf numFmtId="0" fontId="3" fillId="2" borderId="52" xfId="0" applyFont="1" applyBorder="1" applyAlignment="1">
      <alignment vertical="top"/>
    </xf>
    <xf numFmtId="164" fontId="7" fillId="25" borderId="52" xfId="0" applyNumberFormat="1" applyFont="1" applyFill="1" applyBorder="1" applyAlignment="1">
      <alignment horizontal="left" vertical="center"/>
    </xf>
    <xf numFmtId="1" fontId="0" fillId="2" borderId="53" xfId="0" applyNumberFormat="1" applyBorder="1" applyAlignment="1">
      <alignment horizontal="center" vertical="top"/>
    </xf>
    <xf numFmtId="0" fontId="0" fillId="2" borderId="53" xfId="0" applyBorder="1" applyAlignment="1">
      <alignment horizontal="center" vertical="top"/>
    </xf>
    <xf numFmtId="7" fontId="0" fillId="2" borderId="53" xfId="0" applyNumberFormat="1" applyBorder="1" applyAlignment="1">
      <alignment horizontal="right"/>
    </xf>
    <xf numFmtId="7" fontId="0" fillId="2" borderId="52" xfId="0" applyNumberFormat="1" applyBorder="1" applyAlignment="1">
      <alignment horizontal="right"/>
    </xf>
    <xf numFmtId="164" fontId="7" fillId="25" borderId="52" xfId="0" applyNumberFormat="1" applyFont="1" applyFill="1" applyBorder="1" applyAlignment="1">
      <alignment horizontal="left" vertical="center" wrapText="1"/>
    </xf>
    <xf numFmtId="1" fontId="0" fillId="2" borderId="53" xfId="0" applyNumberFormat="1" applyBorder="1" applyAlignment="1">
      <alignment vertical="top"/>
    </xf>
    <xf numFmtId="0" fontId="0" fillId="2" borderId="52" xfId="0" applyBorder="1" applyAlignment="1">
      <alignment horizontal="center" vertical="top"/>
    </xf>
    <xf numFmtId="0" fontId="0" fillId="2" borderId="53" xfId="0" applyBorder="1" applyAlignment="1">
      <alignment vertical="top"/>
    </xf>
    <xf numFmtId="0" fontId="0" fillId="2" borderId="52" xfId="0" applyBorder="1" applyAlignment="1">
      <alignment vertical="top"/>
    </xf>
    <xf numFmtId="164" fontId="9" fillId="26" borderId="54" xfId="0" applyNumberFormat="1" applyFont="1" applyFill="1" applyBorder="1" applyAlignment="1">
      <alignment vertical="top" wrapText="1"/>
    </xf>
    <xf numFmtId="164" fontId="9" fillId="0" borderId="54" xfId="0" applyNumberFormat="1" applyFont="1" applyFill="1" applyBorder="1" applyAlignment="1">
      <alignment horizontal="left" vertical="top" wrapText="1"/>
    </xf>
    <xf numFmtId="7" fontId="0" fillId="2" borderId="53" xfId="0" applyNumberFormat="1" applyBorder="1" applyAlignment="1" applyProtection="1">
      <alignment horizontal="right"/>
      <protection locked="0"/>
    </xf>
    <xf numFmtId="4" fontId="9" fillId="26" borderId="54" xfId="0" applyNumberFormat="1" applyFont="1" applyFill="1" applyBorder="1" applyAlignment="1">
      <alignment horizontal="center" vertical="top" wrapText="1"/>
    </xf>
    <xf numFmtId="165" fontId="9" fillId="2" borderId="54" xfId="0" applyNumberFormat="1" applyFont="1" applyBorder="1" applyAlignment="1">
      <alignment horizontal="left" vertical="top" wrapText="1"/>
    </xf>
    <xf numFmtId="164" fontId="9" fillId="2" borderId="54" xfId="0" applyNumberFormat="1" applyFont="1" applyBorder="1" applyAlignment="1">
      <alignment horizontal="left" vertical="top" wrapText="1"/>
    </xf>
    <xf numFmtId="164" fontId="9" fillId="26" borderId="54" xfId="0" applyNumberFormat="1" applyFont="1" applyFill="1" applyBorder="1" applyAlignment="1">
      <alignment horizontal="center" vertical="top" wrapText="1"/>
    </xf>
    <xf numFmtId="0" fontId="9" fillId="2" borderId="54" xfId="0" applyFont="1" applyBorder="1" applyAlignment="1">
      <alignment horizontal="center" vertical="top" wrapText="1"/>
    </xf>
    <xf numFmtId="1" fontId="9" fillId="2" borderId="54" xfId="0" applyNumberFormat="1" applyFont="1" applyBorder="1" applyAlignment="1">
      <alignment horizontal="right" vertical="top"/>
    </xf>
    <xf numFmtId="166" fontId="9" fillId="26" borderId="54" xfId="0" applyNumberFormat="1" applyFont="1" applyFill="1" applyBorder="1" applyAlignment="1" applyProtection="1">
      <alignment vertical="top"/>
      <protection locked="0"/>
    </xf>
    <xf numFmtId="166" fontId="9" fillId="2" borderId="54" xfId="0" applyNumberFormat="1" applyFont="1" applyBorder="1" applyAlignment="1">
      <alignment vertical="top"/>
    </xf>
    <xf numFmtId="4" fontId="9" fillId="26" borderId="54" xfId="0" applyNumberFormat="1" applyFont="1" applyFill="1" applyBorder="1" applyAlignment="1">
      <alignment horizontal="center" vertical="top"/>
    </xf>
    <xf numFmtId="164" fontId="9" fillId="2" borderId="54" xfId="0" applyNumberFormat="1" applyFont="1" applyBorder="1" applyAlignment="1">
      <alignment horizontal="center" vertical="top" wrapText="1"/>
    </xf>
    <xf numFmtId="0" fontId="9" fillId="26" borderId="54" xfId="0" applyFont="1" applyFill="1" applyBorder="1" applyAlignment="1">
      <alignment vertical="center"/>
    </xf>
    <xf numFmtId="165" fontId="9" fillId="2" borderId="54" xfId="0" applyNumberFormat="1" applyFont="1" applyBorder="1" applyAlignment="1">
      <alignment horizontal="center" vertical="top" wrapText="1"/>
    </xf>
    <xf numFmtId="165" fontId="9" fillId="2" borderId="54" xfId="0" applyNumberFormat="1" applyFont="1" applyBorder="1" applyAlignment="1">
      <alignment horizontal="left" vertical="top"/>
    </xf>
    <xf numFmtId="177" fontId="9" fillId="26" borderId="54" xfId="0" applyNumberFormat="1" applyFont="1" applyFill="1" applyBorder="1" applyAlignment="1">
      <alignment horizontal="center" vertical="top"/>
    </xf>
    <xf numFmtId="177" fontId="9" fillId="26" borderId="54" xfId="0" applyNumberFormat="1" applyFont="1" applyFill="1" applyBorder="1" applyAlignment="1">
      <alignment horizontal="center" vertical="top" wrapText="1"/>
    </xf>
    <xf numFmtId="177" fontId="9" fillId="26" borderId="54" xfId="0" applyNumberFormat="1" applyFont="1" applyFill="1" applyBorder="1" applyAlignment="1">
      <alignment horizontal="left" vertical="top" wrapText="1"/>
    </xf>
    <xf numFmtId="167" fontId="9" fillId="26" borderId="54" xfId="0" applyNumberFormat="1" applyFont="1" applyFill="1" applyBorder="1" applyAlignment="1">
      <alignment horizontal="center" vertical="top"/>
    </xf>
    <xf numFmtId="166" fontId="9" fillId="26" borderId="54" xfId="0" applyNumberFormat="1" applyFont="1" applyFill="1" applyBorder="1" applyAlignment="1">
      <alignment vertical="top"/>
    </xf>
    <xf numFmtId="1" fontId="9" fillId="2" borderId="54" xfId="0" applyNumberFormat="1" applyFont="1" applyBorder="1" applyAlignment="1">
      <alignment horizontal="right" vertical="top" wrapText="1"/>
    </xf>
    <xf numFmtId="166" fontId="9" fillId="2" borderId="54" xfId="0" applyNumberFormat="1" applyFont="1" applyBorder="1" applyAlignment="1">
      <alignment vertical="top" wrapText="1"/>
    </xf>
    <xf numFmtId="165" fontId="9" fillId="2" borderId="54" xfId="0" applyNumberFormat="1" applyFont="1" applyBorder="1" applyAlignment="1">
      <alignment horizontal="right" vertical="top" wrapText="1"/>
    </xf>
    <xf numFmtId="178" fontId="9" fillId="2" borderId="54" xfId="0" applyNumberFormat="1" applyFont="1" applyBorder="1" applyAlignment="1">
      <alignment horizontal="right" vertical="top" wrapText="1"/>
    </xf>
    <xf numFmtId="164" fontId="9" fillId="0" borderId="54" xfId="80" applyNumberFormat="1" applyFont="1" applyBorder="1" applyAlignment="1">
      <alignment horizontal="left" vertical="top" wrapText="1"/>
    </xf>
    <xf numFmtId="164" fontId="9" fillId="0" borderId="54" xfId="80" applyNumberFormat="1" applyFont="1" applyBorder="1" applyAlignment="1">
      <alignment vertical="top" wrapText="1"/>
    </xf>
    <xf numFmtId="164" fontId="9" fillId="0" borderId="54" xfId="80" applyNumberFormat="1" applyFont="1" applyBorder="1" applyAlignment="1">
      <alignment horizontal="center" vertical="top" wrapText="1"/>
    </xf>
    <xf numFmtId="164" fontId="9" fillId="2" borderId="54" xfId="0" applyNumberFormat="1" applyFont="1" applyBorder="1" applyAlignment="1">
      <alignment vertical="top" wrapText="1"/>
    </xf>
    <xf numFmtId="4" fontId="9" fillId="26" borderId="54" xfId="80" applyNumberFormat="1" applyFont="1" applyFill="1" applyBorder="1" applyAlignment="1">
      <alignment horizontal="center" vertical="top" wrapText="1"/>
    </xf>
    <xf numFmtId="165" fontId="9" fillId="26" borderId="54" xfId="0" applyNumberFormat="1" applyFont="1" applyFill="1" applyBorder="1" applyAlignment="1">
      <alignment horizontal="right" vertical="top" wrapText="1"/>
    </xf>
    <xf numFmtId="164" fontId="9" fillId="26" borderId="54" xfId="0" applyNumberFormat="1" applyFont="1" applyFill="1" applyBorder="1" applyAlignment="1">
      <alignment horizontal="left" vertical="top" wrapText="1"/>
    </xf>
    <xf numFmtId="0" fontId="9" fillId="26" borderId="54" xfId="0" applyFont="1" applyFill="1" applyBorder="1" applyAlignment="1">
      <alignment horizontal="center" vertical="top" wrapText="1"/>
    </xf>
    <xf numFmtId="1" fontId="9" fillId="26" borderId="54" xfId="0" applyNumberFormat="1" applyFont="1" applyFill="1" applyBorder="1" applyAlignment="1">
      <alignment horizontal="right" vertical="top"/>
    </xf>
    <xf numFmtId="165" fontId="9" fillId="0" borderId="54" xfId="80" applyNumberFormat="1" applyFont="1" applyBorder="1" applyAlignment="1">
      <alignment horizontal="left" vertical="top" wrapText="1"/>
    </xf>
    <xf numFmtId="0" fontId="9" fillId="0" borderId="54" xfId="80" applyFont="1" applyBorder="1" applyAlignment="1">
      <alignment horizontal="center" vertical="top" wrapText="1"/>
    </xf>
    <xf numFmtId="1" fontId="9" fillId="0" borderId="54" xfId="80" applyNumberFormat="1" applyFont="1" applyBorder="1" applyAlignment="1">
      <alignment horizontal="right" vertical="top" wrapText="1"/>
    </xf>
    <xf numFmtId="166" fontId="9" fillId="26" borderId="54" xfId="80" applyNumberFormat="1" applyFont="1" applyFill="1" applyBorder="1" applyAlignment="1" applyProtection="1">
      <alignment vertical="top"/>
      <protection locked="0"/>
    </xf>
    <xf numFmtId="166" fontId="9" fillId="0" borderId="54" xfId="80" applyNumberFormat="1" applyFont="1" applyBorder="1" applyAlignment="1">
      <alignment vertical="top"/>
    </xf>
    <xf numFmtId="0" fontId="10" fillId="2" borderId="54" xfId="0" applyFont="1" applyBorder="1"/>
    <xf numFmtId="165" fontId="9" fillId="26" borderId="54" xfId="0" applyNumberFormat="1" applyFont="1" applyFill="1" applyBorder="1" applyAlignment="1">
      <alignment horizontal="left" vertical="top" wrapText="1"/>
    </xf>
    <xf numFmtId="165" fontId="9" fillId="26" borderId="54" xfId="0" applyNumberFormat="1" applyFont="1" applyFill="1" applyBorder="1" applyAlignment="1">
      <alignment horizontal="center" vertical="top" wrapText="1"/>
    </xf>
    <xf numFmtId="1" fontId="9" fillId="26" borderId="54" xfId="0" applyNumberFormat="1" applyFont="1" applyFill="1" applyBorder="1" applyAlignment="1">
      <alignment horizontal="right" vertical="top" wrapText="1"/>
    </xf>
    <xf numFmtId="7" fontId="0" fillId="0" borderId="34" xfId="0" applyNumberFormat="1" applyFill="1" applyBorder="1" applyAlignment="1">
      <alignment horizontal="right"/>
    </xf>
    <xf numFmtId="165" fontId="9" fillId="0" borderId="1" xfId="0" applyNumberFormat="1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top" wrapText="1"/>
    </xf>
    <xf numFmtId="0" fontId="0" fillId="0" borderId="20" xfId="0" applyFill="1" applyBorder="1" applyAlignment="1">
      <alignment vertical="top"/>
    </xf>
    <xf numFmtId="0" fontId="9" fillId="0" borderId="20" xfId="0" applyFont="1" applyFill="1" applyBorder="1" applyAlignment="1">
      <alignment horizontal="center" vertical="top"/>
    </xf>
    <xf numFmtId="7" fontId="9" fillId="0" borderId="19" xfId="0" applyNumberFormat="1" applyFont="1" applyFill="1" applyBorder="1" applyAlignment="1">
      <alignment horizontal="right"/>
    </xf>
    <xf numFmtId="165" fontId="9" fillId="0" borderId="49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1" fontId="52" fillId="0" borderId="1" xfId="0" applyNumberFormat="1" applyFont="1" applyFill="1" applyBorder="1" applyAlignment="1">
      <alignment horizontal="right" vertical="top" wrapText="1"/>
    </xf>
    <xf numFmtId="166" fontId="52" fillId="0" borderId="1" xfId="0" applyNumberFormat="1" applyFont="1" applyFill="1" applyBorder="1" applyAlignment="1" applyProtection="1">
      <alignment vertical="top"/>
      <protection locked="0"/>
    </xf>
    <xf numFmtId="166" fontId="52" fillId="0" borderId="48" xfId="80" applyNumberFormat="1" applyFont="1" applyBorder="1" applyAlignment="1">
      <alignment vertical="top"/>
    </xf>
    <xf numFmtId="164" fontId="3" fillId="25" borderId="52" xfId="0" applyNumberFormat="1" applyFont="1" applyFill="1" applyBorder="1" applyAlignment="1">
      <alignment horizontal="left" vertical="center"/>
    </xf>
    <xf numFmtId="164" fontId="3" fillId="25" borderId="52" xfId="0" applyNumberFormat="1" applyFont="1" applyFill="1" applyBorder="1" applyAlignment="1">
      <alignment horizontal="left" vertical="center" wrapText="1"/>
    </xf>
    <xf numFmtId="2" fontId="9" fillId="2" borderId="54" xfId="0" applyNumberFormat="1" applyFont="1" applyBorder="1" applyAlignment="1">
      <alignment horizontal="right" vertical="top" wrapText="1"/>
    </xf>
    <xf numFmtId="0" fontId="9" fillId="2" borderId="52" xfId="0" applyFont="1" applyBorder="1" applyAlignment="1">
      <alignment horizontal="center" vertical="top"/>
    </xf>
    <xf numFmtId="164" fontId="39" fillId="25" borderId="52" xfId="0" applyNumberFormat="1" applyFont="1" applyFill="1" applyBorder="1" applyAlignment="1">
      <alignment horizontal="left" vertical="center" wrapText="1"/>
    </xf>
    <xf numFmtId="7" fontId="0" fillId="2" borderId="35" xfId="0" applyNumberFormat="1" applyBorder="1" applyAlignment="1">
      <alignment horizontal="center"/>
    </xf>
    <xf numFmtId="0" fontId="0" fillId="2" borderId="36" xfId="0" applyBorder="1"/>
    <xf numFmtId="1" fontId="8" fillId="2" borderId="31" xfId="0" applyNumberFormat="1" applyFont="1" applyBorder="1" applyAlignment="1">
      <alignment horizontal="left" vertical="center" wrapText="1"/>
    </xf>
    <xf numFmtId="0" fontId="0" fillId="2" borderId="37" xfId="0" applyBorder="1" applyAlignment="1">
      <alignment vertical="center" wrapText="1"/>
    </xf>
    <xf numFmtId="0" fontId="0" fillId="2" borderId="38" xfId="0" applyBorder="1" applyAlignment="1">
      <alignment vertical="center" wrapText="1"/>
    </xf>
    <xf numFmtId="1" fontId="8" fillId="2" borderId="39" xfId="0" applyNumberFormat="1" applyFont="1" applyBorder="1" applyAlignment="1">
      <alignment horizontal="left" vertical="center" wrapText="1"/>
    </xf>
    <xf numFmtId="0" fontId="0" fillId="2" borderId="40" xfId="0" applyBorder="1" applyAlignment="1">
      <alignment vertical="center" wrapText="1"/>
    </xf>
    <xf numFmtId="0" fontId="0" fillId="2" borderId="41" xfId="0" applyBorder="1" applyAlignment="1">
      <alignment vertical="center" wrapText="1"/>
    </xf>
    <xf numFmtId="0" fontId="0" fillId="2" borderId="42" xfId="0" applyBorder="1"/>
    <xf numFmtId="0" fontId="0" fillId="2" borderId="43" xfId="0" applyBorder="1"/>
    <xf numFmtId="1" fontId="8" fillId="2" borderId="20" xfId="0" applyNumberFormat="1" applyFont="1" applyBorder="1" applyAlignment="1">
      <alignment horizontal="left" vertical="center" wrapText="1"/>
    </xf>
    <xf numFmtId="0" fontId="0" fillId="2" borderId="0" xfId="0" applyAlignment="1">
      <alignment vertical="center" wrapText="1"/>
    </xf>
    <xf numFmtId="0" fontId="0" fillId="2" borderId="44" xfId="0" applyBorder="1" applyAlignment="1">
      <alignment vertical="center" wrapText="1"/>
    </xf>
    <xf numFmtId="1" fontId="4" fillId="2" borderId="39" xfId="0" applyNumberFormat="1" applyFont="1" applyBorder="1" applyAlignment="1">
      <alignment horizontal="left" vertical="center" wrapText="1"/>
    </xf>
    <xf numFmtId="1" fontId="4" fillId="2" borderId="45" xfId="0" applyNumberFormat="1" applyFont="1" applyBorder="1" applyAlignment="1">
      <alignment horizontal="left" vertical="center" wrapText="1"/>
    </xf>
    <xf numFmtId="0" fontId="0" fillId="2" borderId="46" xfId="0" applyBorder="1" applyAlignment="1">
      <alignment vertical="center" wrapText="1"/>
    </xf>
    <xf numFmtId="0" fontId="0" fillId="2" borderId="47" xfId="0" applyBorder="1" applyAlignment="1">
      <alignment vertical="center" wrapText="1"/>
    </xf>
    <xf numFmtId="1" fontId="8" fillId="2" borderId="20" xfId="81" applyNumberFormat="1" applyFont="1" applyBorder="1" applyAlignment="1">
      <alignment horizontal="left" vertical="center" wrapText="1"/>
    </xf>
    <xf numFmtId="0" fontId="9" fillId="2" borderId="0" xfId="81" applyAlignment="1">
      <alignment vertical="center" wrapText="1"/>
    </xf>
    <xf numFmtId="0" fontId="9" fillId="2" borderId="44" xfId="81" applyBorder="1" applyAlignment="1">
      <alignment vertical="center" wrapText="1"/>
    </xf>
    <xf numFmtId="1" fontId="8" fillId="2" borderId="39" xfId="81" applyNumberFormat="1" applyFont="1" applyBorder="1" applyAlignment="1">
      <alignment horizontal="left" vertical="center" wrapText="1"/>
    </xf>
    <xf numFmtId="0" fontId="9" fillId="2" borderId="40" xfId="81" applyBorder="1" applyAlignment="1">
      <alignment vertical="center" wrapText="1"/>
    </xf>
    <xf numFmtId="0" fontId="9" fillId="2" borderId="41" xfId="81" applyBorder="1" applyAlignment="1">
      <alignment vertical="center" wrapText="1"/>
    </xf>
    <xf numFmtId="1" fontId="53" fillId="2" borderId="45" xfId="0" applyNumberFormat="1" applyFont="1" applyBorder="1" applyAlignment="1">
      <alignment horizontal="left" vertical="center" wrapText="1"/>
    </xf>
    <xf numFmtId="0" fontId="9" fillId="2" borderId="46" xfId="0" applyFont="1" applyBorder="1" applyAlignment="1">
      <alignment vertical="center" wrapText="1"/>
    </xf>
    <xf numFmtId="0" fontId="9" fillId="2" borderId="47" xfId="0" applyFont="1" applyBorder="1" applyAlignment="1">
      <alignment vertical="center" wrapText="1"/>
    </xf>
    <xf numFmtId="1" fontId="8" fillId="2" borderId="55" xfId="0" applyNumberFormat="1" applyFont="1" applyBorder="1" applyAlignment="1">
      <alignment horizontal="left" vertical="center" wrapText="1"/>
    </xf>
    <xf numFmtId="1" fontId="8" fillId="2" borderId="56" xfId="0" applyNumberFormat="1" applyFont="1" applyBorder="1" applyAlignment="1">
      <alignment horizontal="left" vertical="center" wrapText="1"/>
    </xf>
    <xf numFmtId="1" fontId="8" fillId="2" borderId="57" xfId="0" applyNumberFormat="1" applyFont="1" applyBorder="1" applyAlignment="1">
      <alignment horizontal="left" vertical="center" wrapText="1"/>
    </xf>
    <xf numFmtId="1" fontId="8" fillId="2" borderId="40" xfId="0" applyNumberFormat="1" applyFont="1" applyBorder="1" applyAlignment="1">
      <alignment horizontal="left" vertical="center" wrapText="1"/>
    </xf>
    <xf numFmtId="1" fontId="8" fillId="2" borderId="41" xfId="0" applyNumberFormat="1" applyFont="1" applyBorder="1" applyAlignment="1">
      <alignment horizontal="left" vertical="center" wrapText="1"/>
    </xf>
    <xf numFmtId="1" fontId="4" fillId="2" borderId="46" xfId="0" applyNumberFormat="1" applyFont="1" applyBorder="1" applyAlignment="1">
      <alignment horizontal="left" vertical="center" wrapText="1"/>
    </xf>
    <xf numFmtId="1" fontId="4" fillId="2" borderId="47" xfId="0" applyNumberFormat="1" applyFont="1" applyBorder="1" applyAlignment="1">
      <alignment horizontal="left" vertical="center" wrapText="1"/>
    </xf>
  </cellXfs>
  <cellStyles count="109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242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H798"/>
  <sheetViews>
    <sheetView showZeros="0" tabSelected="1" showOutlineSymbols="0" view="pageBreakPreview" zoomScale="75" zoomScaleNormal="75" zoomScaleSheetLayoutView="75" workbookViewId="0">
      <selection activeCell="G8" sqref="G8"/>
    </sheetView>
  </sheetViews>
  <sheetFormatPr defaultColWidth="10.5546875" defaultRowHeight="15" x14ac:dyDescent="0.2"/>
  <cols>
    <col min="1" max="1" width="7.88671875" style="15" customWidth="1"/>
    <col min="2" max="2" width="8.77734375" style="7" customWidth="1"/>
    <col min="3" max="3" width="37.109375" customWidth="1"/>
    <col min="4" max="4" width="12.77734375" style="18" customWidth="1"/>
    <col min="5" max="5" width="6.77734375" customWidth="1"/>
    <col min="6" max="6" width="11.77734375" customWidth="1"/>
    <col min="7" max="7" width="11.77734375" style="15" customWidth="1"/>
    <col min="8" max="8" width="16.77734375" style="15" customWidth="1"/>
    <col min="9" max="9" width="12.88671875" customWidth="1"/>
    <col min="10" max="10" width="37.5546875" customWidth="1"/>
  </cols>
  <sheetData>
    <row r="1" spans="1:8" ht="15.75" x14ac:dyDescent="0.2">
      <c r="A1" s="25"/>
      <c r="B1" s="23" t="s">
        <v>754</v>
      </c>
      <c r="C1" s="24"/>
      <c r="D1" s="24"/>
      <c r="E1" s="24"/>
      <c r="F1" s="24"/>
      <c r="G1" s="25"/>
      <c r="H1" s="24"/>
    </row>
    <row r="2" spans="1:8" x14ac:dyDescent="0.2">
      <c r="A2" s="22"/>
      <c r="B2" s="8" t="s">
        <v>755</v>
      </c>
      <c r="C2" s="2"/>
      <c r="D2" s="2"/>
      <c r="E2" s="2"/>
      <c r="F2" s="2"/>
      <c r="G2" s="22"/>
      <c r="H2" s="2"/>
    </row>
    <row r="3" spans="1:8" x14ac:dyDescent="0.2">
      <c r="A3" s="11"/>
      <c r="B3" s="7" t="s">
        <v>0</v>
      </c>
      <c r="D3"/>
      <c r="G3" s="27"/>
      <c r="H3" s="26"/>
    </row>
    <row r="4" spans="1:8" x14ac:dyDescent="0.2">
      <c r="A4" s="44" t="s">
        <v>24</v>
      </c>
      <c r="B4" s="9" t="s">
        <v>2</v>
      </c>
      <c r="C4" s="4" t="s">
        <v>3</v>
      </c>
      <c r="D4" s="3" t="s">
        <v>4</v>
      </c>
      <c r="E4" s="5" t="s">
        <v>5</v>
      </c>
      <c r="F4" s="5" t="s">
        <v>6</v>
      </c>
      <c r="G4" s="12" t="s">
        <v>7</v>
      </c>
      <c r="H4" s="5" t="s">
        <v>8</v>
      </c>
    </row>
    <row r="5" spans="1:8" ht="15.75" thickBot="1" x14ac:dyDescent="0.25">
      <c r="A5" s="17"/>
      <c r="B5" s="34"/>
      <c r="C5" s="35"/>
      <c r="D5" s="36" t="s">
        <v>9</v>
      </c>
      <c r="E5" s="37"/>
      <c r="F5" s="38" t="s">
        <v>10</v>
      </c>
      <c r="G5" s="39"/>
      <c r="H5" s="40"/>
    </row>
    <row r="6" spans="1:8" s="32" customFormat="1" ht="30" customHeight="1" thickTop="1" x14ac:dyDescent="0.2">
      <c r="A6" s="30"/>
      <c r="B6" s="29" t="s">
        <v>11</v>
      </c>
      <c r="C6" s="134" t="s">
        <v>403</v>
      </c>
      <c r="D6" s="135"/>
      <c r="E6" s="135"/>
      <c r="F6" s="136"/>
      <c r="G6" s="47"/>
      <c r="H6" s="48" t="s">
        <v>1</v>
      </c>
    </row>
    <row r="7" spans="1:8" ht="36" customHeight="1" x14ac:dyDescent="0.2">
      <c r="A7" s="13"/>
      <c r="B7" s="61"/>
      <c r="C7" s="62" t="s">
        <v>18</v>
      </c>
      <c r="D7" s="63"/>
      <c r="E7" s="64" t="s">
        <v>1</v>
      </c>
      <c r="F7" s="64" t="s">
        <v>1</v>
      </c>
      <c r="G7" s="65" t="s">
        <v>1</v>
      </c>
      <c r="H7" s="66"/>
    </row>
    <row r="8" spans="1:8" ht="36" customHeight="1" x14ac:dyDescent="0.2">
      <c r="A8" s="75" t="s">
        <v>82</v>
      </c>
      <c r="B8" s="76" t="s">
        <v>167</v>
      </c>
      <c r="C8" s="77" t="s">
        <v>83</v>
      </c>
      <c r="D8" s="78" t="s">
        <v>365</v>
      </c>
      <c r="E8" s="79" t="s">
        <v>26</v>
      </c>
      <c r="F8" s="80">
        <v>10</v>
      </c>
      <c r="G8" s="81"/>
      <c r="H8" s="82">
        <f t="shared" ref="H8" si="0">ROUND(G8*F8,2)</f>
        <v>0</v>
      </c>
    </row>
    <row r="9" spans="1:8" ht="36" customHeight="1" x14ac:dyDescent="0.2">
      <c r="A9" s="91" t="s">
        <v>31</v>
      </c>
      <c r="B9" s="76" t="s">
        <v>27</v>
      </c>
      <c r="C9" s="77" t="s">
        <v>32</v>
      </c>
      <c r="D9" s="78" t="s">
        <v>365</v>
      </c>
      <c r="E9" s="79"/>
      <c r="F9" s="80"/>
      <c r="G9" s="85"/>
      <c r="H9" s="82"/>
    </row>
    <row r="10" spans="1:8" ht="36" customHeight="1" x14ac:dyDescent="0.2">
      <c r="A10" s="91" t="s">
        <v>752</v>
      </c>
      <c r="B10" s="86" t="s">
        <v>29</v>
      </c>
      <c r="C10" s="77" t="s">
        <v>753</v>
      </c>
      <c r="D10" s="84" t="s">
        <v>1</v>
      </c>
      <c r="E10" s="79" t="s">
        <v>26</v>
      </c>
      <c r="F10" s="80">
        <v>10</v>
      </c>
      <c r="G10" s="81"/>
      <c r="H10" s="82">
        <f t="shared" ref="H10" si="1">ROUND(G10*F10,2)</f>
        <v>0</v>
      </c>
    </row>
    <row r="11" spans="1:8" ht="36" customHeight="1" x14ac:dyDescent="0.2">
      <c r="A11" s="75" t="s">
        <v>33</v>
      </c>
      <c r="B11" s="76" t="s">
        <v>87</v>
      </c>
      <c r="C11" s="77" t="s">
        <v>34</v>
      </c>
      <c r="D11" s="78" t="s">
        <v>365</v>
      </c>
      <c r="E11" s="79" t="s">
        <v>28</v>
      </c>
      <c r="F11" s="80">
        <v>750</v>
      </c>
      <c r="G11" s="81"/>
      <c r="H11" s="82">
        <f t="shared" ref="H11" si="2">ROUND(G11*F11,2)</f>
        <v>0</v>
      </c>
    </row>
    <row r="12" spans="1:8" ht="36" customHeight="1" x14ac:dyDescent="0.2">
      <c r="A12" s="13"/>
      <c r="B12" s="61"/>
      <c r="C12" s="67" t="s">
        <v>358</v>
      </c>
      <c r="D12" s="63"/>
      <c r="E12" s="68"/>
      <c r="F12" s="63"/>
      <c r="G12" s="65"/>
      <c r="H12" s="66"/>
    </row>
    <row r="13" spans="1:8" ht="36" customHeight="1" x14ac:dyDescent="0.2">
      <c r="A13" s="83" t="s">
        <v>61</v>
      </c>
      <c r="B13" s="76" t="s">
        <v>88</v>
      </c>
      <c r="C13" s="77" t="s">
        <v>62</v>
      </c>
      <c r="D13" s="78" t="s">
        <v>365</v>
      </c>
      <c r="E13" s="79"/>
      <c r="F13" s="80"/>
      <c r="G13" s="85"/>
      <c r="H13" s="82"/>
    </row>
    <row r="14" spans="1:8" ht="36" customHeight="1" x14ac:dyDescent="0.2">
      <c r="A14" s="83" t="s">
        <v>168</v>
      </c>
      <c r="B14" s="86" t="s">
        <v>29</v>
      </c>
      <c r="C14" s="77" t="s">
        <v>169</v>
      </c>
      <c r="D14" s="84" t="s">
        <v>1</v>
      </c>
      <c r="E14" s="79" t="s">
        <v>28</v>
      </c>
      <c r="F14" s="80">
        <v>20</v>
      </c>
      <c r="G14" s="81"/>
      <c r="H14" s="82">
        <f>ROUND(G14*F14,2)</f>
        <v>0</v>
      </c>
    </row>
    <row r="15" spans="1:8" ht="36" customHeight="1" x14ac:dyDescent="0.2">
      <c r="A15" s="83" t="s">
        <v>419</v>
      </c>
      <c r="B15" s="76" t="s">
        <v>89</v>
      </c>
      <c r="C15" s="77" t="s">
        <v>420</v>
      </c>
      <c r="D15" s="84" t="s">
        <v>170</v>
      </c>
      <c r="E15" s="79"/>
      <c r="F15" s="80"/>
      <c r="G15" s="85"/>
      <c r="H15" s="82"/>
    </row>
    <row r="16" spans="1:8" ht="36" customHeight="1" x14ac:dyDescent="0.2">
      <c r="A16" s="83" t="s">
        <v>421</v>
      </c>
      <c r="B16" s="86" t="s">
        <v>29</v>
      </c>
      <c r="C16" s="77" t="s">
        <v>422</v>
      </c>
      <c r="D16" s="84" t="s">
        <v>1</v>
      </c>
      <c r="E16" s="79" t="s">
        <v>28</v>
      </c>
      <c r="F16" s="80">
        <v>2</v>
      </c>
      <c r="G16" s="81"/>
      <c r="H16" s="82">
        <f t="shared" ref="H16:H19" si="3">ROUND(G16*F16,2)</f>
        <v>0</v>
      </c>
    </row>
    <row r="17" spans="1:8" ht="36" customHeight="1" x14ac:dyDescent="0.2">
      <c r="A17" s="83" t="s">
        <v>423</v>
      </c>
      <c r="B17" s="86" t="s">
        <v>36</v>
      </c>
      <c r="C17" s="77" t="s">
        <v>424</v>
      </c>
      <c r="D17" s="84" t="s">
        <v>1</v>
      </c>
      <c r="E17" s="79" t="s">
        <v>28</v>
      </c>
      <c r="F17" s="80">
        <v>40</v>
      </c>
      <c r="G17" s="81"/>
      <c r="H17" s="82">
        <f t="shared" si="3"/>
        <v>0</v>
      </c>
    </row>
    <row r="18" spans="1:8" ht="36" customHeight="1" x14ac:dyDescent="0.2">
      <c r="A18" s="83" t="s">
        <v>425</v>
      </c>
      <c r="B18" s="86" t="s">
        <v>46</v>
      </c>
      <c r="C18" s="77" t="s">
        <v>426</v>
      </c>
      <c r="D18" s="84" t="s">
        <v>1</v>
      </c>
      <c r="E18" s="79" t="s">
        <v>28</v>
      </c>
      <c r="F18" s="80">
        <v>5</v>
      </c>
      <c r="G18" s="81"/>
      <c r="H18" s="82">
        <f t="shared" si="3"/>
        <v>0</v>
      </c>
    </row>
    <row r="19" spans="1:8" ht="36" customHeight="1" x14ac:dyDescent="0.2">
      <c r="A19" s="83" t="s">
        <v>427</v>
      </c>
      <c r="B19" s="86" t="s">
        <v>56</v>
      </c>
      <c r="C19" s="77" t="s">
        <v>428</v>
      </c>
      <c r="D19" s="84" t="s">
        <v>1</v>
      </c>
      <c r="E19" s="79" t="s">
        <v>28</v>
      </c>
      <c r="F19" s="80">
        <v>10</v>
      </c>
      <c r="G19" s="81"/>
      <c r="H19" s="82">
        <f t="shared" si="3"/>
        <v>0</v>
      </c>
    </row>
    <row r="20" spans="1:8" ht="36" customHeight="1" x14ac:dyDescent="0.2">
      <c r="A20" s="83" t="s">
        <v>227</v>
      </c>
      <c r="B20" s="76" t="s">
        <v>91</v>
      </c>
      <c r="C20" s="77" t="s">
        <v>228</v>
      </c>
      <c r="D20" s="84" t="s">
        <v>170</v>
      </c>
      <c r="E20" s="79"/>
      <c r="F20" s="80"/>
      <c r="G20" s="85"/>
      <c r="H20" s="82"/>
    </row>
    <row r="21" spans="1:8" ht="36" customHeight="1" x14ac:dyDescent="0.2">
      <c r="A21" s="83" t="s">
        <v>429</v>
      </c>
      <c r="B21" s="86" t="s">
        <v>29</v>
      </c>
      <c r="C21" s="77" t="s">
        <v>430</v>
      </c>
      <c r="D21" s="84" t="s">
        <v>1</v>
      </c>
      <c r="E21" s="79" t="s">
        <v>28</v>
      </c>
      <c r="F21" s="80">
        <v>30</v>
      </c>
      <c r="G21" s="81"/>
      <c r="H21" s="82">
        <f>ROUND(G21*F21,2)</f>
        <v>0</v>
      </c>
    </row>
    <row r="22" spans="1:8" ht="36" customHeight="1" x14ac:dyDescent="0.2">
      <c r="A22" s="83" t="s">
        <v>229</v>
      </c>
      <c r="B22" s="87" t="s">
        <v>92</v>
      </c>
      <c r="C22" s="77" t="s">
        <v>230</v>
      </c>
      <c r="D22" s="84" t="s">
        <v>170</v>
      </c>
      <c r="E22" s="79"/>
      <c r="F22" s="80"/>
      <c r="G22" s="85"/>
      <c r="H22" s="82"/>
    </row>
    <row r="23" spans="1:8" ht="36" customHeight="1" x14ac:dyDescent="0.2">
      <c r="A23" s="83" t="s">
        <v>431</v>
      </c>
      <c r="B23" s="86" t="s">
        <v>29</v>
      </c>
      <c r="C23" s="77" t="s">
        <v>432</v>
      </c>
      <c r="D23" s="84" t="s">
        <v>1</v>
      </c>
      <c r="E23" s="79" t="s">
        <v>28</v>
      </c>
      <c r="F23" s="80">
        <v>5</v>
      </c>
      <c r="G23" s="81"/>
      <c r="H23" s="82">
        <f t="shared" ref="H23:H26" si="4">ROUND(G23*F23,2)</f>
        <v>0</v>
      </c>
    </row>
    <row r="24" spans="1:8" ht="36" customHeight="1" x14ac:dyDescent="0.2">
      <c r="A24" s="83" t="s">
        <v>433</v>
      </c>
      <c r="B24" s="86" t="s">
        <v>36</v>
      </c>
      <c r="C24" s="77" t="s">
        <v>434</v>
      </c>
      <c r="D24" s="84" t="s">
        <v>1</v>
      </c>
      <c r="E24" s="79" t="s">
        <v>28</v>
      </c>
      <c r="F24" s="80">
        <v>230</v>
      </c>
      <c r="G24" s="81"/>
      <c r="H24" s="82">
        <f t="shared" si="4"/>
        <v>0</v>
      </c>
    </row>
    <row r="25" spans="1:8" ht="36" customHeight="1" x14ac:dyDescent="0.2">
      <c r="A25" s="83" t="s">
        <v>435</v>
      </c>
      <c r="B25" s="86" t="s">
        <v>46</v>
      </c>
      <c r="C25" s="77" t="s">
        <v>436</v>
      </c>
      <c r="D25" s="84" t="s">
        <v>1</v>
      </c>
      <c r="E25" s="79" t="s">
        <v>28</v>
      </c>
      <c r="F25" s="80">
        <v>10</v>
      </c>
      <c r="G25" s="81"/>
      <c r="H25" s="82">
        <f t="shared" si="4"/>
        <v>0</v>
      </c>
    </row>
    <row r="26" spans="1:8" ht="36" customHeight="1" x14ac:dyDescent="0.2">
      <c r="A26" s="83" t="s">
        <v>437</v>
      </c>
      <c r="B26" s="86" t="s">
        <v>56</v>
      </c>
      <c r="C26" s="77" t="s">
        <v>438</v>
      </c>
      <c r="D26" s="84" t="s">
        <v>1</v>
      </c>
      <c r="E26" s="79" t="s">
        <v>28</v>
      </c>
      <c r="F26" s="80">
        <v>10</v>
      </c>
      <c r="G26" s="81"/>
      <c r="H26" s="82">
        <f t="shared" si="4"/>
        <v>0</v>
      </c>
    </row>
    <row r="27" spans="1:8" ht="36" customHeight="1" x14ac:dyDescent="0.2">
      <c r="A27" s="83" t="s">
        <v>37</v>
      </c>
      <c r="B27" s="76" t="s">
        <v>94</v>
      </c>
      <c r="C27" s="77" t="s">
        <v>38</v>
      </c>
      <c r="D27" s="84" t="s">
        <v>170</v>
      </c>
      <c r="E27" s="79"/>
      <c r="F27" s="80"/>
      <c r="G27" s="85"/>
      <c r="H27" s="82"/>
    </row>
    <row r="28" spans="1:8" ht="36" customHeight="1" x14ac:dyDescent="0.2">
      <c r="A28" s="83" t="s">
        <v>39</v>
      </c>
      <c r="B28" s="86" t="s">
        <v>29</v>
      </c>
      <c r="C28" s="77" t="s">
        <v>40</v>
      </c>
      <c r="D28" s="84" t="s">
        <v>1</v>
      </c>
      <c r="E28" s="79" t="s">
        <v>35</v>
      </c>
      <c r="F28" s="80">
        <v>850</v>
      </c>
      <c r="G28" s="81"/>
      <c r="H28" s="82">
        <f>ROUND(G28*F28,2)</f>
        <v>0</v>
      </c>
    </row>
    <row r="29" spans="1:8" ht="36" customHeight="1" x14ac:dyDescent="0.2">
      <c r="A29" s="83" t="s">
        <v>41</v>
      </c>
      <c r="B29" s="76" t="s">
        <v>95</v>
      </c>
      <c r="C29" s="77" t="s">
        <v>42</v>
      </c>
      <c r="D29" s="84" t="s">
        <v>170</v>
      </c>
      <c r="E29" s="79"/>
      <c r="F29" s="80"/>
      <c r="G29" s="85"/>
      <c r="H29" s="82"/>
    </row>
    <row r="30" spans="1:8" ht="36" customHeight="1" x14ac:dyDescent="0.2">
      <c r="A30" s="88" t="s">
        <v>171</v>
      </c>
      <c r="B30" s="89" t="s">
        <v>29</v>
      </c>
      <c r="C30" s="90" t="s">
        <v>172</v>
      </c>
      <c r="D30" s="89" t="s">
        <v>1</v>
      </c>
      <c r="E30" s="89" t="s">
        <v>35</v>
      </c>
      <c r="F30" s="80">
        <v>24</v>
      </c>
      <c r="G30" s="81"/>
      <c r="H30" s="82">
        <f>ROUND(G30*F30,2)</f>
        <v>0</v>
      </c>
    </row>
    <row r="31" spans="1:8" ht="36" customHeight="1" x14ac:dyDescent="0.2">
      <c r="A31" s="83" t="s">
        <v>43</v>
      </c>
      <c r="B31" s="86" t="s">
        <v>36</v>
      </c>
      <c r="C31" s="77" t="s">
        <v>44</v>
      </c>
      <c r="D31" s="84" t="s">
        <v>1</v>
      </c>
      <c r="E31" s="79" t="s">
        <v>35</v>
      </c>
      <c r="F31" s="80">
        <v>575</v>
      </c>
      <c r="G31" s="81"/>
      <c r="H31" s="82">
        <f>ROUND(G31*F31,2)</f>
        <v>0</v>
      </c>
    </row>
    <row r="32" spans="1:8" ht="36" customHeight="1" x14ac:dyDescent="0.2">
      <c r="A32" s="83" t="s">
        <v>155</v>
      </c>
      <c r="B32" s="76" t="s">
        <v>96</v>
      </c>
      <c r="C32" s="77" t="s">
        <v>156</v>
      </c>
      <c r="D32" s="84" t="s">
        <v>98</v>
      </c>
      <c r="E32" s="79"/>
      <c r="F32" s="80"/>
      <c r="G32" s="85"/>
      <c r="H32" s="82"/>
    </row>
    <row r="33" spans="1:8" ht="36" customHeight="1" x14ac:dyDescent="0.2">
      <c r="A33" s="83" t="s">
        <v>173</v>
      </c>
      <c r="B33" s="86" t="s">
        <v>29</v>
      </c>
      <c r="C33" s="77" t="s">
        <v>174</v>
      </c>
      <c r="D33" s="84" t="s">
        <v>1</v>
      </c>
      <c r="E33" s="79" t="s">
        <v>28</v>
      </c>
      <c r="F33" s="80">
        <v>105</v>
      </c>
      <c r="G33" s="81"/>
      <c r="H33" s="82">
        <f t="shared" ref="H33" si="5">ROUND(G33*F33,2)</f>
        <v>0</v>
      </c>
    </row>
    <row r="34" spans="1:8" ht="36" customHeight="1" x14ac:dyDescent="0.2">
      <c r="A34" s="83" t="s">
        <v>461</v>
      </c>
      <c r="B34" s="76" t="s">
        <v>97</v>
      </c>
      <c r="C34" s="77" t="s">
        <v>462</v>
      </c>
      <c r="D34" s="84" t="s">
        <v>463</v>
      </c>
      <c r="E34" s="79"/>
      <c r="F34" s="80"/>
      <c r="G34" s="85"/>
      <c r="H34" s="82"/>
    </row>
    <row r="35" spans="1:8" ht="36" customHeight="1" x14ac:dyDescent="0.2">
      <c r="A35" s="83" t="s">
        <v>654</v>
      </c>
      <c r="B35" s="86" t="s">
        <v>29</v>
      </c>
      <c r="C35" s="77" t="s">
        <v>658</v>
      </c>
      <c r="D35" s="84" t="s">
        <v>185</v>
      </c>
      <c r="E35" s="79" t="s">
        <v>28</v>
      </c>
      <c r="F35" s="80">
        <v>5</v>
      </c>
      <c r="G35" s="81"/>
      <c r="H35" s="82">
        <f t="shared" ref="H35:H37" si="6">ROUND(G35*F35,2)</f>
        <v>0</v>
      </c>
    </row>
    <row r="36" spans="1:8" ht="36" customHeight="1" x14ac:dyDescent="0.2">
      <c r="A36" s="83" t="s">
        <v>655</v>
      </c>
      <c r="B36" s="86" t="s">
        <v>36</v>
      </c>
      <c r="C36" s="77" t="s">
        <v>659</v>
      </c>
      <c r="D36" s="84" t="s">
        <v>186</v>
      </c>
      <c r="E36" s="79" t="s">
        <v>28</v>
      </c>
      <c r="F36" s="80">
        <v>160</v>
      </c>
      <c r="G36" s="81"/>
      <c r="H36" s="82">
        <f t="shared" si="6"/>
        <v>0</v>
      </c>
    </row>
    <row r="37" spans="1:8" ht="36" customHeight="1" x14ac:dyDescent="0.2">
      <c r="A37" s="83" t="s">
        <v>656</v>
      </c>
      <c r="B37" s="86" t="s">
        <v>46</v>
      </c>
      <c r="C37" s="77" t="s">
        <v>660</v>
      </c>
      <c r="D37" s="84" t="s">
        <v>187</v>
      </c>
      <c r="E37" s="79" t="s">
        <v>28</v>
      </c>
      <c r="F37" s="80">
        <v>7</v>
      </c>
      <c r="G37" s="81"/>
      <c r="H37" s="82">
        <f t="shared" si="6"/>
        <v>0</v>
      </c>
    </row>
    <row r="38" spans="1:8" ht="36" customHeight="1" x14ac:dyDescent="0.2">
      <c r="A38" s="83" t="s">
        <v>233</v>
      </c>
      <c r="B38" s="76" t="s">
        <v>104</v>
      </c>
      <c r="C38" s="77" t="s">
        <v>234</v>
      </c>
      <c r="D38" s="84" t="s">
        <v>463</v>
      </c>
      <c r="E38" s="79"/>
      <c r="F38" s="80"/>
      <c r="G38" s="85"/>
      <c r="H38" s="82"/>
    </row>
    <row r="39" spans="1:8" ht="36" customHeight="1" x14ac:dyDescent="0.2">
      <c r="A39" s="83" t="s">
        <v>235</v>
      </c>
      <c r="B39" s="86" t="s">
        <v>29</v>
      </c>
      <c r="C39" s="77" t="s">
        <v>368</v>
      </c>
      <c r="D39" s="84" t="s">
        <v>236</v>
      </c>
      <c r="E39" s="79"/>
      <c r="F39" s="80"/>
      <c r="G39" s="85"/>
      <c r="H39" s="82"/>
    </row>
    <row r="40" spans="1:8" ht="36" customHeight="1" x14ac:dyDescent="0.2">
      <c r="A40" s="83" t="s">
        <v>237</v>
      </c>
      <c r="B40" s="95" t="s">
        <v>100</v>
      </c>
      <c r="C40" s="77" t="s">
        <v>238</v>
      </c>
      <c r="D40" s="84"/>
      <c r="E40" s="79" t="s">
        <v>28</v>
      </c>
      <c r="F40" s="80">
        <v>20</v>
      </c>
      <c r="G40" s="81"/>
      <c r="H40" s="82">
        <f>ROUND(G40*F40,2)</f>
        <v>0</v>
      </c>
    </row>
    <row r="41" spans="1:8" ht="36" customHeight="1" x14ac:dyDescent="0.2">
      <c r="A41" s="83" t="s">
        <v>239</v>
      </c>
      <c r="B41" s="95" t="s">
        <v>101</v>
      </c>
      <c r="C41" s="77" t="s">
        <v>240</v>
      </c>
      <c r="D41" s="84"/>
      <c r="E41" s="79" t="s">
        <v>28</v>
      </c>
      <c r="F41" s="80">
        <v>35</v>
      </c>
      <c r="G41" s="81"/>
      <c r="H41" s="82">
        <f>ROUND(G41*F41,2)</f>
        <v>0</v>
      </c>
    </row>
    <row r="42" spans="1:8" ht="36" customHeight="1" x14ac:dyDescent="0.2">
      <c r="A42" s="83" t="s">
        <v>273</v>
      </c>
      <c r="B42" s="95" t="s">
        <v>102</v>
      </c>
      <c r="C42" s="77" t="s">
        <v>274</v>
      </c>
      <c r="D42" s="84" t="s">
        <v>1</v>
      </c>
      <c r="E42" s="79" t="s">
        <v>28</v>
      </c>
      <c r="F42" s="80">
        <v>160</v>
      </c>
      <c r="G42" s="81"/>
      <c r="H42" s="82">
        <f>ROUND(G42*F42,2)</f>
        <v>0</v>
      </c>
    </row>
    <row r="43" spans="1:8" ht="36" customHeight="1" x14ac:dyDescent="0.2">
      <c r="A43" s="83" t="s">
        <v>241</v>
      </c>
      <c r="B43" s="76" t="s">
        <v>109</v>
      </c>
      <c r="C43" s="77" t="s">
        <v>242</v>
      </c>
      <c r="D43" s="84" t="s">
        <v>243</v>
      </c>
      <c r="E43" s="79"/>
      <c r="F43" s="80"/>
      <c r="G43" s="85"/>
      <c r="H43" s="82"/>
    </row>
    <row r="44" spans="1:8" ht="36" customHeight="1" x14ac:dyDescent="0.2">
      <c r="A44" s="83" t="s">
        <v>611</v>
      </c>
      <c r="B44" s="86" t="s">
        <v>29</v>
      </c>
      <c r="C44" s="77" t="s">
        <v>657</v>
      </c>
      <c r="D44" s="84" t="s">
        <v>1</v>
      </c>
      <c r="E44" s="79" t="s">
        <v>45</v>
      </c>
      <c r="F44" s="80">
        <v>230</v>
      </c>
      <c r="G44" s="81"/>
      <c r="H44" s="82">
        <f t="shared" ref="H44" si="7">ROUND(G44*F44,2)</f>
        <v>0</v>
      </c>
    </row>
    <row r="45" spans="1:8" ht="36" customHeight="1" x14ac:dyDescent="0.2">
      <c r="A45" s="83" t="s">
        <v>103</v>
      </c>
      <c r="B45" s="76" t="s">
        <v>113</v>
      </c>
      <c r="C45" s="77" t="s">
        <v>47</v>
      </c>
      <c r="D45" s="84" t="s">
        <v>175</v>
      </c>
      <c r="E45" s="79"/>
      <c r="F45" s="80"/>
      <c r="G45" s="85"/>
      <c r="H45" s="82"/>
    </row>
    <row r="46" spans="1:8" ht="36" customHeight="1" x14ac:dyDescent="0.2">
      <c r="A46" s="83" t="s">
        <v>325</v>
      </c>
      <c r="B46" s="86" t="s">
        <v>29</v>
      </c>
      <c r="C46" s="77" t="s">
        <v>595</v>
      </c>
      <c r="D46" s="84" t="s">
        <v>326</v>
      </c>
      <c r="E46" s="79"/>
      <c r="F46" s="80"/>
      <c r="G46" s="92"/>
      <c r="H46" s="82"/>
    </row>
    <row r="47" spans="1:8" ht="36" customHeight="1" x14ac:dyDescent="0.2">
      <c r="A47" s="83" t="s">
        <v>381</v>
      </c>
      <c r="B47" s="102" t="s">
        <v>100</v>
      </c>
      <c r="C47" s="103" t="s">
        <v>337</v>
      </c>
      <c r="D47" s="78"/>
      <c r="E47" s="104" t="s">
        <v>45</v>
      </c>
      <c r="F47" s="105">
        <v>5</v>
      </c>
      <c r="G47" s="81"/>
      <c r="H47" s="92">
        <f>ROUND(G47*F47,2)</f>
        <v>0</v>
      </c>
    </row>
    <row r="48" spans="1:8" ht="36" customHeight="1" x14ac:dyDescent="0.2">
      <c r="A48" s="83" t="s">
        <v>661</v>
      </c>
      <c r="B48" s="102" t="s">
        <v>101</v>
      </c>
      <c r="C48" s="103" t="s">
        <v>476</v>
      </c>
      <c r="D48" s="78"/>
      <c r="E48" s="104" t="s">
        <v>45</v>
      </c>
      <c r="F48" s="105">
        <v>15</v>
      </c>
      <c r="G48" s="81"/>
      <c r="H48" s="92">
        <f>ROUND(G48*F48,2)</f>
        <v>0</v>
      </c>
    </row>
    <row r="49" spans="1:8" ht="36" customHeight="1" x14ac:dyDescent="0.2">
      <c r="A49" s="83" t="s">
        <v>662</v>
      </c>
      <c r="B49" s="102" t="s">
        <v>478</v>
      </c>
      <c r="C49" s="103" t="s">
        <v>479</v>
      </c>
      <c r="D49" s="78" t="s">
        <v>1</v>
      </c>
      <c r="E49" s="104" t="s">
        <v>45</v>
      </c>
      <c r="F49" s="105">
        <v>440</v>
      </c>
      <c r="G49" s="81"/>
      <c r="H49" s="92">
        <f>ROUND(G49*F49,2)</f>
        <v>0</v>
      </c>
    </row>
    <row r="50" spans="1:8" ht="36" customHeight="1" x14ac:dyDescent="0.2">
      <c r="A50" s="83" t="s">
        <v>513</v>
      </c>
      <c r="B50" s="86" t="s">
        <v>36</v>
      </c>
      <c r="C50" s="77" t="s">
        <v>519</v>
      </c>
      <c r="D50" s="84" t="s">
        <v>106</v>
      </c>
      <c r="E50" s="79" t="s">
        <v>45</v>
      </c>
      <c r="F50" s="80">
        <v>40</v>
      </c>
      <c r="G50" s="81"/>
      <c r="H50" s="82">
        <f t="shared" ref="H50:H51" si="8">ROUND(G50*F50,2)</f>
        <v>0</v>
      </c>
    </row>
    <row r="51" spans="1:8" ht="36" customHeight="1" x14ac:dyDescent="0.2">
      <c r="A51" s="83" t="s">
        <v>176</v>
      </c>
      <c r="B51" s="86" t="s">
        <v>46</v>
      </c>
      <c r="C51" s="77" t="s">
        <v>369</v>
      </c>
      <c r="D51" s="84" t="s">
        <v>107</v>
      </c>
      <c r="E51" s="79" t="s">
        <v>45</v>
      </c>
      <c r="F51" s="80">
        <v>38</v>
      </c>
      <c r="G51" s="81"/>
      <c r="H51" s="82">
        <f t="shared" si="8"/>
        <v>0</v>
      </c>
    </row>
    <row r="52" spans="1:8" ht="36" customHeight="1" x14ac:dyDescent="0.2">
      <c r="A52" s="83" t="s">
        <v>177</v>
      </c>
      <c r="B52" s="76" t="s">
        <v>115</v>
      </c>
      <c r="C52" s="77" t="s">
        <v>178</v>
      </c>
      <c r="D52" s="84" t="s">
        <v>216</v>
      </c>
      <c r="E52" s="79"/>
      <c r="F52" s="80"/>
      <c r="G52" s="92"/>
      <c r="H52" s="82"/>
    </row>
    <row r="53" spans="1:8" ht="36" customHeight="1" x14ac:dyDescent="0.2">
      <c r="A53" s="83" t="s">
        <v>252</v>
      </c>
      <c r="B53" s="86" t="s">
        <v>29</v>
      </c>
      <c r="C53" s="77" t="s">
        <v>253</v>
      </c>
      <c r="D53" s="84"/>
      <c r="E53" s="79"/>
      <c r="F53" s="80"/>
      <c r="G53" s="92"/>
      <c r="H53" s="82"/>
    </row>
    <row r="54" spans="1:8" ht="36" customHeight="1" x14ac:dyDescent="0.2">
      <c r="A54" s="83" t="s">
        <v>396</v>
      </c>
      <c r="B54" s="95" t="s">
        <v>100</v>
      </c>
      <c r="C54" s="77" t="s">
        <v>395</v>
      </c>
      <c r="D54" s="84"/>
      <c r="E54" s="79" t="s">
        <v>30</v>
      </c>
      <c r="F54" s="80">
        <v>530</v>
      </c>
      <c r="G54" s="81"/>
      <c r="H54" s="82">
        <f>ROUND(G54*F54,2)</f>
        <v>0</v>
      </c>
    </row>
    <row r="55" spans="1:8" ht="36" customHeight="1" x14ac:dyDescent="0.2">
      <c r="A55" s="83" t="s">
        <v>179</v>
      </c>
      <c r="B55" s="86" t="s">
        <v>36</v>
      </c>
      <c r="C55" s="77" t="s">
        <v>65</v>
      </c>
      <c r="D55" s="84"/>
      <c r="E55" s="79"/>
      <c r="F55" s="80"/>
      <c r="G55" s="92"/>
      <c r="H55" s="82"/>
    </row>
    <row r="56" spans="1:8" ht="36" customHeight="1" x14ac:dyDescent="0.2">
      <c r="A56" s="83" t="s">
        <v>397</v>
      </c>
      <c r="B56" s="95" t="s">
        <v>100</v>
      </c>
      <c r="C56" s="77" t="s">
        <v>395</v>
      </c>
      <c r="D56" s="84"/>
      <c r="E56" s="79" t="s">
        <v>30</v>
      </c>
      <c r="F56" s="80">
        <v>30</v>
      </c>
      <c r="G56" s="81"/>
      <c r="H56" s="82">
        <f t="shared" ref="H56:H57" si="9">ROUND(G56*F56,2)</f>
        <v>0</v>
      </c>
    </row>
    <row r="57" spans="1:8" ht="36" customHeight="1" x14ac:dyDescent="0.2">
      <c r="A57" s="83"/>
      <c r="B57" s="76" t="s">
        <v>116</v>
      </c>
      <c r="C57" s="77" t="s">
        <v>444</v>
      </c>
      <c r="D57" s="84" t="s">
        <v>216</v>
      </c>
      <c r="E57" s="79" t="s">
        <v>28</v>
      </c>
      <c r="F57" s="80">
        <v>30</v>
      </c>
      <c r="G57" s="81"/>
      <c r="H57" s="82">
        <f t="shared" si="9"/>
        <v>0</v>
      </c>
    </row>
    <row r="58" spans="1:8" ht="36" customHeight="1" x14ac:dyDescent="0.2">
      <c r="A58" s="83" t="s">
        <v>108</v>
      </c>
      <c r="B58" s="76" t="s">
        <v>119</v>
      </c>
      <c r="C58" s="77" t="s">
        <v>110</v>
      </c>
      <c r="D58" s="84" t="s">
        <v>254</v>
      </c>
      <c r="E58" s="79"/>
      <c r="F58" s="80"/>
      <c r="G58" s="85"/>
      <c r="H58" s="82"/>
    </row>
    <row r="59" spans="1:8" ht="36" customHeight="1" x14ac:dyDescent="0.2">
      <c r="A59" s="83" t="s">
        <v>111</v>
      </c>
      <c r="B59" s="86" t="s">
        <v>29</v>
      </c>
      <c r="C59" s="77" t="s">
        <v>255</v>
      </c>
      <c r="D59" s="84" t="s">
        <v>1</v>
      </c>
      <c r="E59" s="79" t="s">
        <v>28</v>
      </c>
      <c r="F59" s="80">
        <v>3000</v>
      </c>
      <c r="G59" s="81"/>
      <c r="H59" s="82">
        <f t="shared" ref="H59:H63" si="10">ROUND(G59*F59,2)</f>
        <v>0</v>
      </c>
    </row>
    <row r="60" spans="1:8" ht="36" customHeight="1" x14ac:dyDescent="0.2">
      <c r="A60" s="83" t="s">
        <v>256</v>
      </c>
      <c r="B60" s="86" t="s">
        <v>36</v>
      </c>
      <c r="C60" s="77" t="s">
        <v>257</v>
      </c>
      <c r="D60" s="84" t="s">
        <v>1</v>
      </c>
      <c r="E60" s="79" t="s">
        <v>28</v>
      </c>
      <c r="F60" s="80">
        <v>600</v>
      </c>
      <c r="G60" s="81"/>
      <c r="H60" s="82">
        <f t="shared" si="10"/>
        <v>0</v>
      </c>
    </row>
    <row r="61" spans="1:8" ht="36" customHeight="1" x14ac:dyDescent="0.2">
      <c r="A61" s="83" t="s">
        <v>480</v>
      </c>
      <c r="B61" s="76" t="s">
        <v>120</v>
      </c>
      <c r="C61" s="77" t="s">
        <v>481</v>
      </c>
      <c r="D61" s="84" t="s">
        <v>482</v>
      </c>
      <c r="E61" s="79"/>
      <c r="F61" s="80"/>
      <c r="G61" s="85"/>
      <c r="H61" s="82">
        <f t="shared" si="10"/>
        <v>0</v>
      </c>
    </row>
    <row r="62" spans="1:8" ht="36" customHeight="1" x14ac:dyDescent="0.2">
      <c r="A62" s="83" t="s">
        <v>733</v>
      </c>
      <c r="B62" s="86" t="s">
        <v>29</v>
      </c>
      <c r="C62" s="77" t="s">
        <v>734</v>
      </c>
      <c r="D62" s="84"/>
      <c r="E62" s="79" t="s">
        <v>28</v>
      </c>
      <c r="F62" s="93">
        <v>140</v>
      </c>
      <c r="G62" s="81"/>
      <c r="H62" s="82">
        <f t="shared" si="10"/>
        <v>0</v>
      </c>
    </row>
    <row r="63" spans="1:8" ht="36" customHeight="1" x14ac:dyDescent="0.2">
      <c r="A63" s="83" t="s">
        <v>112</v>
      </c>
      <c r="B63" s="76" t="s">
        <v>123</v>
      </c>
      <c r="C63" s="77" t="s">
        <v>114</v>
      </c>
      <c r="D63" s="84" t="s">
        <v>182</v>
      </c>
      <c r="E63" s="79" t="s">
        <v>35</v>
      </c>
      <c r="F63" s="93">
        <v>8</v>
      </c>
      <c r="G63" s="81"/>
      <c r="H63" s="82">
        <f t="shared" si="10"/>
        <v>0</v>
      </c>
    </row>
    <row r="64" spans="1:8" ht="36" customHeight="1" x14ac:dyDescent="0.2">
      <c r="A64" s="13"/>
      <c r="B64" s="69"/>
      <c r="C64" s="67" t="s">
        <v>20</v>
      </c>
      <c r="D64" s="63"/>
      <c r="E64" s="70"/>
      <c r="F64" s="64"/>
      <c r="G64" s="65"/>
      <c r="H64" s="66"/>
    </row>
    <row r="65" spans="1:8" ht="36" customHeight="1" x14ac:dyDescent="0.2">
      <c r="A65" s="75" t="s">
        <v>50</v>
      </c>
      <c r="B65" s="76" t="s">
        <v>129</v>
      </c>
      <c r="C65" s="77" t="s">
        <v>51</v>
      </c>
      <c r="D65" s="84" t="s">
        <v>121</v>
      </c>
      <c r="E65" s="79" t="s">
        <v>45</v>
      </c>
      <c r="F65" s="93">
        <v>1200</v>
      </c>
      <c r="G65" s="81"/>
      <c r="H65" s="82">
        <f>ROUND(G65*F65,2)</f>
        <v>0</v>
      </c>
    </row>
    <row r="66" spans="1:8" ht="36" customHeight="1" x14ac:dyDescent="0.2">
      <c r="A66" s="13"/>
      <c r="B66" s="69"/>
      <c r="C66" s="67" t="s">
        <v>21</v>
      </c>
      <c r="D66" s="63"/>
      <c r="E66" s="70"/>
      <c r="F66" s="64"/>
      <c r="G66" s="65"/>
      <c r="H66" s="66"/>
    </row>
    <row r="67" spans="1:8" ht="36" customHeight="1" x14ac:dyDescent="0.2">
      <c r="A67" s="75" t="s">
        <v>208</v>
      </c>
      <c r="B67" s="76" t="s">
        <v>133</v>
      </c>
      <c r="C67" s="77" t="s">
        <v>209</v>
      </c>
      <c r="D67" s="84" t="s">
        <v>125</v>
      </c>
      <c r="E67" s="79"/>
      <c r="F67" s="93"/>
      <c r="G67" s="85"/>
      <c r="H67" s="94"/>
    </row>
    <row r="68" spans="1:8" ht="36" customHeight="1" x14ac:dyDescent="0.2">
      <c r="A68" s="75" t="s">
        <v>345</v>
      </c>
      <c r="B68" s="86" t="s">
        <v>29</v>
      </c>
      <c r="C68" s="77" t="s">
        <v>346</v>
      </c>
      <c r="D68" s="84"/>
      <c r="E68" s="79"/>
      <c r="F68" s="93"/>
      <c r="G68" s="85"/>
      <c r="H68" s="94"/>
    </row>
    <row r="69" spans="1:8" ht="36" customHeight="1" x14ac:dyDescent="0.2">
      <c r="A69" s="75" t="s">
        <v>347</v>
      </c>
      <c r="B69" s="95" t="s">
        <v>100</v>
      </c>
      <c r="C69" s="77" t="s">
        <v>212</v>
      </c>
      <c r="D69" s="84"/>
      <c r="E69" s="79" t="s">
        <v>35</v>
      </c>
      <c r="F69" s="93">
        <v>1</v>
      </c>
      <c r="G69" s="81"/>
      <c r="H69" s="82">
        <f>ROUND(G69*F69,2)</f>
        <v>0</v>
      </c>
    </row>
    <row r="70" spans="1:8" ht="36" customHeight="1" x14ac:dyDescent="0.2">
      <c r="A70" s="75" t="s">
        <v>210</v>
      </c>
      <c r="B70" s="86" t="s">
        <v>36</v>
      </c>
      <c r="C70" s="77" t="s">
        <v>164</v>
      </c>
      <c r="D70" s="84"/>
      <c r="E70" s="79"/>
      <c r="F70" s="93"/>
      <c r="G70" s="85"/>
      <c r="H70" s="94"/>
    </row>
    <row r="71" spans="1:8" ht="36" customHeight="1" x14ac:dyDescent="0.2">
      <c r="A71" s="75" t="s">
        <v>211</v>
      </c>
      <c r="B71" s="95" t="s">
        <v>100</v>
      </c>
      <c r="C71" s="77" t="s">
        <v>212</v>
      </c>
      <c r="D71" s="84"/>
      <c r="E71" s="79" t="s">
        <v>35</v>
      </c>
      <c r="F71" s="93">
        <v>1</v>
      </c>
      <c r="G71" s="81"/>
      <c r="H71" s="82">
        <f>ROUND(G71*F71,2)</f>
        <v>0</v>
      </c>
    </row>
    <row r="72" spans="1:8" ht="36" customHeight="1" x14ac:dyDescent="0.2">
      <c r="A72" s="75" t="s">
        <v>348</v>
      </c>
      <c r="B72" s="76" t="s">
        <v>135</v>
      </c>
      <c r="C72" s="77" t="s">
        <v>349</v>
      </c>
      <c r="D72" s="84" t="s">
        <v>125</v>
      </c>
      <c r="E72" s="79"/>
      <c r="F72" s="93"/>
      <c r="G72" s="85"/>
      <c r="H72" s="94"/>
    </row>
    <row r="73" spans="1:8" ht="36" customHeight="1" x14ac:dyDescent="0.2">
      <c r="A73" s="75" t="s">
        <v>584</v>
      </c>
      <c r="B73" s="86" t="s">
        <v>29</v>
      </c>
      <c r="C73" s="77" t="s">
        <v>346</v>
      </c>
      <c r="D73" s="84"/>
      <c r="E73" s="79"/>
      <c r="F73" s="93"/>
      <c r="G73" s="85"/>
      <c r="H73" s="94"/>
    </row>
    <row r="74" spans="1:8" ht="36" customHeight="1" x14ac:dyDescent="0.2">
      <c r="A74" s="75" t="s">
        <v>585</v>
      </c>
      <c r="B74" s="95" t="s">
        <v>100</v>
      </c>
      <c r="C74" s="77" t="s">
        <v>212</v>
      </c>
      <c r="D74" s="84"/>
      <c r="E74" s="79" t="s">
        <v>45</v>
      </c>
      <c r="F74" s="93">
        <v>1</v>
      </c>
      <c r="G74" s="81"/>
      <c r="H74" s="82">
        <f>ROUND(G74*F74,2)</f>
        <v>0</v>
      </c>
    </row>
    <row r="75" spans="1:8" ht="36" customHeight="1" x14ac:dyDescent="0.2">
      <c r="A75" s="75" t="s">
        <v>586</v>
      </c>
      <c r="B75" s="86" t="s">
        <v>36</v>
      </c>
      <c r="C75" s="77" t="s">
        <v>587</v>
      </c>
      <c r="D75" s="84"/>
      <c r="E75" s="79"/>
      <c r="F75" s="93"/>
      <c r="G75" s="85"/>
      <c r="H75" s="94"/>
    </row>
    <row r="76" spans="1:8" ht="36" customHeight="1" x14ac:dyDescent="0.2">
      <c r="A76" s="75" t="s">
        <v>589</v>
      </c>
      <c r="B76" s="95" t="s">
        <v>100</v>
      </c>
      <c r="C76" s="77" t="s">
        <v>212</v>
      </c>
      <c r="D76" s="84"/>
      <c r="E76" s="79" t="s">
        <v>45</v>
      </c>
      <c r="F76" s="93">
        <v>3</v>
      </c>
      <c r="G76" s="81"/>
      <c r="H76" s="82">
        <f>ROUND(G76*F76,2)</f>
        <v>0</v>
      </c>
    </row>
    <row r="77" spans="1:8" ht="36" customHeight="1" x14ac:dyDescent="0.2">
      <c r="A77" s="75" t="s">
        <v>213</v>
      </c>
      <c r="B77" s="76" t="s">
        <v>138</v>
      </c>
      <c r="C77" s="97" t="s">
        <v>214</v>
      </c>
      <c r="D77" s="99" t="s">
        <v>588</v>
      </c>
      <c r="E77" s="79"/>
      <c r="F77" s="114"/>
      <c r="G77" s="85"/>
      <c r="H77" s="94"/>
    </row>
    <row r="78" spans="1:8" ht="36" customHeight="1" x14ac:dyDescent="0.2">
      <c r="A78" s="75" t="s">
        <v>350</v>
      </c>
      <c r="B78" s="86" t="s">
        <v>29</v>
      </c>
      <c r="C78" s="77" t="s">
        <v>663</v>
      </c>
      <c r="D78" s="84"/>
      <c r="E78" s="79" t="s">
        <v>45</v>
      </c>
      <c r="F78" s="93">
        <v>5</v>
      </c>
      <c r="G78" s="81"/>
      <c r="H78" s="82">
        <f t="shared" ref="H78:H79" si="11">ROUND(G78*F78,2)</f>
        <v>0</v>
      </c>
    </row>
    <row r="79" spans="1:8" ht="36" customHeight="1" x14ac:dyDescent="0.2">
      <c r="A79" s="75" t="s">
        <v>215</v>
      </c>
      <c r="B79" s="86" t="s">
        <v>36</v>
      </c>
      <c r="C79" s="77" t="s">
        <v>520</v>
      </c>
      <c r="D79" s="84"/>
      <c r="E79" s="79" t="s">
        <v>45</v>
      </c>
      <c r="F79" s="93">
        <v>10</v>
      </c>
      <c r="G79" s="81"/>
      <c r="H79" s="82">
        <f t="shared" si="11"/>
        <v>0</v>
      </c>
    </row>
    <row r="80" spans="1:8" ht="36" customHeight="1" x14ac:dyDescent="0.2">
      <c r="A80" s="75" t="s">
        <v>74</v>
      </c>
      <c r="B80" s="76" t="s">
        <v>139</v>
      </c>
      <c r="C80" s="98" t="s">
        <v>260</v>
      </c>
      <c r="D80" s="99" t="s">
        <v>266</v>
      </c>
      <c r="E80" s="79"/>
      <c r="F80" s="93"/>
      <c r="G80" s="85"/>
      <c r="H80" s="94"/>
    </row>
    <row r="81" spans="1:8" ht="36" customHeight="1" x14ac:dyDescent="0.2">
      <c r="A81" s="75" t="s">
        <v>261</v>
      </c>
      <c r="B81" s="86" t="s">
        <v>29</v>
      </c>
      <c r="C81" s="97" t="s">
        <v>262</v>
      </c>
      <c r="D81" s="84"/>
      <c r="E81" s="79" t="s">
        <v>35</v>
      </c>
      <c r="F81" s="93">
        <v>2</v>
      </c>
      <c r="G81" s="81"/>
      <c r="H81" s="82">
        <f t="shared" ref="H81:H82" si="12">ROUND(G81*F81,2)</f>
        <v>0</v>
      </c>
    </row>
    <row r="82" spans="1:8" ht="36" customHeight="1" x14ac:dyDescent="0.2">
      <c r="A82" s="75" t="s">
        <v>263</v>
      </c>
      <c r="B82" s="86" t="s">
        <v>36</v>
      </c>
      <c r="C82" s="97" t="s">
        <v>264</v>
      </c>
      <c r="D82" s="84"/>
      <c r="E82" s="79" t="s">
        <v>35</v>
      </c>
      <c r="F82" s="93">
        <v>2</v>
      </c>
      <c r="G82" s="81"/>
      <c r="H82" s="82">
        <f t="shared" si="12"/>
        <v>0</v>
      </c>
    </row>
    <row r="83" spans="1:8" ht="36" customHeight="1" x14ac:dyDescent="0.2">
      <c r="A83" s="13"/>
      <c r="B83" s="71"/>
      <c r="C83" s="67" t="s">
        <v>22</v>
      </c>
      <c r="D83" s="63"/>
      <c r="E83" s="70"/>
      <c r="F83" s="64"/>
      <c r="G83" s="65"/>
      <c r="H83" s="66"/>
    </row>
    <row r="84" spans="1:8" ht="36" customHeight="1" x14ac:dyDescent="0.2">
      <c r="A84" s="75" t="s">
        <v>52</v>
      </c>
      <c r="B84" s="76" t="s">
        <v>141</v>
      </c>
      <c r="C84" s="97" t="s">
        <v>265</v>
      </c>
      <c r="D84" s="99" t="s">
        <v>266</v>
      </c>
      <c r="E84" s="79" t="s">
        <v>35</v>
      </c>
      <c r="F84" s="93">
        <v>2</v>
      </c>
      <c r="G84" s="81"/>
      <c r="H84" s="82">
        <f>ROUND(G84*F84,2)</f>
        <v>0</v>
      </c>
    </row>
    <row r="85" spans="1:8" ht="36" customHeight="1" x14ac:dyDescent="0.2">
      <c r="A85" s="75" t="s">
        <v>66</v>
      </c>
      <c r="B85" s="76" t="s">
        <v>144</v>
      </c>
      <c r="C85" s="77" t="s">
        <v>77</v>
      </c>
      <c r="D85" s="84" t="s">
        <v>125</v>
      </c>
      <c r="E85" s="79"/>
      <c r="F85" s="93"/>
      <c r="G85" s="92"/>
      <c r="H85" s="94"/>
    </row>
    <row r="86" spans="1:8" ht="36" customHeight="1" x14ac:dyDescent="0.2">
      <c r="A86" s="75" t="s">
        <v>78</v>
      </c>
      <c r="B86" s="86" t="s">
        <v>29</v>
      </c>
      <c r="C86" s="77" t="s">
        <v>146</v>
      </c>
      <c r="D86" s="84"/>
      <c r="E86" s="79" t="s">
        <v>67</v>
      </c>
      <c r="F86" s="96">
        <v>1</v>
      </c>
      <c r="G86" s="81"/>
      <c r="H86" s="82">
        <f>ROUND(G86*F86,2)</f>
        <v>0</v>
      </c>
    </row>
    <row r="87" spans="1:8" ht="36" customHeight="1" x14ac:dyDescent="0.2">
      <c r="A87" s="75" t="s">
        <v>68</v>
      </c>
      <c r="B87" s="76" t="s">
        <v>145</v>
      </c>
      <c r="C87" s="77" t="s">
        <v>79</v>
      </c>
      <c r="D87" s="99" t="s">
        <v>266</v>
      </c>
      <c r="E87" s="79" t="s">
        <v>35</v>
      </c>
      <c r="F87" s="93">
        <v>2</v>
      </c>
      <c r="G87" s="81"/>
      <c r="H87" s="82">
        <f t="shared" ref="H87:H90" si="13">ROUND(G87*F87,2)</f>
        <v>0</v>
      </c>
    </row>
    <row r="88" spans="1:8" ht="36" customHeight="1" x14ac:dyDescent="0.2">
      <c r="A88" s="75" t="s">
        <v>69</v>
      </c>
      <c r="B88" s="76" t="s">
        <v>147</v>
      </c>
      <c r="C88" s="77" t="s">
        <v>80</v>
      </c>
      <c r="D88" s="99" t="s">
        <v>266</v>
      </c>
      <c r="E88" s="79" t="s">
        <v>35</v>
      </c>
      <c r="F88" s="93">
        <v>1</v>
      </c>
      <c r="G88" s="81"/>
      <c r="H88" s="82">
        <f t="shared" si="13"/>
        <v>0</v>
      </c>
    </row>
    <row r="89" spans="1:8" ht="36" customHeight="1" x14ac:dyDescent="0.2">
      <c r="A89" s="75" t="s">
        <v>70</v>
      </c>
      <c r="B89" s="76" t="s">
        <v>149</v>
      </c>
      <c r="C89" s="77" t="s">
        <v>81</v>
      </c>
      <c r="D89" s="99" t="s">
        <v>266</v>
      </c>
      <c r="E89" s="79" t="s">
        <v>35</v>
      </c>
      <c r="F89" s="93">
        <v>1</v>
      </c>
      <c r="G89" s="81"/>
      <c r="H89" s="82">
        <f t="shared" si="13"/>
        <v>0</v>
      </c>
    </row>
    <row r="90" spans="1:8" ht="36" customHeight="1" x14ac:dyDescent="0.2">
      <c r="A90" s="101" t="s">
        <v>296</v>
      </c>
      <c r="B90" s="106" t="s">
        <v>150</v>
      </c>
      <c r="C90" s="97" t="s">
        <v>298</v>
      </c>
      <c r="D90" s="99" t="s">
        <v>266</v>
      </c>
      <c r="E90" s="107" t="s">
        <v>35</v>
      </c>
      <c r="F90" s="108">
        <v>1</v>
      </c>
      <c r="G90" s="109"/>
      <c r="H90" s="110">
        <f t="shared" si="13"/>
        <v>0</v>
      </c>
    </row>
    <row r="91" spans="1:8" ht="36" customHeight="1" x14ac:dyDescent="0.2">
      <c r="A91" s="13"/>
      <c r="B91" s="61"/>
      <c r="C91" s="67" t="s">
        <v>23</v>
      </c>
      <c r="D91" s="63"/>
      <c r="E91" s="68"/>
      <c r="F91" s="63"/>
      <c r="G91" s="65"/>
      <c r="H91" s="66"/>
    </row>
    <row r="92" spans="1:8" ht="36" customHeight="1" x14ac:dyDescent="0.2">
      <c r="A92" s="83" t="s">
        <v>57</v>
      </c>
      <c r="B92" s="76" t="s">
        <v>151</v>
      </c>
      <c r="C92" s="77" t="s">
        <v>58</v>
      </c>
      <c r="D92" s="84" t="s">
        <v>371</v>
      </c>
      <c r="E92" s="79"/>
      <c r="F92" s="80"/>
      <c r="G92" s="85"/>
      <c r="H92" s="82"/>
    </row>
    <row r="93" spans="1:8" ht="36" customHeight="1" x14ac:dyDescent="0.2">
      <c r="A93" s="83" t="s">
        <v>152</v>
      </c>
      <c r="B93" s="86" t="s">
        <v>29</v>
      </c>
      <c r="C93" s="77" t="s">
        <v>153</v>
      </c>
      <c r="D93" s="84"/>
      <c r="E93" s="79" t="s">
        <v>28</v>
      </c>
      <c r="F93" s="80">
        <v>50</v>
      </c>
      <c r="G93" s="81"/>
      <c r="H93" s="82">
        <f>ROUND(G93*F93,2)</f>
        <v>0</v>
      </c>
    </row>
    <row r="94" spans="1:8" ht="36" customHeight="1" x14ac:dyDescent="0.2">
      <c r="A94" s="83" t="s">
        <v>59</v>
      </c>
      <c r="B94" s="86" t="s">
        <v>36</v>
      </c>
      <c r="C94" s="77" t="s">
        <v>154</v>
      </c>
      <c r="D94" s="84"/>
      <c r="E94" s="79" t="s">
        <v>28</v>
      </c>
      <c r="F94" s="80">
        <v>700</v>
      </c>
      <c r="G94" s="81"/>
      <c r="H94" s="82">
        <f>ROUND(G94*F94,2)</f>
        <v>0</v>
      </c>
    </row>
    <row r="95" spans="1:8" ht="30" customHeight="1" thickBot="1" x14ac:dyDescent="0.25">
      <c r="A95" s="14"/>
      <c r="B95" s="28" t="str">
        <f>B6</f>
        <v>A</v>
      </c>
      <c r="C95" s="137" t="str">
        <f>C6</f>
        <v>BEAVERHILL BOULEVARD - NORTHBOUND - EVERGLADE PLACE TO FERMOR AVENUE - MAJOR REHABILITATION</v>
      </c>
      <c r="D95" s="138"/>
      <c r="E95" s="138"/>
      <c r="F95" s="139"/>
      <c r="G95" s="14" t="s">
        <v>16</v>
      </c>
      <c r="H95" s="14">
        <f>SUM(H6:H94)</f>
        <v>0</v>
      </c>
    </row>
    <row r="96" spans="1:8" s="32" customFormat="1" ht="30" customHeight="1" thickTop="1" x14ac:dyDescent="0.2">
      <c r="A96" s="30"/>
      <c r="B96" s="29" t="s">
        <v>12</v>
      </c>
      <c r="C96" s="142" t="s">
        <v>404</v>
      </c>
      <c r="D96" s="143"/>
      <c r="E96" s="143"/>
      <c r="F96" s="144"/>
      <c r="G96" s="30"/>
      <c r="H96" s="31"/>
    </row>
    <row r="97" spans="1:8" ht="36" customHeight="1" x14ac:dyDescent="0.2">
      <c r="A97" s="13"/>
      <c r="B97" s="61"/>
      <c r="C97" s="62" t="s">
        <v>18</v>
      </c>
      <c r="D97" s="63"/>
      <c r="E97" s="64" t="s">
        <v>1</v>
      </c>
      <c r="F97" s="64" t="s">
        <v>1</v>
      </c>
      <c r="G97" s="65" t="s">
        <v>1</v>
      </c>
      <c r="H97" s="66"/>
    </row>
    <row r="98" spans="1:8" ht="36" customHeight="1" x14ac:dyDescent="0.2">
      <c r="A98" s="75" t="s">
        <v>82</v>
      </c>
      <c r="B98" s="76" t="s">
        <v>219</v>
      </c>
      <c r="C98" s="77" t="s">
        <v>83</v>
      </c>
      <c r="D98" s="78" t="s">
        <v>365</v>
      </c>
      <c r="E98" s="79" t="s">
        <v>26</v>
      </c>
      <c r="F98" s="80">
        <v>10</v>
      </c>
      <c r="G98" s="81"/>
      <c r="H98" s="82">
        <f t="shared" ref="H98" si="14">ROUND(G98*F98,2)</f>
        <v>0</v>
      </c>
    </row>
    <row r="99" spans="1:8" ht="36" customHeight="1" x14ac:dyDescent="0.2">
      <c r="A99" s="91" t="s">
        <v>31</v>
      </c>
      <c r="B99" s="76" t="s">
        <v>218</v>
      </c>
      <c r="C99" s="77" t="s">
        <v>32</v>
      </c>
      <c r="D99" s="78" t="s">
        <v>365</v>
      </c>
      <c r="E99" s="79"/>
      <c r="F99" s="80"/>
      <c r="G99" s="85"/>
      <c r="H99" s="82"/>
    </row>
    <row r="100" spans="1:8" ht="36" customHeight="1" x14ac:dyDescent="0.2">
      <c r="A100" s="91" t="s">
        <v>752</v>
      </c>
      <c r="B100" s="86" t="s">
        <v>29</v>
      </c>
      <c r="C100" s="77" t="s">
        <v>753</v>
      </c>
      <c r="D100" s="84" t="s">
        <v>1</v>
      </c>
      <c r="E100" s="79" t="s">
        <v>26</v>
      </c>
      <c r="F100" s="80">
        <v>10</v>
      </c>
      <c r="G100" s="81"/>
      <c r="H100" s="82">
        <f t="shared" ref="H100" si="15">ROUND(G100*F100,2)</f>
        <v>0</v>
      </c>
    </row>
    <row r="101" spans="1:8" ht="36" customHeight="1" x14ac:dyDescent="0.2">
      <c r="A101" s="75" t="s">
        <v>33</v>
      </c>
      <c r="B101" s="76" t="s">
        <v>217</v>
      </c>
      <c r="C101" s="77" t="s">
        <v>34</v>
      </c>
      <c r="D101" s="78" t="s">
        <v>365</v>
      </c>
      <c r="E101" s="79" t="s">
        <v>28</v>
      </c>
      <c r="F101" s="80">
        <v>715</v>
      </c>
      <c r="G101" s="81"/>
      <c r="H101" s="82">
        <f t="shared" ref="H101" si="16">ROUND(G101*F101,2)</f>
        <v>0</v>
      </c>
    </row>
    <row r="102" spans="1:8" ht="36" customHeight="1" x14ac:dyDescent="0.2">
      <c r="A102" s="13"/>
      <c r="B102" s="61"/>
      <c r="C102" s="67" t="s">
        <v>358</v>
      </c>
      <c r="D102" s="63"/>
      <c r="E102" s="68"/>
      <c r="F102" s="63"/>
      <c r="G102" s="65"/>
      <c r="H102" s="66"/>
    </row>
    <row r="103" spans="1:8" ht="36" customHeight="1" x14ac:dyDescent="0.2">
      <c r="A103" s="83" t="s">
        <v>61</v>
      </c>
      <c r="B103" s="76" t="s">
        <v>268</v>
      </c>
      <c r="C103" s="77" t="s">
        <v>62</v>
      </c>
      <c r="D103" s="78" t="s">
        <v>365</v>
      </c>
      <c r="E103" s="79"/>
      <c r="F103" s="80"/>
      <c r="G103" s="85"/>
      <c r="H103" s="82"/>
    </row>
    <row r="104" spans="1:8" ht="36" customHeight="1" x14ac:dyDescent="0.2">
      <c r="A104" s="83" t="s">
        <v>168</v>
      </c>
      <c r="B104" s="86" t="s">
        <v>29</v>
      </c>
      <c r="C104" s="77" t="s">
        <v>169</v>
      </c>
      <c r="D104" s="84" t="s">
        <v>1</v>
      </c>
      <c r="E104" s="79" t="s">
        <v>28</v>
      </c>
      <c r="F104" s="80">
        <v>160</v>
      </c>
      <c r="G104" s="81"/>
      <c r="H104" s="82">
        <f>ROUND(G104*F104,2)</f>
        <v>0</v>
      </c>
    </row>
    <row r="105" spans="1:8" ht="36" customHeight="1" x14ac:dyDescent="0.2">
      <c r="A105" s="83" t="s">
        <v>419</v>
      </c>
      <c r="B105" s="76" t="s">
        <v>269</v>
      </c>
      <c r="C105" s="77" t="s">
        <v>420</v>
      </c>
      <c r="D105" s="84" t="s">
        <v>170</v>
      </c>
      <c r="E105" s="79"/>
      <c r="F105" s="80"/>
      <c r="G105" s="85"/>
      <c r="H105" s="82"/>
    </row>
    <row r="106" spans="1:8" ht="36" customHeight="1" x14ac:dyDescent="0.2">
      <c r="A106" s="83" t="s">
        <v>421</v>
      </c>
      <c r="B106" s="86" t="s">
        <v>29</v>
      </c>
      <c r="C106" s="77" t="s">
        <v>422</v>
      </c>
      <c r="D106" s="84" t="s">
        <v>1</v>
      </c>
      <c r="E106" s="79" t="s">
        <v>28</v>
      </c>
      <c r="F106" s="80">
        <v>5</v>
      </c>
      <c r="G106" s="81"/>
      <c r="H106" s="82">
        <f t="shared" ref="H106:H109" si="17">ROUND(G106*F106,2)</f>
        <v>0</v>
      </c>
    </row>
    <row r="107" spans="1:8" ht="36" customHeight="1" x14ac:dyDescent="0.2">
      <c r="A107" s="83" t="s">
        <v>423</v>
      </c>
      <c r="B107" s="86" t="s">
        <v>36</v>
      </c>
      <c r="C107" s="77" t="s">
        <v>424</v>
      </c>
      <c r="D107" s="84" t="s">
        <v>1</v>
      </c>
      <c r="E107" s="79" t="s">
        <v>28</v>
      </c>
      <c r="F107" s="80">
        <v>50</v>
      </c>
      <c r="G107" s="81"/>
      <c r="H107" s="82">
        <f t="shared" si="17"/>
        <v>0</v>
      </c>
    </row>
    <row r="108" spans="1:8" ht="36" customHeight="1" x14ac:dyDescent="0.2">
      <c r="A108" s="83" t="s">
        <v>425</v>
      </c>
      <c r="B108" s="86" t="s">
        <v>46</v>
      </c>
      <c r="C108" s="77" t="s">
        <v>426</v>
      </c>
      <c r="D108" s="84" t="s">
        <v>1</v>
      </c>
      <c r="E108" s="79" t="s">
        <v>28</v>
      </c>
      <c r="F108" s="80">
        <v>10</v>
      </c>
      <c r="G108" s="81"/>
      <c r="H108" s="82">
        <f t="shared" si="17"/>
        <v>0</v>
      </c>
    </row>
    <row r="109" spans="1:8" ht="36" customHeight="1" x14ac:dyDescent="0.2">
      <c r="A109" s="83" t="s">
        <v>427</v>
      </c>
      <c r="B109" s="86" t="s">
        <v>56</v>
      </c>
      <c r="C109" s="77" t="s">
        <v>428</v>
      </c>
      <c r="D109" s="84" t="s">
        <v>1</v>
      </c>
      <c r="E109" s="79" t="s">
        <v>28</v>
      </c>
      <c r="F109" s="80">
        <v>15</v>
      </c>
      <c r="G109" s="81"/>
      <c r="H109" s="82">
        <f t="shared" si="17"/>
        <v>0</v>
      </c>
    </row>
    <row r="110" spans="1:8" ht="36" customHeight="1" x14ac:dyDescent="0.2">
      <c r="A110" s="83" t="s">
        <v>227</v>
      </c>
      <c r="B110" s="76" t="s">
        <v>270</v>
      </c>
      <c r="C110" s="77" t="s">
        <v>228</v>
      </c>
      <c r="D110" s="84" t="s">
        <v>170</v>
      </c>
      <c r="E110" s="79"/>
      <c r="F110" s="80"/>
      <c r="G110" s="85"/>
      <c r="H110" s="82"/>
    </row>
    <row r="111" spans="1:8" ht="36" customHeight="1" x14ac:dyDescent="0.2">
      <c r="A111" s="83" t="s">
        <v>429</v>
      </c>
      <c r="B111" s="86" t="s">
        <v>29</v>
      </c>
      <c r="C111" s="77" t="s">
        <v>430</v>
      </c>
      <c r="D111" s="84" t="s">
        <v>1</v>
      </c>
      <c r="E111" s="79" t="s">
        <v>28</v>
      </c>
      <c r="F111" s="80">
        <v>35</v>
      </c>
      <c r="G111" s="81"/>
      <c r="H111" s="82">
        <f>ROUND(G111*F111,2)</f>
        <v>0</v>
      </c>
    </row>
    <row r="112" spans="1:8" ht="36" customHeight="1" x14ac:dyDescent="0.2">
      <c r="A112" s="83" t="s">
        <v>229</v>
      </c>
      <c r="B112" s="87" t="s">
        <v>271</v>
      </c>
      <c r="C112" s="77" t="s">
        <v>230</v>
      </c>
      <c r="D112" s="84" t="s">
        <v>170</v>
      </c>
      <c r="E112" s="79"/>
      <c r="F112" s="80"/>
      <c r="G112" s="85"/>
      <c r="H112" s="82"/>
    </row>
    <row r="113" spans="1:8" ht="36" customHeight="1" x14ac:dyDescent="0.2">
      <c r="A113" s="83" t="s">
        <v>431</v>
      </c>
      <c r="B113" s="86" t="s">
        <v>29</v>
      </c>
      <c r="C113" s="77" t="s">
        <v>432</v>
      </c>
      <c r="D113" s="84" t="s">
        <v>1</v>
      </c>
      <c r="E113" s="79" t="s">
        <v>28</v>
      </c>
      <c r="F113" s="80">
        <v>5</v>
      </c>
      <c r="G113" s="81"/>
      <c r="H113" s="82">
        <f t="shared" ref="H113:H116" si="18">ROUND(G113*F113,2)</f>
        <v>0</v>
      </c>
    </row>
    <row r="114" spans="1:8" ht="36" customHeight="1" x14ac:dyDescent="0.2">
      <c r="A114" s="83" t="s">
        <v>433</v>
      </c>
      <c r="B114" s="86" t="s">
        <v>36</v>
      </c>
      <c r="C114" s="77" t="s">
        <v>434</v>
      </c>
      <c r="D114" s="84" t="s">
        <v>1</v>
      </c>
      <c r="E114" s="79" t="s">
        <v>28</v>
      </c>
      <c r="F114" s="80">
        <v>280</v>
      </c>
      <c r="G114" s="81"/>
      <c r="H114" s="82">
        <f t="shared" si="18"/>
        <v>0</v>
      </c>
    </row>
    <row r="115" spans="1:8" ht="36" customHeight="1" x14ac:dyDescent="0.2">
      <c r="A115" s="83" t="s">
        <v>435</v>
      </c>
      <c r="B115" s="86" t="s">
        <v>46</v>
      </c>
      <c r="C115" s="77" t="s">
        <v>436</v>
      </c>
      <c r="D115" s="84" t="s">
        <v>1</v>
      </c>
      <c r="E115" s="79" t="s">
        <v>28</v>
      </c>
      <c r="F115" s="80">
        <v>10</v>
      </c>
      <c r="G115" s="81"/>
      <c r="H115" s="82">
        <f t="shared" si="18"/>
        <v>0</v>
      </c>
    </row>
    <row r="116" spans="1:8" ht="36" customHeight="1" x14ac:dyDescent="0.2">
      <c r="A116" s="83" t="s">
        <v>437</v>
      </c>
      <c r="B116" s="86" t="s">
        <v>56</v>
      </c>
      <c r="C116" s="77" t="s">
        <v>438</v>
      </c>
      <c r="D116" s="84" t="s">
        <v>1</v>
      </c>
      <c r="E116" s="79" t="s">
        <v>28</v>
      </c>
      <c r="F116" s="80">
        <v>30</v>
      </c>
      <c r="G116" s="81"/>
      <c r="H116" s="82">
        <f t="shared" si="18"/>
        <v>0</v>
      </c>
    </row>
    <row r="117" spans="1:8" ht="36" customHeight="1" x14ac:dyDescent="0.2">
      <c r="A117" s="83" t="s">
        <v>37</v>
      </c>
      <c r="B117" s="76" t="s">
        <v>272</v>
      </c>
      <c r="C117" s="77" t="s">
        <v>38</v>
      </c>
      <c r="D117" s="84" t="s">
        <v>170</v>
      </c>
      <c r="E117" s="79"/>
      <c r="F117" s="80"/>
      <c r="G117" s="85"/>
      <c r="H117" s="82"/>
    </row>
    <row r="118" spans="1:8" ht="36" customHeight="1" x14ac:dyDescent="0.2">
      <c r="A118" s="83" t="s">
        <v>39</v>
      </c>
      <c r="B118" s="86" t="s">
        <v>29</v>
      </c>
      <c r="C118" s="77" t="s">
        <v>40</v>
      </c>
      <c r="D118" s="84" t="s">
        <v>1</v>
      </c>
      <c r="E118" s="79" t="s">
        <v>35</v>
      </c>
      <c r="F118" s="80">
        <v>980</v>
      </c>
      <c r="G118" s="81"/>
      <c r="H118" s="82">
        <f>ROUND(G118*F118,2)</f>
        <v>0</v>
      </c>
    </row>
    <row r="119" spans="1:8" ht="36" customHeight="1" x14ac:dyDescent="0.2">
      <c r="A119" s="83" t="s">
        <v>41</v>
      </c>
      <c r="B119" s="76" t="s">
        <v>276</v>
      </c>
      <c r="C119" s="77" t="s">
        <v>42</v>
      </c>
      <c r="D119" s="84" t="s">
        <v>170</v>
      </c>
      <c r="E119" s="79"/>
      <c r="F119" s="80"/>
      <c r="G119" s="85"/>
      <c r="H119" s="82"/>
    </row>
    <row r="120" spans="1:8" ht="36" customHeight="1" x14ac:dyDescent="0.2">
      <c r="A120" s="88" t="s">
        <v>171</v>
      </c>
      <c r="B120" s="89" t="s">
        <v>29</v>
      </c>
      <c r="C120" s="90" t="s">
        <v>172</v>
      </c>
      <c r="D120" s="89" t="s">
        <v>1</v>
      </c>
      <c r="E120" s="89" t="s">
        <v>35</v>
      </c>
      <c r="F120" s="80">
        <v>45</v>
      </c>
      <c r="G120" s="81"/>
      <c r="H120" s="82">
        <f>ROUND(G120*F120,2)</f>
        <v>0</v>
      </c>
    </row>
    <row r="121" spans="1:8" ht="36" customHeight="1" x14ac:dyDescent="0.2">
      <c r="A121" s="83" t="s">
        <v>43</v>
      </c>
      <c r="B121" s="86" t="s">
        <v>36</v>
      </c>
      <c r="C121" s="77" t="s">
        <v>44</v>
      </c>
      <c r="D121" s="84" t="s">
        <v>1</v>
      </c>
      <c r="E121" s="79" t="s">
        <v>35</v>
      </c>
      <c r="F121" s="80">
        <v>560</v>
      </c>
      <c r="G121" s="81"/>
      <c r="H121" s="82">
        <f>ROUND(G121*F121,2)</f>
        <v>0</v>
      </c>
    </row>
    <row r="122" spans="1:8" ht="36" customHeight="1" x14ac:dyDescent="0.2">
      <c r="A122" s="83" t="s">
        <v>155</v>
      </c>
      <c r="B122" s="76" t="s">
        <v>278</v>
      </c>
      <c r="C122" s="77" t="s">
        <v>156</v>
      </c>
      <c r="D122" s="84" t="s">
        <v>98</v>
      </c>
      <c r="E122" s="79"/>
      <c r="F122" s="80"/>
      <c r="G122" s="85"/>
      <c r="H122" s="82"/>
    </row>
    <row r="123" spans="1:8" ht="36" customHeight="1" x14ac:dyDescent="0.2">
      <c r="A123" s="83" t="s">
        <v>173</v>
      </c>
      <c r="B123" s="86" t="s">
        <v>29</v>
      </c>
      <c r="C123" s="77" t="s">
        <v>174</v>
      </c>
      <c r="D123" s="84" t="s">
        <v>1</v>
      </c>
      <c r="E123" s="79" t="s">
        <v>28</v>
      </c>
      <c r="F123" s="80">
        <v>40</v>
      </c>
      <c r="G123" s="81"/>
      <c r="H123" s="82">
        <f t="shared" ref="H123" si="19">ROUND(G123*F123,2)</f>
        <v>0</v>
      </c>
    </row>
    <row r="124" spans="1:8" ht="36" customHeight="1" x14ac:dyDescent="0.2">
      <c r="A124" s="83" t="s">
        <v>461</v>
      </c>
      <c r="B124" s="76" t="s">
        <v>279</v>
      </c>
      <c r="C124" s="77" t="s">
        <v>462</v>
      </c>
      <c r="D124" s="84" t="s">
        <v>463</v>
      </c>
      <c r="E124" s="79"/>
      <c r="F124" s="80"/>
      <c r="G124" s="85"/>
      <c r="H124" s="82"/>
    </row>
    <row r="125" spans="1:8" ht="36" customHeight="1" x14ac:dyDescent="0.2">
      <c r="A125" s="83" t="s">
        <v>654</v>
      </c>
      <c r="B125" s="86" t="s">
        <v>29</v>
      </c>
      <c r="C125" s="77" t="s">
        <v>658</v>
      </c>
      <c r="D125" s="84" t="s">
        <v>185</v>
      </c>
      <c r="E125" s="79" t="s">
        <v>28</v>
      </c>
      <c r="F125" s="80">
        <v>3</v>
      </c>
      <c r="G125" s="81"/>
      <c r="H125" s="82">
        <f t="shared" ref="H125:H127" si="20">ROUND(G125*F125,2)</f>
        <v>0</v>
      </c>
    </row>
    <row r="126" spans="1:8" ht="36" customHeight="1" x14ac:dyDescent="0.2">
      <c r="A126" s="83" t="s">
        <v>655</v>
      </c>
      <c r="B126" s="86" t="s">
        <v>36</v>
      </c>
      <c r="C126" s="77" t="s">
        <v>659</v>
      </c>
      <c r="D126" s="84" t="s">
        <v>186</v>
      </c>
      <c r="E126" s="79" t="s">
        <v>28</v>
      </c>
      <c r="F126" s="80">
        <v>60</v>
      </c>
      <c r="G126" s="81"/>
      <c r="H126" s="82">
        <f t="shared" si="20"/>
        <v>0</v>
      </c>
    </row>
    <row r="127" spans="1:8" ht="36" customHeight="1" x14ac:dyDescent="0.2">
      <c r="A127" s="83" t="s">
        <v>656</v>
      </c>
      <c r="B127" s="86" t="s">
        <v>46</v>
      </c>
      <c r="C127" s="77" t="s">
        <v>660</v>
      </c>
      <c r="D127" s="84" t="s">
        <v>187</v>
      </c>
      <c r="E127" s="79" t="s">
        <v>28</v>
      </c>
      <c r="F127" s="80">
        <v>1</v>
      </c>
      <c r="G127" s="81"/>
      <c r="H127" s="82">
        <f t="shared" si="20"/>
        <v>0</v>
      </c>
    </row>
    <row r="128" spans="1:8" ht="36" customHeight="1" x14ac:dyDescent="0.2">
      <c r="A128" s="83" t="s">
        <v>233</v>
      </c>
      <c r="B128" s="76" t="s">
        <v>280</v>
      </c>
      <c r="C128" s="77" t="s">
        <v>234</v>
      </c>
      <c r="D128" s="84" t="s">
        <v>463</v>
      </c>
      <c r="E128" s="79"/>
      <c r="F128" s="80"/>
      <c r="G128" s="85"/>
      <c r="H128" s="82"/>
    </row>
    <row r="129" spans="1:8" ht="36" customHeight="1" x14ac:dyDescent="0.2">
      <c r="A129" s="83" t="s">
        <v>235</v>
      </c>
      <c r="B129" s="86" t="s">
        <v>29</v>
      </c>
      <c r="C129" s="77" t="s">
        <v>368</v>
      </c>
      <c r="D129" s="84" t="s">
        <v>236</v>
      </c>
      <c r="E129" s="79"/>
      <c r="F129" s="80"/>
      <c r="G129" s="85"/>
      <c r="H129" s="82"/>
    </row>
    <row r="130" spans="1:8" ht="36" customHeight="1" x14ac:dyDescent="0.2">
      <c r="A130" s="83" t="s">
        <v>237</v>
      </c>
      <c r="B130" s="95" t="s">
        <v>100</v>
      </c>
      <c r="C130" s="77" t="s">
        <v>238</v>
      </c>
      <c r="D130" s="84"/>
      <c r="E130" s="79" t="s">
        <v>28</v>
      </c>
      <c r="F130" s="80">
        <v>20</v>
      </c>
      <c r="G130" s="81"/>
      <c r="H130" s="82">
        <f>ROUND(G130*F130,2)</f>
        <v>0</v>
      </c>
    </row>
    <row r="131" spans="1:8" ht="36" customHeight="1" x14ac:dyDescent="0.2">
      <c r="A131" s="83" t="s">
        <v>239</v>
      </c>
      <c r="B131" s="95" t="s">
        <v>101</v>
      </c>
      <c r="C131" s="77" t="s">
        <v>240</v>
      </c>
      <c r="D131" s="84"/>
      <c r="E131" s="79" t="s">
        <v>28</v>
      </c>
      <c r="F131" s="80">
        <v>10</v>
      </c>
      <c r="G131" s="81"/>
      <c r="H131" s="82">
        <f>ROUND(G131*F131,2)</f>
        <v>0</v>
      </c>
    </row>
    <row r="132" spans="1:8" ht="36" customHeight="1" x14ac:dyDescent="0.2">
      <c r="A132" s="83" t="s">
        <v>273</v>
      </c>
      <c r="B132" s="95" t="s">
        <v>102</v>
      </c>
      <c r="C132" s="77" t="s">
        <v>274</v>
      </c>
      <c r="D132" s="84" t="s">
        <v>1</v>
      </c>
      <c r="E132" s="79" t="s">
        <v>28</v>
      </c>
      <c r="F132" s="80">
        <v>140</v>
      </c>
      <c r="G132" s="81"/>
      <c r="H132" s="82">
        <f>ROUND(G132*F132,2)</f>
        <v>0</v>
      </c>
    </row>
    <row r="133" spans="1:8" ht="36" customHeight="1" x14ac:dyDescent="0.2">
      <c r="A133" s="83" t="s">
        <v>241</v>
      </c>
      <c r="B133" s="76" t="s">
        <v>281</v>
      </c>
      <c r="C133" s="77" t="s">
        <v>242</v>
      </c>
      <c r="D133" s="84" t="s">
        <v>243</v>
      </c>
      <c r="E133" s="79"/>
      <c r="F133" s="80"/>
      <c r="G133" s="85"/>
      <c r="H133" s="82"/>
    </row>
    <row r="134" spans="1:8" ht="36" customHeight="1" x14ac:dyDescent="0.2">
      <c r="A134" s="83" t="s">
        <v>611</v>
      </c>
      <c r="B134" s="86" t="s">
        <v>29</v>
      </c>
      <c r="C134" s="77" t="s">
        <v>621</v>
      </c>
      <c r="D134" s="84" t="s">
        <v>1</v>
      </c>
      <c r="E134" s="79" t="s">
        <v>45</v>
      </c>
      <c r="F134" s="80">
        <v>80</v>
      </c>
      <c r="G134" s="81"/>
      <c r="H134" s="82">
        <f t="shared" ref="H134" si="21">ROUND(G134*F134,2)</f>
        <v>0</v>
      </c>
    </row>
    <row r="135" spans="1:8" ht="36" customHeight="1" x14ac:dyDescent="0.2">
      <c r="A135" s="83" t="s">
        <v>103</v>
      </c>
      <c r="B135" s="76" t="s">
        <v>282</v>
      </c>
      <c r="C135" s="77" t="s">
        <v>47</v>
      </c>
      <c r="D135" s="84" t="s">
        <v>175</v>
      </c>
      <c r="E135" s="79"/>
      <c r="F135" s="80"/>
      <c r="G135" s="85"/>
      <c r="H135" s="82"/>
    </row>
    <row r="136" spans="1:8" ht="36" customHeight="1" x14ac:dyDescent="0.2">
      <c r="A136" s="83" t="s">
        <v>325</v>
      </c>
      <c r="B136" s="86" t="s">
        <v>29</v>
      </c>
      <c r="C136" s="77" t="s">
        <v>595</v>
      </c>
      <c r="D136" s="84" t="s">
        <v>326</v>
      </c>
      <c r="E136" s="79"/>
      <c r="F136" s="80"/>
      <c r="G136" s="92"/>
      <c r="H136" s="82"/>
    </row>
    <row r="137" spans="1:8" ht="36" customHeight="1" x14ac:dyDescent="0.2">
      <c r="A137" s="83" t="s">
        <v>381</v>
      </c>
      <c r="B137" s="102" t="s">
        <v>100</v>
      </c>
      <c r="C137" s="103" t="s">
        <v>337</v>
      </c>
      <c r="D137" s="78"/>
      <c r="E137" s="104" t="s">
        <v>45</v>
      </c>
      <c r="F137" s="105">
        <v>5</v>
      </c>
      <c r="G137" s="81"/>
      <c r="H137" s="92">
        <f>ROUND(G137*F137,2)</f>
        <v>0</v>
      </c>
    </row>
    <row r="138" spans="1:8" ht="36" customHeight="1" x14ac:dyDescent="0.2">
      <c r="A138" s="83" t="s">
        <v>661</v>
      </c>
      <c r="B138" s="102" t="s">
        <v>101</v>
      </c>
      <c r="C138" s="103" t="s">
        <v>476</v>
      </c>
      <c r="D138" s="78"/>
      <c r="E138" s="104" t="s">
        <v>45</v>
      </c>
      <c r="F138" s="105">
        <v>45</v>
      </c>
      <c r="G138" s="81"/>
      <c r="H138" s="92">
        <f>ROUND(G138*F138,2)</f>
        <v>0</v>
      </c>
    </row>
    <row r="139" spans="1:8" ht="36" customHeight="1" x14ac:dyDescent="0.2">
      <c r="A139" s="83" t="s">
        <v>662</v>
      </c>
      <c r="B139" s="102" t="s">
        <v>478</v>
      </c>
      <c r="C139" s="103" t="s">
        <v>479</v>
      </c>
      <c r="D139" s="78" t="s">
        <v>1</v>
      </c>
      <c r="E139" s="104" t="s">
        <v>45</v>
      </c>
      <c r="F139" s="105">
        <v>370</v>
      </c>
      <c r="G139" s="81"/>
      <c r="H139" s="92">
        <f>ROUND(G139*F139,2)</f>
        <v>0</v>
      </c>
    </row>
    <row r="140" spans="1:8" ht="36" customHeight="1" x14ac:dyDescent="0.2">
      <c r="A140" s="83" t="s">
        <v>105</v>
      </c>
      <c r="B140" s="86" t="s">
        <v>36</v>
      </c>
      <c r="C140" s="77" t="s">
        <v>597</v>
      </c>
      <c r="D140" s="84" t="s">
        <v>106</v>
      </c>
      <c r="E140" s="79" t="s">
        <v>45</v>
      </c>
      <c r="F140" s="80">
        <v>50</v>
      </c>
      <c r="G140" s="81"/>
      <c r="H140" s="82">
        <f t="shared" ref="H140:H141" si="22">ROUND(G140*F140,2)</f>
        <v>0</v>
      </c>
    </row>
    <row r="141" spans="1:8" ht="36" customHeight="1" x14ac:dyDescent="0.2">
      <c r="A141" s="83" t="s">
        <v>176</v>
      </c>
      <c r="B141" s="86" t="s">
        <v>46</v>
      </c>
      <c r="C141" s="77" t="s">
        <v>369</v>
      </c>
      <c r="D141" s="84" t="s">
        <v>107</v>
      </c>
      <c r="E141" s="79" t="s">
        <v>45</v>
      </c>
      <c r="F141" s="80">
        <v>45</v>
      </c>
      <c r="G141" s="81"/>
      <c r="H141" s="82">
        <f t="shared" si="22"/>
        <v>0</v>
      </c>
    </row>
    <row r="142" spans="1:8" ht="36" customHeight="1" x14ac:dyDescent="0.2">
      <c r="A142" s="83" t="s">
        <v>177</v>
      </c>
      <c r="B142" s="76" t="s">
        <v>283</v>
      </c>
      <c r="C142" s="77" t="s">
        <v>178</v>
      </c>
      <c r="D142" s="84" t="s">
        <v>216</v>
      </c>
      <c r="E142" s="79"/>
      <c r="F142" s="80"/>
      <c r="G142" s="92"/>
      <c r="H142" s="82"/>
    </row>
    <row r="143" spans="1:8" ht="36" customHeight="1" x14ac:dyDescent="0.2">
      <c r="A143" s="83" t="s">
        <v>252</v>
      </c>
      <c r="B143" s="86" t="s">
        <v>29</v>
      </c>
      <c r="C143" s="77" t="s">
        <v>253</v>
      </c>
      <c r="D143" s="84"/>
      <c r="E143" s="79"/>
      <c r="F143" s="80"/>
      <c r="G143" s="92"/>
      <c r="H143" s="82"/>
    </row>
    <row r="144" spans="1:8" ht="36" customHeight="1" x14ac:dyDescent="0.2">
      <c r="A144" s="83" t="s">
        <v>396</v>
      </c>
      <c r="B144" s="95" t="s">
        <v>100</v>
      </c>
      <c r="C144" s="77" t="s">
        <v>395</v>
      </c>
      <c r="D144" s="84"/>
      <c r="E144" s="79" t="s">
        <v>30</v>
      </c>
      <c r="F144" s="80">
        <v>455</v>
      </c>
      <c r="G144" s="81"/>
      <c r="H144" s="82">
        <f>ROUND(G144*F144,2)</f>
        <v>0</v>
      </c>
    </row>
    <row r="145" spans="1:8" ht="36" customHeight="1" x14ac:dyDescent="0.2">
      <c r="A145" s="83" t="s">
        <v>179</v>
      </c>
      <c r="B145" s="86" t="s">
        <v>36</v>
      </c>
      <c r="C145" s="77" t="s">
        <v>65</v>
      </c>
      <c r="D145" s="84"/>
      <c r="E145" s="79"/>
      <c r="F145" s="80"/>
      <c r="G145" s="92"/>
      <c r="H145" s="82"/>
    </row>
    <row r="146" spans="1:8" ht="36" customHeight="1" x14ac:dyDescent="0.2">
      <c r="A146" s="83" t="s">
        <v>397</v>
      </c>
      <c r="B146" s="95" t="s">
        <v>100</v>
      </c>
      <c r="C146" s="77" t="s">
        <v>395</v>
      </c>
      <c r="D146" s="84"/>
      <c r="E146" s="79" t="s">
        <v>30</v>
      </c>
      <c r="F146" s="80">
        <v>40</v>
      </c>
      <c r="G146" s="81"/>
      <c r="H146" s="82">
        <f t="shared" ref="H146:H147" si="23">ROUND(G146*F146,2)</f>
        <v>0</v>
      </c>
    </row>
    <row r="147" spans="1:8" ht="36" customHeight="1" x14ac:dyDescent="0.2">
      <c r="A147" s="83"/>
      <c r="B147" s="76" t="s">
        <v>284</v>
      </c>
      <c r="C147" s="77" t="s">
        <v>444</v>
      </c>
      <c r="D147" s="84" t="s">
        <v>202</v>
      </c>
      <c r="E147" s="79" t="s">
        <v>28</v>
      </c>
      <c r="F147" s="80">
        <v>30</v>
      </c>
      <c r="G147" s="81"/>
      <c r="H147" s="82">
        <f t="shared" si="23"/>
        <v>0</v>
      </c>
    </row>
    <row r="148" spans="1:8" ht="36" customHeight="1" x14ac:dyDescent="0.2">
      <c r="A148" s="83" t="s">
        <v>108</v>
      </c>
      <c r="B148" s="76" t="s">
        <v>285</v>
      </c>
      <c r="C148" s="77" t="s">
        <v>110</v>
      </c>
      <c r="D148" s="84" t="s">
        <v>254</v>
      </c>
      <c r="E148" s="79"/>
      <c r="F148" s="80"/>
      <c r="G148" s="85"/>
      <c r="H148" s="82"/>
    </row>
    <row r="149" spans="1:8" ht="36" customHeight="1" x14ac:dyDescent="0.2">
      <c r="A149" s="83" t="s">
        <v>111</v>
      </c>
      <c r="B149" s="86" t="s">
        <v>29</v>
      </c>
      <c r="C149" s="77" t="s">
        <v>255</v>
      </c>
      <c r="D149" s="84" t="s">
        <v>1</v>
      </c>
      <c r="E149" s="79" t="s">
        <v>28</v>
      </c>
      <c r="F149" s="80">
        <v>3100</v>
      </c>
      <c r="G149" s="81"/>
      <c r="H149" s="82">
        <f t="shared" ref="H149:H153" si="24">ROUND(G149*F149,2)</f>
        <v>0</v>
      </c>
    </row>
    <row r="150" spans="1:8" ht="36" customHeight="1" x14ac:dyDescent="0.2">
      <c r="A150" s="83" t="s">
        <v>256</v>
      </c>
      <c r="B150" s="86" t="s">
        <v>36</v>
      </c>
      <c r="C150" s="77" t="s">
        <v>257</v>
      </c>
      <c r="D150" s="84" t="s">
        <v>1</v>
      </c>
      <c r="E150" s="79" t="s">
        <v>28</v>
      </c>
      <c r="F150" s="80">
        <v>100</v>
      </c>
      <c r="G150" s="81"/>
      <c r="H150" s="82">
        <f t="shared" si="24"/>
        <v>0</v>
      </c>
    </row>
    <row r="151" spans="1:8" ht="36" customHeight="1" x14ac:dyDescent="0.2">
      <c r="A151" s="83" t="s">
        <v>480</v>
      </c>
      <c r="B151" s="76" t="s">
        <v>286</v>
      </c>
      <c r="C151" s="77" t="s">
        <v>481</v>
      </c>
      <c r="D151" s="84" t="s">
        <v>482</v>
      </c>
      <c r="E151" s="79"/>
      <c r="F151" s="80"/>
      <c r="G151" s="85"/>
      <c r="H151" s="82">
        <f t="shared" si="24"/>
        <v>0</v>
      </c>
    </row>
    <row r="152" spans="1:8" ht="36" customHeight="1" x14ac:dyDescent="0.2">
      <c r="A152" s="83" t="s">
        <v>733</v>
      </c>
      <c r="B152" s="86" t="s">
        <v>29</v>
      </c>
      <c r="C152" s="77" t="s">
        <v>734</v>
      </c>
      <c r="D152" s="84"/>
      <c r="E152" s="79" t="s">
        <v>28</v>
      </c>
      <c r="F152" s="93">
        <v>100</v>
      </c>
      <c r="G152" s="81"/>
      <c r="H152" s="82">
        <f t="shared" si="24"/>
        <v>0</v>
      </c>
    </row>
    <row r="153" spans="1:8" ht="36" customHeight="1" x14ac:dyDescent="0.2">
      <c r="A153" s="83" t="s">
        <v>112</v>
      </c>
      <c r="B153" s="76" t="s">
        <v>287</v>
      </c>
      <c r="C153" s="77" t="s">
        <v>114</v>
      </c>
      <c r="D153" s="84" t="s">
        <v>182</v>
      </c>
      <c r="E153" s="79" t="s">
        <v>35</v>
      </c>
      <c r="F153" s="93">
        <v>8</v>
      </c>
      <c r="G153" s="81"/>
      <c r="H153" s="82">
        <f t="shared" si="24"/>
        <v>0</v>
      </c>
    </row>
    <row r="154" spans="1:8" ht="36" customHeight="1" x14ac:dyDescent="0.2">
      <c r="A154" s="13"/>
      <c r="B154" s="69"/>
      <c r="C154" s="67" t="s">
        <v>20</v>
      </c>
      <c r="D154" s="63"/>
      <c r="E154" s="64"/>
      <c r="F154" s="64"/>
      <c r="G154" s="65"/>
      <c r="H154" s="66"/>
    </row>
    <row r="155" spans="1:8" ht="36" customHeight="1" x14ac:dyDescent="0.2">
      <c r="A155" s="75" t="s">
        <v>50</v>
      </c>
      <c r="B155" s="76" t="s">
        <v>288</v>
      </c>
      <c r="C155" s="77" t="s">
        <v>51</v>
      </c>
      <c r="D155" s="84" t="s">
        <v>121</v>
      </c>
      <c r="E155" s="79" t="s">
        <v>45</v>
      </c>
      <c r="F155" s="93">
        <v>1090</v>
      </c>
      <c r="G155" s="81"/>
      <c r="H155" s="82">
        <f>ROUND(G155*F155,2)</f>
        <v>0</v>
      </c>
    </row>
    <row r="156" spans="1:8" ht="36" customHeight="1" x14ac:dyDescent="0.2">
      <c r="A156" s="13"/>
      <c r="B156" s="69"/>
      <c r="C156" s="67" t="s">
        <v>21</v>
      </c>
      <c r="D156" s="63"/>
      <c r="E156" s="70"/>
      <c r="F156" s="64"/>
      <c r="G156" s="65"/>
      <c r="H156" s="66"/>
    </row>
    <row r="157" spans="1:8" ht="36" customHeight="1" x14ac:dyDescent="0.2">
      <c r="A157" s="75" t="s">
        <v>208</v>
      </c>
      <c r="B157" s="76" t="s">
        <v>289</v>
      </c>
      <c r="C157" s="77" t="s">
        <v>209</v>
      </c>
      <c r="D157" s="84" t="s">
        <v>125</v>
      </c>
      <c r="E157" s="79"/>
      <c r="F157" s="93"/>
      <c r="G157" s="85"/>
      <c r="H157" s="94"/>
    </row>
    <row r="158" spans="1:8" ht="36" customHeight="1" x14ac:dyDescent="0.2">
      <c r="A158" s="75" t="s">
        <v>345</v>
      </c>
      <c r="B158" s="86" t="s">
        <v>29</v>
      </c>
      <c r="C158" s="77" t="s">
        <v>346</v>
      </c>
      <c r="D158" s="84"/>
      <c r="E158" s="79"/>
      <c r="F158" s="93"/>
      <c r="G158" s="85"/>
      <c r="H158" s="94"/>
    </row>
    <row r="159" spans="1:8" ht="36" customHeight="1" x14ac:dyDescent="0.2">
      <c r="A159" s="75" t="s">
        <v>347</v>
      </c>
      <c r="B159" s="95" t="s">
        <v>100</v>
      </c>
      <c r="C159" s="77" t="s">
        <v>212</v>
      </c>
      <c r="D159" s="84"/>
      <c r="E159" s="79" t="s">
        <v>35</v>
      </c>
      <c r="F159" s="93">
        <v>1</v>
      </c>
      <c r="G159" s="81"/>
      <c r="H159" s="82">
        <f>ROUND(G159*F159,2)</f>
        <v>0</v>
      </c>
    </row>
    <row r="160" spans="1:8" ht="36" customHeight="1" x14ac:dyDescent="0.2">
      <c r="A160" s="75" t="s">
        <v>210</v>
      </c>
      <c r="B160" s="86" t="s">
        <v>36</v>
      </c>
      <c r="C160" s="77" t="s">
        <v>164</v>
      </c>
      <c r="D160" s="84"/>
      <c r="E160" s="79"/>
      <c r="F160" s="93"/>
      <c r="G160" s="85"/>
      <c r="H160" s="94"/>
    </row>
    <row r="161" spans="1:8" ht="36" customHeight="1" x14ac:dyDescent="0.2">
      <c r="A161" s="75" t="s">
        <v>211</v>
      </c>
      <c r="B161" s="95" t="s">
        <v>100</v>
      </c>
      <c r="C161" s="77" t="s">
        <v>212</v>
      </c>
      <c r="D161" s="84"/>
      <c r="E161" s="79" t="s">
        <v>35</v>
      </c>
      <c r="F161" s="93">
        <v>1</v>
      </c>
      <c r="G161" s="81"/>
      <c r="H161" s="82">
        <f>ROUND(G161*F161,2)</f>
        <v>0</v>
      </c>
    </row>
    <row r="162" spans="1:8" ht="36" customHeight="1" x14ac:dyDescent="0.2">
      <c r="A162" s="75" t="s">
        <v>348</v>
      </c>
      <c r="B162" s="76" t="s">
        <v>290</v>
      </c>
      <c r="C162" s="77" t="s">
        <v>349</v>
      </c>
      <c r="D162" s="84" t="s">
        <v>125</v>
      </c>
      <c r="E162" s="79"/>
      <c r="F162" s="93"/>
      <c r="G162" s="85"/>
      <c r="H162" s="94"/>
    </row>
    <row r="163" spans="1:8" ht="36" customHeight="1" x14ac:dyDescent="0.2">
      <c r="A163" s="75" t="s">
        <v>584</v>
      </c>
      <c r="B163" s="86" t="s">
        <v>29</v>
      </c>
      <c r="C163" s="77" t="s">
        <v>346</v>
      </c>
      <c r="D163" s="84"/>
      <c r="E163" s="79"/>
      <c r="F163" s="93"/>
      <c r="G163" s="85"/>
      <c r="H163" s="94"/>
    </row>
    <row r="164" spans="1:8" ht="36" customHeight="1" x14ac:dyDescent="0.2">
      <c r="A164" s="75" t="s">
        <v>585</v>
      </c>
      <c r="B164" s="95" t="s">
        <v>100</v>
      </c>
      <c r="C164" s="77" t="s">
        <v>212</v>
      </c>
      <c r="D164" s="84"/>
      <c r="E164" s="79" t="s">
        <v>45</v>
      </c>
      <c r="F164" s="93">
        <v>5</v>
      </c>
      <c r="G164" s="81"/>
      <c r="H164" s="82">
        <f>ROUND(G164*F164,2)</f>
        <v>0</v>
      </c>
    </row>
    <row r="165" spans="1:8" ht="36" customHeight="1" x14ac:dyDescent="0.2">
      <c r="A165" s="75" t="s">
        <v>586</v>
      </c>
      <c r="B165" s="86" t="s">
        <v>36</v>
      </c>
      <c r="C165" s="77" t="s">
        <v>587</v>
      </c>
      <c r="D165" s="84"/>
      <c r="E165" s="79"/>
      <c r="F165" s="93"/>
      <c r="G165" s="85"/>
      <c r="H165" s="94"/>
    </row>
    <row r="166" spans="1:8" ht="36" customHeight="1" x14ac:dyDescent="0.2">
      <c r="A166" s="75" t="s">
        <v>589</v>
      </c>
      <c r="B166" s="95" t="s">
        <v>100</v>
      </c>
      <c r="C166" s="77" t="s">
        <v>212</v>
      </c>
      <c r="D166" s="84"/>
      <c r="E166" s="79" t="s">
        <v>45</v>
      </c>
      <c r="F166" s="93">
        <v>5</v>
      </c>
      <c r="G166" s="81"/>
      <c r="H166" s="82">
        <f>ROUND(G166*F166,2)</f>
        <v>0</v>
      </c>
    </row>
    <row r="167" spans="1:8" ht="36" customHeight="1" x14ac:dyDescent="0.2">
      <c r="A167" s="75" t="s">
        <v>213</v>
      </c>
      <c r="B167" s="76" t="s">
        <v>291</v>
      </c>
      <c r="C167" s="97" t="s">
        <v>214</v>
      </c>
      <c r="D167" s="99" t="s">
        <v>588</v>
      </c>
      <c r="E167" s="79"/>
      <c r="F167" s="114"/>
      <c r="G167" s="85"/>
      <c r="H167" s="94"/>
    </row>
    <row r="168" spans="1:8" ht="36" customHeight="1" x14ac:dyDescent="0.2">
      <c r="A168" s="75" t="s">
        <v>350</v>
      </c>
      <c r="B168" s="86" t="s">
        <v>29</v>
      </c>
      <c r="C168" s="77" t="s">
        <v>590</v>
      </c>
      <c r="D168" s="84"/>
      <c r="E168" s="79" t="s">
        <v>45</v>
      </c>
      <c r="F168" s="93">
        <v>10</v>
      </c>
      <c r="G168" s="81"/>
      <c r="H168" s="82">
        <f t="shared" ref="H168:H169" si="25">ROUND(G168*F168,2)</f>
        <v>0</v>
      </c>
    </row>
    <row r="169" spans="1:8" ht="36" customHeight="1" x14ac:dyDescent="0.2">
      <c r="A169" s="75" t="s">
        <v>215</v>
      </c>
      <c r="B169" s="86" t="s">
        <v>36</v>
      </c>
      <c r="C169" s="77" t="s">
        <v>591</v>
      </c>
      <c r="D169" s="84"/>
      <c r="E169" s="79" t="s">
        <v>45</v>
      </c>
      <c r="F169" s="93">
        <v>10</v>
      </c>
      <c r="G169" s="81"/>
      <c r="H169" s="82">
        <f t="shared" si="25"/>
        <v>0</v>
      </c>
    </row>
    <row r="170" spans="1:8" ht="36" customHeight="1" x14ac:dyDescent="0.2">
      <c r="A170" s="75" t="s">
        <v>74</v>
      </c>
      <c r="B170" s="76" t="s">
        <v>292</v>
      </c>
      <c r="C170" s="98" t="s">
        <v>260</v>
      </c>
      <c r="D170" s="99" t="s">
        <v>266</v>
      </c>
      <c r="E170" s="79"/>
      <c r="F170" s="93"/>
      <c r="G170" s="85"/>
      <c r="H170" s="94"/>
    </row>
    <row r="171" spans="1:8" ht="36" customHeight="1" x14ac:dyDescent="0.2">
      <c r="A171" s="75" t="s">
        <v>75</v>
      </c>
      <c r="B171" s="86" t="s">
        <v>29</v>
      </c>
      <c r="C171" s="97" t="s">
        <v>327</v>
      </c>
      <c r="D171" s="84"/>
      <c r="E171" s="79" t="s">
        <v>35</v>
      </c>
      <c r="F171" s="93">
        <v>3</v>
      </c>
      <c r="G171" s="81"/>
      <c r="H171" s="82">
        <f t="shared" ref="H171:H174" si="26">ROUND(G171*F171,2)</f>
        <v>0</v>
      </c>
    </row>
    <row r="172" spans="1:8" ht="36" customHeight="1" x14ac:dyDescent="0.2">
      <c r="A172" s="75" t="s">
        <v>76</v>
      </c>
      <c r="B172" s="86" t="s">
        <v>36</v>
      </c>
      <c r="C172" s="97" t="s">
        <v>328</v>
      </c>
      <c r="D172" s="84"/>
      <c r="E172" s="79" t="s">
        <v>35</v>
      </c>
      <c r="F172" s="93">
        <v>3</v>
      </c>
      <c r="G172" s="81"/>
      <c r="H172" s="82">
        <f t="shared" si="26"/>
        <v>0</v>
      </c>
    </row>
    <row r="173" spans="1:8" ht="36" customHeight="1" x14ac:dyDescent="0.2">
      <c r="A173" s="75" t="s">
        <v>261</v>
      </c>
      <c r="B173" s="86" t="s">
        <v>46</v>
      </c>
      <c r="C173" s="97" t="s">
        <v>262</v>
      </c>
      <c r="D173" s="84"/>
      <c r="E173" s="79" t="s">
        <v>35</v>
      </c>
      <c r="F173" s="93">
        <v>2</v>
      </c>
      <c r="G173" s="81"/>
      <c r="H173" s="82">
        <f t="shared" si="26"/>
        <v>0</v>
      </c>
    </row>
    <row r="174" spans="1:8" ht="36" customHeight="1" x14ac:dyDescent="0.2">
      <c r="A174" s="75" t="s">
        <v>263</v>
      </c>
      <c r="B174" s="86" t="s">
        <v>56</v>
      </c>
      <c r="C174" s="97" t="s">
        <v>264</v>
      </c>
      <c r="D174" s="84"/>
      <c r="E174" s="79" t="s">
        <v>35</v>
      </c>
      <c r="F174" s="93">
        <v>2</v>
      </c>
      <c r="G174" s="81"/>
      <c r="H174" s="82">
        <f t="shared" si="26"/>
        <v>0</v>
      </c>
    </row>
    <row r="175" spans="1:8" ht="36" customHeight="1" x14ac:dyDescent="0.2">
      <c r="A175" s="13"/>
      <c r="B175" s="69"/>
      <c r="C175" s="67" t="s">
        <v>22</v>
      </c>
      <c r="D175" s="63"/>
      <c r="E175" s="70"/>
      <c r="F175" s="64"/>
      <c r="G175" s="65"/>
      <c r="H175" s="66"/>
    </row>
    <row r="176" spans="1:8" ht="36" customHeight="1" x14ac:dyDescent="0.2">
      <c r="A176" s="75" t="s">
        <v>52</v>
      </c>
      <c r="B176" s="76" t="s">
        <v>293</v>
      </c>
      <c r="C176" s="97" t="s">
        <v>265</v>
      </c>
      <c r="D176" s="99" t="s">
        <v>266</v>
      </c>
      <c r="E176" s="79" t="s">
        <v>35</v>
      </c>
      <c r="F176" s="93">
        <v>5</v>
      </c>
      <c r="G176" s="81"/>
      <c r="H176" s="82">
        <f>ROUND(G176*F176,2)</f>
        <v>0</v>
      </c>
    </row>
    <row r="177" spans="1:8" ht="36" customHeight="1" x14ac:dyDescent="0.2">
      <c r="A177" s="75" t="s">
        <v>66</v>
      </c>
      <c r="B177" s="76" t="s">
        <v>294</v>
      </c>
      <c r="C177" s="77" t="s">
        <v>77</v>
      </c>
      <c r="D177" s="84" t="s">
        <v>125</v>
      </c>
      <c r="E177" s="79"/>
      <c r="F177" s="93"/>
      <c r="G177" s="92"/>
      <c r="H177" s="94"/>
    </row>
    <row r="178" spans="1:8" ht="36" customHeight="1" x14ac:dyDescent="0.2">
      <c r="A178" s="75" t="s">
        <v>78</v>
      </c>
      <c r="B178" s="86" t="s">
        <v>29</v>
      </c>
      <c r="C178" s="77" t="s">
        <v>146</v>
      </c>
      <c r="D178" s="84"/>
      <c r="E178" s="79" t="s">
        <v>67</v>
      </c>
      <c r="F178" s="96">
        <v>1</v>
      </c>
      <c r="G178" s="81"/>
      <c r="H178" s="82">
        <f>ROUND(G178*F178,2)</f>
        <v>0</v>
      </c>
    </row>
    <row r="179" spans="1:8" ht="36" customHeight="1" x14ac:dyDescent="0.2">
      <c r="A179" s="75" t="s">
        <v>53</v>
      </c>
      <c r="B179" s="76" t="s">
        <v>295</v>
      </c>
      <c r="C179" s="97" t="s">
        <v>267</v>
      </c>
      <c r="D179" s="99" t="s">
        <v>266</v>
      </c>
      <c r="E179" s="79"/>
      <c r="F179" s="93"/>
      <c r="G179" s="85"/>
      <c r="H179" s="94"/>
    </row>
    <row r="180" spans="1:8" ht="36" customHeight="1" x14ac:dyDescent="0.2">
      <c r="A180" s="75" t="s">
        <v>204</v>
      </c>
      <c r="B180" s="86" t="s">
        <v>29</v>
      </c>
      <c r="C180" s="77" t="s">
        <v>205</v>
      </c>
      <c r="D180" s="84"/>
      <c r="E180" s="79" t="s">
        <v>35</v>
      </c>
      <c r="F180" s="93">
        <v>1</v>
      </c>
      <c r="G180" s="81"/>
      <c r="H180" s="82">
        <f t="shared" ref="H180:H183" si="27">ROUND(G180*F180,2)</f>
        <v>0</v>
      </c>
    </row>
    <row r="181" spans="1:8" ht="36" customHeight="1" x14ac:dyDescent="0.2">
      <c r="A181" s="75" t="s">
        <v>54</v>
      </c>
      <c r="B181" s="86" t="s">
        <v>36</v>
      </c>
      <c r="C181" s="77" t="s">
        <v>148</v>
      </c>
      <c r="D181" s="84"/>
      <c r="E181" s="79" t="s">
        <v>35</v>
      </c>
      <c r="F181" s="93">
        <v>1</v>
      </c>
      <c r="G181" s="81"/>
      <c r="H181" s="82">
        <f t="shared" si="27"/>
        <v>0</v>
      </c>
    </row>
    <row r="182" spans="1:8" ht="36" customHeight="1" x14ac:dyDescent="0.2">
      <c r="A182" s="75" t="s">
        <v>206</v>
      </c>
      <c r="B182" s="86" t="s">
        <v>46</v>
      </c>
      <c r="C182" s="77" t="s">
        <v>207</v>
      </c>
      <c r="D182" s="84"/>
      <c r="E182" s="79" t="s">
        <v>35</v>
      </c>
      <c r="F182" s="93">
        <v>1</v>
      </c>
      <c r="G182" s="81"/>
      <c r="H182" s="82">
        <f t="shared" si="27"/>
        <v>0</v>
      </c>
    </row>
    <row r="183" spans="1:8" ht="36" customHeight="1" x14ac:dyDescent="0.2">
      <c r="A183" s="75" t="s">
        <v>55</v>
      </c>
      <c r="B183" s="86" t="s">
        <v>56</v>
      </c>
      <c r="C183" s="77" t="s">
        <v>166</v>
      </c>
      <c r="D183" s="84"/>
      <c r="E183" s="79" t="s">
        <v>35</v>
      </c>
      <c r="F183" s="93">
        <v>1</v>
      </c>
      <c r="G183" s="81"/>
      <c r="H183" s="82">
        <f t="shared" si="27"/>
        <v>0</v>
      </c>
    </row>
    <row r="184" spans="1:8" ht="36" customHeight="1" x14ac:dyDescent="0.2">
      <c r="A184" s="13"/>
      <c r="B184" s="71"/>
      <c r="C184" s="67" t="s">
        <v>23</v>
      </c>
      <c r="D184" s="63"/>
      <c r="E184" s="70"/>
      <c r="F184" s="64"/>
      <c r="G184" s="65"/>
      <c r="H184" s="66"/>
    </row>
    <row r="185" spans="1:8" ht="36" customHeight="1" x14ac:dyDescent="0.2">
      <c r="A185" s="83" t="s">
        <v>57</v>
      </c>
      <c r="B185" s="76" t="s">
        <v>297</v>
      </c>
      <c r="C185" s="77" t="s">
        <v>58</v>
      </c>
      <c r="D185" s="84" t="s">
        <v>371</v>
      </c>
      <c r="E185" s="79"/>
      <c r="F185" s="80"/>
      <c r="G185" s="85"/>
      <c r="H185" s="82"/>
    </row>
    <row r="186" spans="1:8" ht="36" customHeight="1" x14ac:dyDescent="0.2">
      <c r="A186" s="83" t="s">
        <v>152</v>
      </c>
      <c r="B186" s="86" t="s">
        <v>29</v>
      </c>
      <c r="C186" s="77" t="s">
        <v>153</v>
      </c>
      <c r="D186" s="84"/>
      <c r="E186" s="79" t="s">
        <v>28</v>
      </c>
      <c r="F186" s="80">
        <v>65</v>
      </c>
      <c r="G186" s="81"/>
      <c r="H186" s="82">
        <f>ROUND(G186*F186,2)</f>
        <v>0</v>
      </c>
    </row>
    <row r="187" spans="1:8" ht="36" customHeight="1" x14ac:dyDescent="0.2">
      <c r="A187" s="83" t="s">
        <v>59</v>
      </c>
      <c r="B187" s="86" t="s">
        <v>36</v>
      </c>
      <c r="C187" s="77" t="s">
        <v>154</v>
      </c>
      <c r="D187" s="84"/>
      <c r="E187" s="79" t="s">
        <v>28</v>
      </c>
      <c r="F187" s="80">
        <v>650</v>
      </c>
      <c r="G187" s="81"/>
      <c r="H187" s="82">
        <f>ROUND(G187*F187,2)</f>
        <v>0</v>
      </c>
    </row>
    <row r="188" spans="1:8" s="32" customFormat="1" ht="30" customHeight="1" thickBot="1" x14ac:dyDescent="0.25">
      <c r="A188" s="33"/>
      <c r="B188" s="28" t="str">
        <f>B96</f>
        <v>B</v>
      </c>
      <c r="C188" s="137" t="str">
        <f>C96</f>
        <v>BEAVERHILL BOULEVARD - SOUTHBOUND - FERMOR AVENUE TO EVERGLADE PLACE - MAJOR REHABILITATION</v>
      </c>
      <c r="D188" s="138"/>
      <c r="E188" s="138"/>
      <c r="F188" s="139"/>
      <c r="G188" s="33" t="s">
        <v>16</v>
      </c>
      <c r="H188" s="33">
        <f>SUM(H96:H187)</f>
        <v>0</v>
      </c>
    </row>
    <row r="189" spans="1:8" s="32" customFormat="1" ht="30" customHeight="1" thickTop="1" x14ac:dyDescent="0.2">
      <c r="A189" s="30"/>
      <c r="B189" s="29" t="s">
        <v>13</v>
      </c>
      <c r="C189" s="142" t="s">
        <v>405</v>
      </c>
      <c r="D189" s="143"/>
      <c r="E189" s="143"/>
      <c r="F189" s="144"/>
      <c r="G189" s="30"/>
      <c r="H189" s="31"/>
    </row>
    <row r="190" spans="1:8" ht="36" customHeight="1" x14ac:dyDescent="0.2">
      <c r="A190" s="13"/>
      <c r="B190" s="61"/>
      <c r="C190" s="62" t="s">
        <v>18</v>
      </c>
      <c r="D190" s="63"/>
      <c r="E190" s="64" t="s">
        <v>1</v>
      </c>
      <c r="F190" s="64" t="s">
        <v>1</v>
      </c>
      <c r="G190" s="65" t="s">
        <v>1</v>
      </c>
      <c r="H190" s="66"/>
    </row>
    <row r="191" spans="1:8" ht="36" customHeight="1" x14ac:dyDescent="0.2">
      <c r="A191" s="75" t="s">
        <v>82</v>
      </c>
      <c r="B191" s="76" t="s">
        <v>220</v>
      </c>
      <c r="C191" s="77" t="s">
        <v>83</v>
      </c>
      <c r="D191" s="78" t="s">
        <v>365</v>
      </c>
      <c r="E191" s="79" t="s">
        <v>26</v>
      </c>
      <c r="F191" s="80">
        <v>20</v>
      </c>
      <c r="G191" s="81"/>
      <c r="H191" s="82">
        <f t="shared" ref="H191" si="28">ROUND(G191*F191,2)</f>
        <v>0</v>
      </c>
    </row>
    <row r="192" spans="1:8" ht="36" customHeight="1" x14ac:dyDescent="0.2">
      <c r="A192" s="91" t="s">
        <v>31</v>
      </c>
      <c r="B192" s="76" t="s">
        <v>221</v>
      </c>
      <c r="C192" s="77" t="s">
        <v>32</v>
      </c>
      <c r="D192" s="78" t="s">
        <v>365</v>
      </c>
      <c r="E192" s="79"/>
      <c r="F192" s="80"/>
      <c r="G192" s="85"/>
      <c r="H192" s="82"/>
    </row>
    <row r="193" spans="1:8" ht="36" customHeight="1" x14ac:dyDescent="0.2">
      <c r="A193" s="91" t="s">
        <v>752</v>
      </c>
      <c r="B193" s="86" t="s">
        <v>29</v>
      </c>
      <c r="C193" s="77" t="s">
        <v>753</v>
      </c>
      <c r="D193" s="84" t="s">
        <v>1</v>
      </c>
      <c r="E193" s="79" t="s">
        <v>26</v>
      </c>
      <c r="F193" s="80">
        <v>10</v>
      </c>
      <c r="G193" s="81"/>
      <c r="H193" s="82">
        <f t="shared" ref="H193" si="29">ROUND(G193*F193,2)</f>
        <v>0</v>
      </c>
    </row>
    <row r="194" spans="1:8" ht="36" customHeight="1" x14ac:dyDescent="0.2">
      <c r="A194" s="75" t="s">
        <v>33</v>
      </c>
      <c r="B194" s="76" t="s">
        <v>222</v>
      </c>
      <c r="C194" s="77" t="s">
        <v>34</v>
      </c>
      <c r="D194" s="78" t="s">
        <v>365</v>
      </c>
      <c r="E194" s="79" t="s">
        <v>28</v>
      </c>
      <c r="F194" s="80">
        <v>3125</v>
      </c>
      <c r="G194" s="81"/>
      <c r="H194" s="82">
        <f t="shared" ref="H194" si="30">ROUND(G194*F194,2)</f>
        <v>0</v>
      </c>
    </row>
    <row r="195" spans="1:8" ht="36" customHeight="1" x14ac:dyDescent="0.2">
      <c r="A195" s="13"/>
      <c r="B195" s="61"/>
      <c r="C195" s="67" t="s">
        <v>358</v>
      </c>
      <c r="D195" s="63"/>
      <c r="E195" s="68"/>
      <c r="F195" s="63"/>
      <c r="G195" s="65"/>
      <c r="H195" s="66"/>
    </row>
    <row r="196" spans="1:8" ht="36" customHeight="1" x14ac:dyDescent="0.2">
      <c r="A196" s="83" t="s">
        <v>61</v>
      </c>
      <c r="B196" s="76" t="s">
        <v>299</v>
      </c>
      <c r="C196" s="77" t="s">
        <v>62</v>
      </c>
      <c r="D196" s="78" t="s">
        <v>365</v>
      </c>
      <c r="E196" s="79"/>
      <c r="F196" s="80"/>
      <c r="G196" s="85"/>
      <c r="H196" s="82"/>
    </row>
    <row r="197" spans="1:8" ht="36" customHeight="1" x14ac:dyDescent="0.2">
      <c r="A197" s="83" t="s">
        <v>168</v>
      </c>
      <c r="B197" s="86" t="s">
        <v>29</v>
      </c>
      <c r="C197" s="77" t="s">
        <v>169</v>
      </c>
      <c r="D197" s="84" t="s">
        <v>1</v>
      </c>
      <c r="E197" s="79" t="s">
        <v>28</v>
      </c>
      <c r="F197" s="80">
        <v>600</v>
      </c>
      <c r="G197" s="81"/>
      <c r="H197" s="82">
        <f>ROUND(G197*F197,2)</f>
        <v>0</v>
      </c>
    </row>
    <row r="198" spans="1:8" ht="36" customHeight="1" x14ac:dyDescent="0.2">
      <c r="A198" s="83" t="s">
        <v>415</v>
      </c>
      <c r="B198" s="76" t="s">
        <v>300</v>
      </c>
      <c r="C198" s="77" t="s">
        <v>416</v>
      </c>
      <c r="D198" s="84" t="s">
        <v>170</v>
      </c>
      <c r="E198" s="79"/>
      <c r="F198" s="80"/>
      <c r="G198" s="85"/>
      <c r="H198" s="82"/>
    </row>
    <row r="199" spans="1:8" ht="36" customHeight="1" x14ac:dyDescent="0.2">
      <c r="A199" s="83" t="s">
        <v>417</v>
      </c>
      <c r="B199" s="86" t="s">
        <v>29</v>
      </c>
      <c r="C199" s="77" t="s">
        <v>418</v>
      </c>
      <c r="D199" s="84" t="s">
        <v>1</v>
      </c>
      <c r="E199" s="79" t="s">
        <v>28</v>
      </c>
      <c r="F199" s="80">
        <v>25</v>
      </c>
      <c r="G199" s="81"/>
      <c r="H199" s="82">
        <f>ROUND(G199*F199,2)</f>
        <v>0</v>
      </c>
    </row>
    <row r="200" spans="1:8" ht="36" customHeight="1" x14ac:dyDescent="0.2">
      <c r="A200" s="83" t="s">
        <v>419</v>
      </c>
      <c r="B200" s="76" t="s">
        <v>301</v>
      </c>
      <c r="C200" s="77" t="s">
        <v>420</v>
      </c>
      <c r="D200" s="84" t="s">
        <v>170</v>
      </c>
      <c r="E200" s="79"/>
      <c r="F200" s="80"/>
      <c r="G200" s="85"/>
      <c r="H200" s="82"/>
    </row>
    <row r="201" spans="1:8" ht="36" customHeight="1" x14ac:dyDescent="0.2">
      <c r="A201" s="83" t="s">
        <v>421</v>
      </c>
      <c r="B201" s="86" t="s">
        <v>29</v>
      </c>
      <c r="C201" s="77" t="s">
        <v>422</v>
      </c>
      <c r="D201" s="84" t="s">
        <v>1</v>
      </c>
      <c r="E201" s="79" t="s">
        <v>28</v>
      </c>
      <c r="F201" s="80">
        <v>5</v>
      </c>
      <c r="G201" s="81"/>
      <c r="H201" s="82">
        <f t="shared" ref="H201:H204" si="31">ROUND(G201*F201,2)</f>
        <v>0</v>
      </c>
    </row>
    <row r="202" spans="1:8" ht="36" customHeight="1" x14ac:dyDescent="0.2">
      <c r="A202" s="83" t="s">
        <v>423</v>
      </c>
      <c r="B202" s="86" t="s">
        <v>36</v>
      </c>
      <c r="C202" s="77" t="s">
        <v>424</v>
      </c>
      <c r="D202" s="84" t="s">
        <v>1</v>
      </c>
      <c r="E202" s="79" t="s">
        <v>28</v>
      </c>
      <c r="F202" s="80">
        <v>25</v>
      </c>
      <c r="G202" s="81"/>
      <c r="H202" s="82">
        <f t="shared" si="31"/>
        <v>0</v>
      </c>
    </row>
    <row r="203" spans="1:8" ht="36" customHeight="1" x14ac:dyDescent="0.2">
      <c r="A203" s="83" t="s">
        <v>425</v>
      </c>
      <c r="B203" s="86" t="s">
        <v>46</v>
      </c>
      <c r="C203" s="77" t="s">
        <v>426</v>
      </c>
      <c r="D203" s="84" t="s">
        <v>1</v>
      </c>
      <c r="E203" s="79" t="s">
        <v>28</v>
      </c>
      <c r="F203" s="80">
        <v>10</v>
      </c>
      <c r="G203" s="81"/>
      <c r="H203" s="82">
        <f t="shared" si="31"/>
        <v>0</v>
      </c>
    </row>
    <row r="204" spans="1:8" ht="36" customHeight="1" x14ac:dyDescent="0.2">
      <c r="A204" s="83" t="s">
        <v>427</v>
      </c>
      <c r="B204" s="86" t="s">
        <v>56</v>
      </c>
      <c r="C204" s="77" t="s">
        <v>428</v>
      </c>
      <c r="D204" s="84" t="s">
        <v>1</v>
      </c>
      <c r="E204" s="79" t="s">
        <v>28</v>
      </c>
      <c r="F204" s="80">
        <v>10</v>
      </c>
      <c r="G204" s="81"/>
      <c r="H204" s="82">
        <f t="shared" si="31"/>
        <v>0</v>
      </c>
    </row>
    <row r="205" spans="1:8" ht="36" customHeight="1" x14ac:dyDescent="0.2">
      <c r="A205" s="83" t="s">
        <v>227</v>
      </c>
      <c r="B205" s="76" t="s">
        <v>302</v>
      </c>
      <c r="C205" s="77" t="s">
        <v>228</v>
      </c>
      <c r="D205" s="84" t="s">
        <v>170</v>
      </c>
      <c r="E205" s="79"/>
      <c r="F205" s="80"/>
      <c r="G205" s="85"/>
      <c r="H205" s="82"/>
    </row>
    <row r="206" spans="1:8" ht="36" customHeight="1" x14ac:dyDescent="0.2">
      <c r="A206" s="83" t="s">
        <v>429</v>
      </c>
      <c r="B206" s="86" t="s">
        <v>29</v>
      </c>
      <c r="C206" s="77" t="s">
        <v>430</v>
      </c>
      <c r="D206" s="84" t="s">
        <v>1</v>
      </c>
      <c r="E206" s="79" t="s">
        <v>28</v>
      </c>
      <c r="F206" s="80">
        <v>400</v>
      </c>
      <c r="G206" s="81"/>
      <c r="H206" s="82">
        <f>ROUND(G206*F206,2)</f>
        <v>0</v>
      </c>
    </row>
    <row r="207" spans="1:8" ht="36" customHeight="1" x14ac:dyDescent="0.2">
      <c r="A207" s="83" t="s">
        <v>229</v>
      </c>
      <c r="B207" s="87" t="s">
        <v>303</v>
      </c>
      <c r="C207" s="77" t="s">
        <v>230</v>
      </c>
      <c r="D207" s="84" t="s">
        <v>170</v>
      </c>
      <c r="E207" s="79"/>
      <c r="F207" s="80"/>
      <c r="G207" s="85"/>
      <c r="H207" s="82"/>
    </row>
    <row r="208" spans="1:8" ht="36" customHeight="1" x14ac:dyDescent="0.2">
      <c r="A208" s="83" t="s">
        <v>431</v>
      </c>
      <c r="B208" s="86" t="s">
        <v>29</v>
      </c>
      <c r="C208" s="77" t="s">
        <v>432</v>
      </c>
      <c r="D208" s="84" t="s">
        <v>1</v>
      </c>
      <c r="E208" s="79" t="s">
        <v>28</v>
      </c>
      <c r="F208" s="80">
        <v>15</v>
      </c>
      <c r="G208" s="81"/>
      <c r="H208" s="82">
        <f t="shared" ref="H208:H211" si="32">ROUND(G208*F208,2)</f>
        <v>0</v>
      </c>
    </row>
    <row r="209" spans="1:8" ht="36" customHeight="1" x14ac:dyDescent="0.2">
      <c r="A209" s="83" t="s">
        <v>433</v>
      </c>
      <c r="B209" s="86" t="s">
        <v>36</v>
      </c>
      <c r="C209" s="77" t="s">
        <v>434</v>
      </c>
      <c r="D209" s="84" t="s">
        <v>1</v>
      </c>
      <c r="E209" s="79" t="s">
        <v>28</v>
      </c>
      <c r="F209" s="80">
        <v>1025</v>
      </c>
      <c r="G209" s="81"/>
      <c r="H209" s="82">
        <f t="shared" si="32"/>
        <v>0</v>
      </c>
    </row>
    <row r="210" spans="1:8" ht="36" customHeight="1" x14ac:dyDescent="0.2">
      <c r="A210" s="83" t="s">
        <v>435</v>
      </c>
      <c r="B210" s="86" t="s">
        <v>46</v>
      </c>
      <c r="C210" s="77" t="s">
        <v>436</v>
      </c>
      <c r="D210" s="84" t="s">
        <v>1</v>
      </c>
      <c r="E210" s="79" t="s">
        <v>28</v>
      </c>
      <c r="F210" s="80">
        <v>75</v>
      </c>
      <c r="G210" s="81"/>
      <c r="H210" s="82">
        <f t="shared" si="32"/>
        <v>0</v>
      </c>
    </row>
    <row r="211" spans="1:8" ht="36" customHeight="1" x14ac:dyDescent="0.2">
      <c r="A211" s="83" t="s">
        <v>437</v>
      </c>
      <c r="B211" s="86" t="s">
        <v>56</v>
      </c>
      <c r="C211" s="77" t="s">
        <v>438</v>
      </c>
      <c r="D211" s="84" t="s">
        <v>1</v>
      </c>
      <c r="E211" s="79" t="s">
        <v>28</v>
      </c>
      <c r="F211" s="80">
        <v>105</v>
      </c>
      <c r="G211" s="81"/>
      <c r="H211" s="82">
        <f t="shared" si="32"/>
        <v>0</v>
      </c>
    </row>
    <row r="212" spans="1:8" ht="36" customHeight="1" x14ac:dyDescent="0.2">
      <c r="A212" s="83" t="s">
        <v>37</v>
      </c>
      <c r="B212" s="76" t="s">
        <v>304</v>
      </c>
      <c r="C212" s="77" t="s">
        <v>38</v>
      </c>
      <c r="D212" s="84" t="s">
        <v>170</v>
      </c>
      <c r="E212" s="79"/>
      <c r="F212" s="80"/>
      <c r="G212" s="85"/>
      <c r="H212" s="82"/>
    </row>
    <row r="213" spans="1:8" ht="36" customHeight="1" x14ac:dyDescent="0.2">
      <c r="A213" s="83" t="s">
        <v>39</v>
      </c>
      <c r="B213" s="86" t="s">
        <v>29</v>
      </c>
      <c r="C213" s="77" t="s">
        <v>40</v>
      </c>
      <c r="D213" s="84" t="s">
        <v>1</v>
      </c>
      <c r="E213" s="79" t="s">
        <v>35</v>
      </c>
      <c r="F213" s="80">
        <v>3500</v>
      </c>
      <c r="G213" s="81"/>
      <c r="H213" s="82">
        <f>ROUND(G213*F213,2)</f>
        <v>0</v>
      </c>
    </row>
    <row r="214" spans="1:8" ht="36" customHeight="1" x14ac:dyDescent="0.2">
      <c r="A214" s="83" t="s">
        <v>41</v>
      </c>
      <c r="B214" s="76" t="s">
        <v>305</v>
      </c>
      <c r="C214" s="77" t="s">
        <v>42</v>
      </c>
      <c r="D214" s="84" t="s">
        <v>170</v>
      </c>
      <c r="E214" s="79"/>
      <c r="F214" s="80"/>
      <c r="G214" s="85"/>
      <c r="H214" s="82"/>
    </row>
    <row r="215" spans="1:8" ht="36" customHeight="1" x14ac:dyDescent="0.2">
      <c r="A215" s="88" t="s">
        <v>171</v>
      </c>
      <c r="B215" s="89" t="s">
        <v>29</v>
      </c>
      <c r="C215" s="90" t="s">
        <v>172</v>
      </c>
      <c r="D215" s="89" t="s">
        <v>1</v>
      </c>
      <c r="E215" s="89" t="s">
        <v>35</v>
      </c>
      <c r="F215" s="80">
        <v>100</v>
      </c>
      <c r="G215" s="81"/>
      <c r="H215" s="82">
        <f>ROUND(G215*F215,2)</f>
        <v>0</v>
      </c>
    </row>
    <row r="216" spans="1:8" ht="36" customHeight="1" x14ac:dyDescent="0.2">
      <c r="A216" s="83" t="s">
        <v>43</v>
      </c>
      <c r="B216" s="86" t="s">
        <v>36</v>
      </c>
      <c r="C216" s="77" t="s">
        <v>44</v>
      </c>
      <c r="D216" s="84" t="s">
        <v>1</v>
      </c>
      <c r="E216" s="79" t="s">
        <v>35</v>
      </c>
      <c r="F216" s="80">
        <v>1800</v>
      </c>
      <c r="G216" s="81"/>
      <c r="H216" s="82">
        <f>ROUND(G216*F216,2)</f>
        <v>0</v>
      </c>
    </row>
    <row r="217" spans="1:8" ht="36" customHeight="1" x14ac:dyDescent="0.2">
      <c r="A217" s="83" t="s">
        <v>155</v>
      </c>
      <c r="B217" s="76" t="s">
        <v>306</v>
      </c>
      <c r="C217" s="77" t="s">
        <v>156</v>
      </c>
      <c r="D217" s="84" t="s">
        <v>98</v>
      </c>
      <c r="E217" s="79"/>
      <c r="F217" s="80"/>
      <c r="G217" s="85"/>
      <c r="H217" s="82"/>
    </row>
    <row r="218" spans="1:8" ht="36" customHeight="1" x14ac:dyDescent="0.2">
      <c r="A218" s="83" t="s">
        <v>157</v>
      </c>
      <c r="B218" s="86" t="s">
        <v>29</v>
      </c>
      <c r="C218" s="77" t="s">
        <v>99</v>
      </c>
      <c r="D218" s="84" t="s">
        <v>1</v>
      </c>
      <c r="E218" s="79" t="s">
        <v>28</v>
      </c>
      <c r="F218" s="80">
        <v>120</v>
      </c>
      <c r="G218" s="81"/>
      <c r="H218" s="82">
        <f t="shared" ref="H218" si="33">ROUND(G218*F218,2)</f>
        <v>0</v>
      </c>
    </row>
    <row r="219" spans="1:8" ht="36" customHeight="1" x14ac:dyDescent="0.2">
      <c r="A219" s="83" t="s">
        <v>461</v>
      </c>
      <c r="B219" s="76" t="s">
        <v>307</v>
      </c>
      <c r="C219" s="77" t="s">
        <v>462</v>
      </c>
      <c r="D219" s="84" t="s">
        <v>463</v>
      </c>
      <c r="E219" s="79"/>
      <c r="F219" s="80"/>
      <c r="G219" s="85"/>
      <c r="H219" s="82"/>
    </row>
    <row r="220" spans="1:8" ht="36" customHeight="1" x14ac:dyDescent="0.2">
      <c r="A220" s="83" t="s">
        <v>464</v>
      </c>
      <c r="B220" s="86" t="s">
        <v>29</v>
      </c>
      <c r="C220" s="77" t="s">
        <v>506</v>
      </c>
      <c r="D220" s="84" t="s">
        <v>236</v>
      </c>
      <c r="E220" s="79" t="s">
        <v>28</v>
      </c>
      <c r="F220" s="80">
        <v>125</v>
      </c>
      <c r="G220" s="81"/>
      <c r="H220" s="82">
        <f t="shared" ref="H220" si="34">ROUND(G220*F220,2)</f>
        <v>0</v>
      </c>
    </row>
    <row r="221" spans="1:8" ht="36" customHeight="1" x14ac:dyDescent="0.2">
      <c r="A221" s="83" t="s">
        <v>233</v>
      </c>
      <c r="B221" s="76" t="s">
        <v>308</v>
      </c>
      <c r="C221" s="77" t="s">
        <v>234</v>
      </c>
      <c r="D221" s="84" t="s">
        <v>463</v>
      </c>
      <c r="E221" s="79"/>
      <c r="F221" s="80"/>
      <c r="G221" s="85"/>
      <c r="H221" s="82"/>
    </row>
    <row r="222" spans="1:8" ht="36" customHeight="1" x14ac:dyDescent="0.2">
      <c r="A222" s="83" t="s">
        <v>235</v>
      </c>
      <c r="B222" s="86" t="s">
        <v>29</v>
      </c>
      <c r="C222" s="77" t="s">
        <v>368</v>
      </c>
      <c r="D222" s="84" t="s">
        <v>236</v>
      </c>
      <c r="E222" s="79"/>
      <c r="F222" s="80"/>
      <c r="G222" s="85"/>
      <c r="H222" s="82"/>
    </row>
    <row r="223" spans="1:8" ht="36" customHeight="1" x14ac:dyDescent="0.2">
      <c r="A223" s="83" t="s">
        <v>237</v>
      </c>
      <c r="B223" s="95" t="s">
        <v>100</v>
      </c>
      <c r="C223" s="77" t="s">
        <v>238</v>
      </c>
      <c r="D223" s="84"/>
      <c r="E223" s="79" t="s">
        <v>28</v>
      </c>
      <c r="F223" s="80">
        <v>35</v>
      </c>
      <c r="G223" s="81"/>
      <c r="H223" s="82">
        <f>ROUND(G223*F223,2)</f>
        <v>0</v>
      </c>
    </row>
    <row r="224" spans="1:8" ht="36" customHeight="1" x14ac:dyDescent="0.2">
      <c r="A224" s="83" t="s">
        <v>239</v>
      </c>
      <c r="B224" s="95" t="s">
        <v>101</v>
      </c>
      <c r="C224" s="77" t="s">
        <v>240</v>
      </c>
      <c r="D224" s="84"/>
      <c r="E224" s="79" t="s">
        <v>28</v>
      </c>
      <c r="F224" s="80">
        <v>210</v>
      </c>
      <c r="G224" s="81"/>
      <c r="H224" s="82">
        <f>ROUND(G224*F224,2)</f>
        <v>0</v>
      </c>
    </row>
    <row r="225" spans="1:8" ht="36" customHeight="1" x14ac:dyDescent="0.2">
      <c r="A225" s="83" t="s">
        <v>273</v>
      </c>
      <c r="B225" s="95" t="s">
        <v>102</v>
      </c>
      <c r="C225" s="77" t="s">
        <v>274</v>
      </c>
      <c r="D225" s="84" t="s">
        <v>1</v>
      </c>
      <c r="E225" s="79" t="s">
        <v>28</v>
      </c>
      <c r="F225" s="80">
        <v>1625</v>
      </c>
      <c r="G225" s="81"/>
      <c r="H225" s="82">
        <f>ROUND(G225*F225,2)</f>
        <v>0</v>
      </c>
    </row>
    <row r="226" spans="1:8" ht="36" customHeight="1" x14ac:dyDescent="0.2">
      <c r="A226" s="83" t="s">
        <v>241</v>
      </c>
      <c r="B226" s="76" t="s">
        <v>309</v>
      </c>
      <c r="C226" s="77" t="s">
        <v>242</v>
      </c>
      <c r="D226" s="84" t="s">
        <v>243</v>
      </c>
      <c r="E226" s="79"/>
      <c r="F226" s="80"/>
      <c r="G226" s="85"/>
      <c r="H226" s="82"/>
    </row>
    <row r="227" spans="1:8" ht="36" customHeight="1" x14ac:dyDescent="0.2">
      <c r="A227" s="83" t="s">
        <v>611</v>
      </c>
      <c r="B227" s="86" t="s">
        <v>29</v>
      </c>
      <c r="C227" s="77" t="s">
        <v>621</v>
      </c>
      <c r="D227" s="84" t="s">
        <v>1</v>
      </c>
      <c r="E227" s="79" t="s">
        <v>45</v>
      </c>
      <c r="F227" s="80">
        <v>12</v>
      </c>
      <c r="G227" s="81"/>
      <c r="H227" s="82">
        <f t="shared" ref="H227:H228" si="35">ROUND(G227*F227,2)</f>
        <v>0</v>
      </c>
    </row>
    <row r="228" spans="1:8" ht="36" customHeight="1" x14ac:dyDescent="0.2">
      <c r="A228" s="83" t="s">
        <v>467</v>
      </c>
      <c r="B228" s="86" t="s">
        <v>36</v>
      </c>
      <c r="C228" s="77" t="s">
        <v>664</v>
      </c>
      <c r="D228" s="84"/>
      <c r="E228" s="79" t="s">
        <v>45</v>
      </c>
      <c r="F228" s="80">
        <v>12</v>
      </c>
      <c r="G228" s="81"/>
      <c r="H228" s="82">
        <f t="shared" si="35"/>
        <v>0</v>
      </c>
    </row>
    <row r="229" spans="1:8" ht="36" customHeight="1" x14ac:dyDescent="0.2">
      <c r="A229" s="83" t="s">
        <v>244</v>
      </c>
      <c r="B229" s="76" t="s">
        <v>310</v>
      </c>
      <c r="C229" s="77" t="s">
        <v>245</v>
      </c>
      <c r="D229" s="84" t="s">
        <v>243</v>
      </c>
      <c r="E229" s="79"/>
      <c r="F229" s="80"/>
      <c r="G229" s="85"/>
      <c r="H229" s="82"/>
    </row>
    <row r="230" spans="1:8" ht="36" customHeight="1" x14ac:dyDescent="0.2">
      <c r="A230" s="83" t="s">
        <v>470</v>
      </c>
      <c r="B230" s="86" t="s">
        <v>29</v>
      </c>
      <c r="C230" s="77" t="s">
        <v>369</v>
      </c>
      <c r="D230" s="84" t="s">
        <v>471</v>
      </c>
      <c r="E230" s="79" t="s">
        <v>45</v>
      </c>
      <c r="F230" s="80">
        <v>24</v>
      </c>
      <c r="G230" s="81"/>
      <c r="H230" s="82">
        <f t="shared" ref="H230" si="36">ROUND(G230*F230,2)</f>
        <v>0</v>
      </c>
    </row>
    <row r="231" spans="1:8" ht="36" customHeight="1" x14ac:dyDescent="0.2">
      <c r="A231" s="83" t="s">
        <v>103</v>
      </c>
      <c r="B231" s="76" t="s">
        <v>311</v>
      </c>
      <c r="C231" s="77" t="s">
        <v>47</v>
      </c>
      <c r="D231" s="84" t="s">
        <v>175</v>
      </c>
      <c r="E231" s="79"/>
      <c r="F231" s="80"/>
      <c r="G231" s="85"/>
      <c r="H231" s="82"/>
    </row>
    <row r="232" spans="1:8" ht="36" customHeight="1" x14ac:dyDescent="0.2">
      <c r="A232" s="83" t="s">
        <v>325</v>
      </c>
      <c r="B232" s="86" t="s">
        <v>29</v>
      </c>
      <c r="C232" s="77" t="s">
        <v>595</v>
      </c>
      <c r="D232" s="84" t="s">
        <v>326</v>
      </c>
      <c r="E232" s="79"/>
      <c r="F232" s="80"/>
      <c r="G232" s="92"/>
      <c r="H232" s="82"/>
    </row>
    <row r="233" spans="1:8" ht="36" customHeight="1" x14ac:dyDescent="0.2">
      <c r="A233" s="83" t="s">
        <v>381</v>
      </c>
      <c r="B233" s="102" t="s">
        <v>100</v>
      </c>
      <c r="C233" s="103" t="s">
        <v>337</v>
      </c>
      <c r="D233" s="78"/>
      <c r="E233" s="104" t="s">
        <v>45</v>
      </c>
      <c r="F233" s="105">
        <v>10</v>
      </c>
      <c r="G233" s="81"/>
      <c r="H233" s="92">
        <f>ROUND(G233*F233,2)</f>
        <v>0</v>
      </c>
    </row>
    <row r="234" spans="1:8" ht="36" customHeight="1" x14ac:dyDescent="0.2">
      <c r="A234" s="83" t="s">
        <v>661</v>
      </c>
      <c r="B234" s="102" t="s">
        <v>101</v>
      </c>
      <c r="C234" s="103" t="s">
        <v>476</v>
      </c>
      <c r="D234" s="78"/>
      <c r="E234" s="104" t="s">
        <v>45</v>
      </c>
      <c r="F234" s="105">
        <v>50</v>
      </c>
      <c r="G234" s="81"/>
      <c r="H234" s="92">
        <f>ROUND(G234*F234,2)</f>
        <v>0</v>
      </c>
    </row>
    <row r="235" spans="1:8" ht="36" customHeight="1" x14ac:dyDescent="0.2">
      <c r="A235" s="83" t="s">
        <v>662</v>
      </c>
      <c r="B235" s="102" t="s">
        <v>478</v>
      </c>
      <c r="C235" s="103" t="s">
        <v>479</v>
      </c>
      <c r="D235" s="78" t="s">
        <v>1</v>
      </c>
      <c r="E235" s="104" t="s">
        <v>45</v>
      </c>
      <c r="F235" s="105">
        <v>1200</v>
      </c>
      <c r="G235" s="81"/>
      <c r="H235" s="92">
        <f>ROUND(G235*F235,2)</f>
        <v>0</v>
      </c>
    </row>
    <row r="236" spans="1:8" ht="36" customHeight="1" x14ac:dyDescent="0.2">
      <c r="A236" s="83" t="s">
        <v>105</v>
      </c>
      <c r="B236" s="86" t="s">
        <v>36</v>
      </c>
      <c r="C236" s="77" t="s">
        <v>597</v>
      </c>
      <c r="D236" s="84" t="s">
        <v>106</v>
      </c>
      <c r="E236" s="79" t="s">
        <v>45</v>
      </c>
      <c r="F236" s="80">
        <v>240</v>
      </c>
      <c r="G236" s="81"/>
      <c r="H236" s="82">
        <f t="shared" ref="H236:H237" si="37">ROUND(G236*F236,2)</f>
        <v>0</v>
      </c>
    </row>
    <row r="237" spans="1:8" ht="36" customHeight="1" x14ac:dyDescent="0.2">
      <c r="A237" s="83" t="s">
        <v>176</v>
      </c>
      <c r="B237" s="86" t="s">
        <v>46</v>
      </c>
      <c r="C237" s="77" t="s">
        <v>369</v>
      </c>
      <c r="D237" s="84" t="s">
        <v>107</v>
      </c>
      <c r="E237" s="79" t="s">
        <v>45</v>
      </c>
      <c r="F237" s="80">
        <v>120</v>
      </c>
      <c r="G237" s="81"/>
      <c r="H237" s="82">
        <f t="shared" si="37"/>
        <v>0</v>
      </c>
    </row>
    <row r="238" spans="1:8" ht="36" customHeight="1" x14ac:dyDescent="0.2">
      <c r="A238" s="83" t="s">
        <v>177</v>
      </c>
      <c r="B238" s="76" t="s">
        <v>312</v>
      </c>
      <c r="C238" s="77" t="s">
        <v>178</v>
      </c>
      <c r="D238" s="84" t="s">
        <v>216</v>
      </c>
      <c r="E238" s="79"/>
      <c r="F238" s="80"/>
      <c r="G238" s="92"/>
      <c r="H238" s="82"/>
    </row>
    <row r="239" spans="1:8" ht="36" customHeight="1" x14ac:dyDescent="0.2">
      <c r="A239" s="83" t="s">
        <v>252</v>
      </c>
      <c r="B239" s="86" t="s">
        <v>29</v>
      </c>
      <c r="C239" s="77" t="s">
        <v>253</v>
      </c>
      <c r="D239" s="84"/>
      <c r="E239" s="79"/>
      <c r="F239" s="80"/>
      <c r="G239" s="92"/>
      <c r="H239" s="82"/>
    </row>
    <row r="240" spans="1:8" ht="36" customHeight="1" x14ac:dyDescent="0.2">
      <c r="A240" s="83" t="s">
        <v>396</v>
      </c>
      <c r="B240" s="95" t="s">
        <v>100</v>
      </c>
      <c r="C240" s="77" t="s">
        <v>395</v>
      </c>
      <c r="D240" s="84"/>
      <c r="E240" s="79" t="s">
        <v>30</v>
      </c>
      <c r="F240" s="80">
        <v>1330</v>
      </c>
      <c r="G240" s="81"/>
      <c r="H240" s="82">
        <f>ROUND(G240*F240,2)</f>
        <v>0</v>
      </c>
    </row>
    <row r="241" spans="1:8" ht="36" customHeight="1" x14ac:dyDescent="0.2">
      <c r="A241" s="83" t="s">
        <v>179</v>
      </c>
      <c r="B241" s="86" t="s">
        <v>36</v>
      </c>
      <c r="C241" s="77" t="s">
        <v>65</v>
      </c>
      <c r="D241" s="84"/>
      <c r="E241" s="79"/>
      <c r="F241" s="80"/>
      <c r="G241" s="92"/>
      <c r="H241" s="82"/>
    </row>
    <row r="242" spans="1:8" ht="36" customHeight="1" x14ac:dyDescent="0.2">
      <c r="A242" s="83" t="s">
        <v>397</v>
      </c>
      <c r="B242" s="95" t="s">
        <v>100</v>
      </c>
      <c r="C242" s="77" t="s">
        <v>395</v>
      </c>
      <c r="D242" s="84"/>
      <c r="E242" s="79" t="s">
        <v>30</v>
      </c>
      <c r="F242" s="80">
        <v>325</v>
      </c>
      <c r="G242" s="81"/>
      <c r="H242" s="82">
        <f t="shared" ref="H242:H243" si="38">ROUND(G242*F242,2)</f>
        <v>0</v>
      </c>
    </row>
    <row r="243" spans="1:8" ht="36" customHeight="1" x14ac:dyDescent="0.2">
      <c r="A243" s="83" t="s">
        <v>180</v>
      </c>
      <c r="B243" s="76" t="s">
        <v>313</v>
      </c>
      <c r="C243" s="77" t="s">
        <v>444</v>
      </c>
      <c r="D243" s="84" t="s">
        <v>216</v>
      </c>
      <c r="E243" s="79" t="s">
        <v>28</v>
      </c>
      <c r="F243" s="80">
        <v>320</v>
      </c>
      <c r="G243" s="81"/>
      <c r="H243" s="82">
        <f t="shared" si="38"/>
        <v>0</v>
      </c>
    </row>
    <row r="244" spans="1:8" ht="36" customHeight="1" x14ac:dyDescent="0.2">
      <c r="A244" s="83" t="s">
        <v>108</v>
      </c>
      <c r="B244" s="76" t="s">
        <v>314</v>
      </c>
      <c r="C244" s="77" t="s">
        <v>110</v>
      </c>
      <c r="D244" s="84" t="s">
        <v>254</v>
      </c>
      <c r="E244" s="79"/>
      <c r="F244" s="80"/>
      <c r="G244" s="85"/>
      <c r="H244" s="82"/>
    </row>
    <row r="245" spans="1:8" ht="36" customHeight="1" x14ac:dyDescent="0.2">
      <c r="A245" s="83" t="s">
        <v>111</v>
      </c>
      <c r="B245" s="86" t="s">
        <v>29</v>
      </c>
      <c r="C245" s="77" t="s">
        <v>255</v>
      </c>
      <c r="D245" s="84" t="s">
        <v>1</v>
      </c>
      <c r="E245" s="79" t="s">
        <v>28</v>
      </c>
      <c r="F245" s="80">
        <v>7950</v>
      </c>
      <c r="G245" s="81"/>
      <c r="H245" s="82">
        <f t="shared" ref="H245:H249" si="39">ROUND(G245*F245,2)</f>
        <v>0</v>
      </c>
    </row>
    <row r="246" spans="1:8" ht="36" customHeight="1" x14ac:dyDescent="0.2">
      <c r="A246" s="83" t="s">
        <v>256</v>
      </c>
      <c r="B246" s="86" t="s">
        <v>36</v>
      </c>
      <c r="C246" s="77" t="s">
        <v>257</v>
      </c>
      <c r="D246" s="84" t="s">
        <v>1</v>
      </c>
      <c r="E246" s="79" t="s">
        <v>28</v>
      </c>
      <c r="F246" s="80">
        <v>950</v>
      </c>
      <c r="G246" s="81"/>
      <c r="H246" s="82">
        <f t="shared" si="39"/>
        <v>0</v>
      </c>
    </row>
    <row r="247" spans="1:8" ht="36" customHeight="1" x14ac:dyDescent="0.2">
      <c r="A247" s="83" t="s">
        <v>480</v>
      </c>
      <c r="B247" s="76" t="s">
        <v>315</v>
      </c>
      <c r="C247" s="77" t="s">
        <v>481</v>
      </c>
      <c r="D247" s="84" t="s">
        <v>482</v>
      </c>
      <c r="E247" s="79"/>
      <c r="F247" s="80"/>
      <c r="G247" s="85"/>
      <c r="H247" s="82">
        <f t="shared" si="39"/>
        <v>0</v>
      </c>
    </row>
    <row r="248" spans="1:8" ht="36" customHeight="1" x14ac:dyDescent="0.2">
      <c r="A248" s="83" t="s">
        <v>733</v>
      </c>
      <c r="B248" s="86" t="s">
        <v>29</v>
      </c>
      <c r="C248" s="77" t="s">
        <v>734</v>
      </c>
      <c r="D248" s="84"/>
      <c r="E248" s="79" t="s">
        <v>28</v>
      </c>
      <c r="F248" s="93">
        <v>550</v>
      </c>
      <c r="G248" s="81"/>
      <c r="H248" s="82">
        <f t="shared" si="39"/>
        <v>0</v>
      </c>
    </row>
    <row r="249" spans="1:8" ht="36" customHeight="1" x14ac:dyDescent="0.2">
      <c r="A249" s="83" t="s">
        <v>112</v>
      </c>
      <c r="B249" s="76" t="s">
        <v>316</v>
      </c>
      <c r="C249" s="77" t="s">
        <v>114</v>
      </c>
      <c r="D249" s="84" t="s">
        <v>182</v>
      </c>
      <c r="E249" s="79" t="s">
        <v>35</v>
      </c>
      <c r="F249" s="93">
        <v>31</v>
      </c>
      <c r="G249" s="81"/>
      <c r="H249" s="82">
        <f t="shared" si="39"/>
        <v>0</v>
      </c>
    </row>
    <row r="250" spans="1:8" ht="36" customHeight="1" x14ac:dyDescent="0.2">
      <c r="A250" s="13"/>
      <c r="B250" s="69"/>
      <c r="C250" s="67" t="s">
        <v>20</v>
      </c>
      <c r="D250" s="63"/>
      <c r="E250" s="64"/>
      <c r="F250" s="64"/>
      <c r="G250" s="65"/>
      <c r="H250" s="66"/>
    </row>
    <row r="251" spans="1:8" ht="36" customHeight="1" x14ac:dyDescent="0.2">
      <c r="A251" s="75" t="s">
        <v>50</v>
      </c>
      <c r="B251" s="76" t="s">
        <v>317</v>
      </c>
      <c r="C251" s="77" t="s">
        <v>51</v>
      </c>
      <c r="D251" s="84" t="s">
        <v>121</v>
      </c>
      <c r="E251" s="79" t="s">
        <v>45</v>
      </c>
      <c r="F251" s="93">
        <v>2600</v>
      </c>
      <c r="G251" s="81"/>
      <c r="H251" s="82">
        <f>ROUND(G251*F251,2)</f>
        <v>0</v>
      </c>
    </row>
    <row r="252" spans="1:8" ht="36" customHeight="1" x14ac:dyDescent="0.2">
      <c r="A252" s="13"/>
      <c r="B252" s="69"/>
      <c r="C252" s="67" t="s">
        <v>21</v>
      </c>
      <c r="D252" s="63"/>
      <c r="E252" s="70"/>
      <c r="F252" s="64"/>
      <c r="G252" s="65"/>
      <c r="H252" s="66"/>
    </row>
    <row r="253" spans="1:8" ht="36" customHeight="1" x14ac:dyDescent="0.2">
      <c r="A253" s="75" t="s">
        <v>208</v>
      </c>
      <c r="B253" s="76" t="s">
        <v>318</v>
      </c>
      <c r="C253" s="77" t="s">
        <v>209</v>
      </c>
      <c r="D253" s="84" t="s">
        <v>125</v>
      </c>
      <c r="E253" s="79"/>
      <c r="F253" s="93"/>
      <c r="G253" s="85"/>
      <c r="H253" s="94"/>
    </row>
    <row r="254" spans="1:8" ht="36" customHeight="1" x14ac:dyDescent="0.2">
      <c r="A254" s="75" t="s">
        <v>345</v>
      </c>
      <c r="B254" s="86" t="s">
        <v>29</v>
      </c>
      <c r="C254" s="77" t="s">
        <v>346</v>
      </c>
      <c r="D254" s="84"/>
      <c r="E254" s="79"/>
      <c r="F254" s="93"/>
      <c r="G254" s="85"/>
      <c r="H254" s="94"/>
    </row>
    <row r="255" spans="1:8" ht="36" customHeight="1" x14ac:dyDescent="0.2">
      <c r="A255" s="75" t="s">
        <v>347</v>
      </c>
      <c r="B255" s="95" t="s">
        <v>100</v>
      </c>
      <c r="C255" s="77" t="s">
        <v>212</v>
      </c>
      <c r="D255" s="84"/>
      <c r="E255" s="79" t="s">
        <v>35</v>
      </c>
      <c r="F255" s="93">
        <v>2</v>
      </c>
      <c r="G255" s="81"/>
      <c r="H255" s="82">
        <f>ROUND(G255*F255,2)</f>
        <v>0</v>
      </c>
    </row>
    <row r="256" spans="1:8" ht="36" customHeight="1" x14ac:dyDescent="0.2">
      <c r="A256" s="75" t="s">
        <v>210</v>
      </c>
      <c r="B256" s="86" t="s">
        <v>36</v>
      </c>
      <c r="C256" s="77" t="s">
        <v>164</v>
      </c>
      <c r="D256" s="84"/>
      <c r="E256" s="79"/>
      <c r="F256" s="93"/>
      <c r="G256" s="85"/>
      <c r="H256" s="94"/>
    </row>
    <row r="257" spans="1:8" ht="36" customHeight="1" x14ac:dyDescent="0.2">
      <c r="A257" s="75" t="s">
        <v>211</v>
      </c>
      <c r="B257" s="95" t="s">
        <v>100</v>
      </c>
      <c r="C257" s="77" t="s">
        <v>212</v>
      </c>
      <c r="D257" s="84"/>
      <c r="E257" s="79" t="s">
        <v>35</v>
      </c>
      <c r="F257" s="93">
        <v>2</v>
      </c>
      <c r="G257" s="81"/>
      <c r="H257" s="82">
        <f>ROUND(G257*F257,2)</f>
        <v>0</v>
      </c>
    </row>
    <row r="258" spans="1:8" ht="36" customHeight="1" x14ac:dyDescent="0.2">
      <c r="A258" s="75" t="s">
        <v>348</v>
      </c>
      <c r="B258" s="76" t="s">
        <v>319</v>
      </c>
      <c r="C258" s="77" t="s">
        <v>349</v>
      </c>
      <c r="D258" s="84" t="s">
        <v>125</v>
      </c>
      <c r="E258" s="79"/>
      <c r="F258" s="93"/>
      <c r="G258" s="85"/>
      <c r="H258" s="94"/>
    </row>
    <row r="259" spans="1:8" ht="36" customHeight="1" x14ac:dyDescent="0.2">
      <c r="A259" s="75" t="s">
        <v>584</v>
      </c>
      <c r="B259" s="86" t="s">
        <v>29</v>
      </c>
      <c r="C259" s="77" t="s">
        <v>346</v>
      </c>
      <c r="D259" s="84"/>
      <c r="E259" s="79"/>
      <c r="F259" s="93"/>
      <c r="G259" s="85"/>
      <c r="H259" s="94"/>
    </row>
    <row r="260" spans="1:8" ht="36" customHeight="1" x14ac:dyDescent="0.2">
      <c r="A260" s="75" t="s">
        <v>585</v>
      </c>
      <c r="B260" s="95" t="s">
        <v>100</v>
      </c>
      <c r="C260" s="77" t="s">
        <v>212</v>
      </c>
      <c r="D260" s="84"/>
      <c r="E260" s="79" t="s">
        <v>45</v>
      </c>
      <c r="F260" s="93">
        <v>2</v>
      </c>
      <c r="G260" s="81"/>
      <c r="H260" s="82">
        <f>ROUND(G260*F260,2)</f>
        <v>0</v>
      </c>
    </row>
    <row r="261" spans="1:8" ht="36" customHeight="1" x14ac:dyDescent="0.2">
      <c r="A261" s="75" t="s">
        <v>586</v>
      </c>
      <c r="B261" s="86" t="s">
        <v>36</v>
      </c>
      <c r="C261" s="77" t="s">
        <v>587</v>
      </c>
      <c r="D261" s="84"/>
      <c r="E261" s="79"/>
      <c r="F261" s="93"/>
      <c r="G261" s="85"/>
      <c r="H261" s="94"/>
    </row>
    <row r="262" spans="1:8" ht="36" customHeight="1" x14ac:dyDescent="0.2">
      <c r="A262" s="75" t="s">
        <v>589</v>
      </c>
      <c r="B262" s="95" t="s">
        <v>100</v>
      </c>
      <c r="C262" s="77" t="s">
        <v>212</v>
      </c>
      <c r="D262" s="84"/>
      <c r="E262" s="79" t="s">
        <v>45</v>
      </c>
      <c r="F262" s="93">
        <v>5</v>
      </c>
      <c r="G262" s="81"/>
      <c r="H262" s="82">
        <f>ROUND(G262*F262,2)</f>
        <v>0</v>
      </c>
    </row>
    <row r="263" spans="1:8" ht="36" customHeight="1" x14ac:dyDescent="0.2">
      <c r="A263" s="75" t="s">
        <v>213</v>
      </c>
      <c r="B263" s="76" t="s">
        <v>320</v>
      </c>
      <c r="C263" s="97" t="s">
        <v>214</v>
      </c>
      <c r="D263" s="99" t="s">
        <v>588</v>
      </c>
      <c r="E263" s="79"/>
      <c r="F263" s="114"/>
      <c r="G263" s="85"/>
      <c r="H263" s="94"/>
    </row>
    <row r="264" spans="1:8" ht="36" customHeight="1" x14ac:dyDescent="0.2">
      <c r="A264" s="75" t="s">
        <v>350</v>
      </c>
      <c r="B264" s="86" t="s">
        <v>29</v>
      </c>
      <c r="C264" s="77" t="s">
        <v>590</v>
      </c>
      <c r="D264" s="84"/>
      <c r="E264" s="79" t="s">
        <v>45</v>
      </c>
      <c r="F264" s="93">
        <v>20</v>
      </c>
      <c r="G264" s="81"/>
      <c r="H264" s="82">
        <f t="shared" ref="H264:H265" si="40">ROUND(G264*F264,2)</f>
        <v>0</v>
      </c>
    </row>
    <row r="265" spans="1:8" ht="36" customHeight="1" x14ac:dyDescent="0.2">
      <c r="A265" s="75" t="s">
        <v>215</v>
      </c>
      <c r="B265" s="86" t="s">
        <v>36</v>
      </c>
      <c r="C265" s="77" t="s">
        <v>591</v>
      </c>
      <c r="D265" s="84"/>
      <c r="E265" s="79" t="s">
        <v>45</v>
      </c>
      <c r="F265" s="93">
        <v>25</v>
      </c>
      <c r="G265" s="81"/>
      <c r="H265" s="82">
        <f t="shared" si="40"/>
        <v>0</v>
      </c>
    </row>
    <row r="266" spans="1:8" ht="36" customHeight="1" x14ac:dyDescent="0.2">
      <c r="A266" s="75" t="s">
        <v>74</v>
      </c>
      <c r="B266" s="76" t="s">
        <v>351</v>
      </c>
      <c r="C266" s="98" t="s">
        <v>260</v>
      </c>
      <c r="D266" s="99" t="s">
        <v>266</v>
      </c>
      <c r="E266" s="79"/>
      <c r="F266" s="93"/>
      <c r="G266" s="85"/>
      <c r="H266" s="94"/>
    </row>
    <row r="267" spans="1:8" ht="36" customHeight="1" x14ac:dyDescent="0.2">
      <c r="A267" s="75" t="s">
        <v>75</v>
      </c>
      <c r="B267" s="86" t="s">
        <v>29</v>
      </c>
      <c r="C267" s="97" t="s">
        <v>327</v>
      </c>
      <c r="D267" s="84"/>
      <c r="E267" s="79" t="s">
        <v>35</v>
      </c>
      <c r="F267" s="93">
        <v>9</v>
      </c>
      <c r="G267" s="81"/>
      <c r="H267" s="82">
        <f t="shared" ref="H267:H271" si="41">ROUND(G267*F267,2)</f>
        <v>0</v>
      </c>
    </row>
    <row r="268" spans="1:8" ht="36" customHeight="1" x14ac:dyDescent="0.2">
      <c r="A268" s="75" t="s">
        <v>76</v>
      </c>
      <c r="B268" s="86" t="s">
        <v>36</v>
      </c>
      <c r="C268" s="97" t="s">
        <v>328</v>
      </c>
      <c r="D268" s="84"/>
      <c r="E268" s="79" t="s">
        <v>35</v>
      </c>
      <c r="F268" s="93">
        <v>8</v>
      </c>
      <c r="G268" s="81"/>
      <c r="H268" s="82">
        <f t="shared" si="41"/>
        <v>0</v>
      </c>
    </row>
    <row r="269" spans="1:8" ht="36" customHeight="1" x14ac:dyDescent="0.2">
      <c r="A269" s="75" t="s">
        <v>196</v>
      </c>
      <c r="B269" s="86" t="s">
        <v>46</v>
      </c>
      <c r="C269" s="97" t="s">
        <v>447</v>
      </c>
      <c r="D269" s="84"/>
      <c r="E269" s="79" t="s">
        <v>35</v>
      </c>
      <c r="F269" s="93">
        <v>1</v>
      </c>
      <c r="G269" s="81"/>
      <c r="H269" s="82">
        <f t="shared" si="41"/>
        <v>0</v>
      </c>
    </row>
    <row r="270" spans="1:8" ht="36" customHeight="1" x14ac:dyDescent="0.2">
      <c r="A270" s="75" t="s">
        <v>261</v>
      </c>
      <c r="B270" s="86" t="s">
        <v>56</v>
      </c>
      <c r="C270" s="97" t="s">
        <v>262</v>
      </c>
      <c r="D270" s="84"/>
      <c r="E270" s="79" t="s">
        <v>35</v>
      </c>
      <c r="F270" s="93">
        <v>8</v>
      </c>
      <c r="G270" s="81"/>
      <c r="H270" s="82">
        <f t="shared" si="41"/>
        <v>0</v>
      </c>
    </row>
    <row r="271" spans="1:8" ht="36" customHeight="1" x14ac:dyDescent="0.2">
      <c r="A271" s="75" t="s">
        <v>263</v>
      </c>
      <c r="B271" s="86" t="s">
        <v>60</v>
      </c>
      <c r="C271" s="97" t="s">
        <v>264</v>
      </c>
      <c r="D271" s="84"/>
      <c r="E271" s="79" t="s">
        <v>35</v>
      </c>
      <c r="F271" s="93">
        <v>8</v>
      </c>
      <c r="G271" s="81"/>
      <c r="H271" s="82">
        <f t="shared" si="41"/>
        <v>0</v>
      </c>
    </row>
    <row r="272" spans="1:8" ht="36" customHeight="1" x14ac:dyDescent="0.2">
      <c r="A272" s="13"/>
      <c r="B272" s="69"/>
      <c r="C272" s="67" t="s">
        <v>22</v>
      </c>
      <c r="D272" s="63"/>
      <c r="E272" s="70"/>
      <c r="F272" s="64"/>
      <c r="G272" s="65"/>
      <c r="H272" s="66"/>
    </row>
    <row r="273" spans="1:8" ht="36" customHeight="1" x14ac:dyDescent="0.2">
      <c r="A273" s="75" t="s">
        <v>52</v>
      </c>
      <c r="B273" s="76" t="s">
        <v>352</v>
      </c>
      <c r="C273" s="97" t="s">
        <v>265</v>
      </c>
      <c r="D273" s="99" t="s">
        <v>266</v>
      </c>
      <c r="E273" s="79" t="s">
        <v>35</v>
      </c>
      <c r="F273" s="93">
        <v>17</v>
      </c>
      <c r="G273" s="81"/>
      <c r="H273" s="82">
        <f>ROUND(G273*F273,2)</f>
        <v>0</v>
      </c>
    </row>
    <row r="274" spans="1:8" ht="36" customHeight="1" x14ac:dyDescent="0.2">
      <c r="A274" s="75" t="s">
        <v>66</v>
      </c>
      <c r="B274" s="76" t="s">
        <v>353</v>
      </c>
      <c r="C274" s="77" t="s">
        <v>77</v>
      </c>
      <c r="D274" s="84" t="s">
        <v>125</v>
      </c>
      <c r="E274" s="79"/>
      <c r="F274" s="93"/>
      <c r="G274" s="92"/>
      <c r="H274" s="94"/>
    </row>
    <row r="275" spans="1:8" ht="36" customHeight="1" x14ac:dyDescent="0.2">
      <c r="A275" s="75" t="s">
        <v>78</v>
      </c>
      <c r="B275" s="86" t="s">
        <v>29</v>
      </c>
      <c r="C275" s="77" t="s">
        <v>146</v>
      </c>
      <c r="D275" s="84"/>
      <c r="E275" s="79" t="s">
        <v>67</v>
      </c>
      <c r="F275" s="96">
        <v>1</v>
      </c>
      <c r="G275" s="81"/>
      <c r="H275" s="82">
        <f>ROUND(G275*F275,2)</f>
        <v>0</v>
      </c>
    </row>
    <row r="276" spans="1:8" ht="36" customHeight="1" x14ac:dyDescent="0.2">
      <c r="A276" s="75" t="s">
        <v>53</v>
      </c>
      <c r="B276" s="76" t="s">
        <v>354</v>
      </c>
      <c r="C276" s="97" t="s">
        <v>267</v>
      </c>
      <c r="D276" s="99" t="s">
        <v>266</v>
      </c>
      <c r="E276" s="79"/>
      <c r="F276" s="93"/>
      <c r="G276" s="85"/>
      <c r="H276" s="94"/>
    </row>
    <row r="277" spans="1:8" ht="36" customHeight="1" x14ac:dyDescent="0.2">
      <c r="A277" s="75" t="s">
        <v>204</v>
      </c>
      <c r="B277" s="86" t="s">
        <v>29</v>
      </c>
      <c r="C277" s="77" t="s">
        <v>205</v>
      </c>
      <c r="D277" s="84"/>
      <c r="E277" s="79" t="s">
        <v>35</v>
      </c>
      <c r="F277" s="93">
        <v>2</v>
      </c>
      <c r="G277" s="81"/>
      <c r="H277" s="82">
        <f t="shared" ref="H277:H284" si="42">ROUND(G277*F277,2)</f>
        <v>0</v>
      </c>
    </row>
    <row r="278" spans="1:8" ht="36" customHeight="1" x14ac:dyDescent="0.2">
      <c r="A278" s="75" t="s">
        <v>54</v>
      </c>
      <c r="B278" s="86" t="s">
        <v>36</v>
      </c>
      <c r="C278" s="77" t="s">
        <v>148</v>
      </c>
      <c r="D278" s="84"/>
      <c r="E278" s="79" t="s">
        <v>35</v>
      </c>
      <c r="F278" s="93">
        <v>5</v>
      </c>
      <c r="G278" s="81"/>
      <c r="H278" s="82">
        <f t="shared" si="42"/>
        <v>0</v>
      </c>
    </row>
    <row r="279" spans="1:8" ht="36" customHeight="1" x14ac:dyDescent="0.2">
      <c r="A279" s="75" t="s">
        <v>206</v>
      </c>
      <c r="B279" s="86" t="s">
        <v>46</v>
      </c>
      <c r="C279" s="77" t="s">
        <v>207</v>
      </c>
      <c r="D279" s="84"/>
      <c r="E279" s="79" t="s">
        <v>35</v>
      </c>
      <c r="F279" s="93">
        <v>1</v>
      </c>
      <c r="G279" s="81"/>
      <c r="H279" s="82">
        <f t="shared" si="42"/>
        <v>0</v>
      </c>
    </row>
    <row r="280" spans="1:8" ht="36" customHeight="1" x14ac:dyDescent="0.2">
      <c r="A280" s="75" t="s">
        <v>55</v>
      </c>
      <c r="B280" s="86" t="s">
        <v>56</v>
      </c>
      <c r="C280" s="77" t="s">
        <v>166</v>
      </c>
      <c r="D280" s="84"/>
      <c r="E280" s="79" t="s">
        <v>35</v>
      </c>
      <c r="F280" s="93">
        <v>1</v>
      </c>
      <c r="G280" s="81"/>
      <c r="H280" s="82">
        <f t="shared" si="42"/>
        <v>0</v>
      </c>
    </row>
    <row r="281" spans="1:8" ht="36" customHeight="1" x14ac:dyDescent="0.2">
      <c r="A281" s="75" t="s">
        <v>68</v>
      </c>
      <c r="B281" s="76" t="s">
        <v>355</v>
      </c>
      <c r="C281" s="77" t="s">
        <v>79</v>
      </c>
      <c r="D281" s="99" t="s">
        <v>266</v>
      </c>
      <c r="E281" s="79" t="s">
        <v>35</v>
      </c>
      <c r="F281" s="93">
        <v>3</v>
      </c>
      <c r="G281" s="81"/>
      <c r="H281" s="82">
        <f t="shared" si="42"/>
        <v>0</v>
      </c>
    </row>
    <row r="282" spans="1:8" ht="36" customHeight="1" x14ac:dyDescent="0.2">
      <c r="A282" s="75" t="s">
        <v>69</v>
      </c>
      <c r="B282" s="76" t="s">
        <v>356</v>
      </c>
      <c r="C282" s="77" t="s">
        <v>80</v>
      </c>
      <c r="D282" s="99" t="s">
        <v>266</v>
      </c>
      <c r="E282" s="79" t="s">
        <v>35</v>
      </c>
      <c r="F282" s="93">
        <v>2</v>
      </c>
      <c r="G282" s="81"/>
      <c r="H282" s="82">
        <f t="shared" si="42"/>
        <v>0</v>
      </c>
    </row>
    <row r="283" spans="1:8" ht="36" customHeight="1" x14ac:dyDescent="0.2">
      <c r="A283" s="75" t="s">
        <v>70</v>
      </c>
      <c r="B283" s="76" t="s">
        <v>357</v>
      </c>
      <c r="C283" s="77" t="s">
        <v>81</v>
      </c>
      <c r="D283" s="99" t="s">
        <v>266</v>
      </c>
      <c r="E283" s="79" t="s">
        <v>35</v>
      </c>
      <c r="F283" s="93">
        <v>5</v>
      </c>
      <c r="G283" s="81"/>
      <c r="H283" s="82">
        <f t="shared" si="42"/>
        <v>0</v>
      </c>
    </row>
    <row r="284" spans="1:8" ht="36" customHeight="1" x14ac:dyDescent="0.2">
      <c r="A284" s="101" t="s">
        <v>296</v>
      </c>
      <c r="B284" s="106" t="s">
        <v>683</v>
      </c>
      <c r="C284" s="97" t="s">
        <v>298</v>
      </c>
      <c r="D284" s="99" t="s">
        <v>266</v>
      </c>
      <c r="E284" s="107" t="s">
        <v>35</v>
      </c>
      <c r="F284" s="108">
        <v>1</v>
      </c>
      <c r="G284" s="109"/>
      <c r="H284" s="110">
        <f t="shared" si="42"/>
        <v>0</v>
      </c>
    </row>
    <row r="285" spans="1:8" ht="36" customHeight="1" x14ac:dyDescent="0.2">
      <c r="A285" s="13"/>
      <c r="B285" s="71"/>
      <c r="C285" s="67" t="s">
        <v>23</v>
      </c>
      <c r="D285" s="63"/>
      <c r="E285" s="70"/>
      <c r="F285" s="64"/>
      <c r="G285" s="65"/>
      <c r="H285" s="66"/>
    </row>
    <row r="286" spans="1:8" ht="36" customHeight="1" x14ac:dyDescent="0.2">
      <c r="A286" s="83" t="s">
        <v>57</v>
      </c>
      <c r="B286" s="76" t="s">
        <v>684</v>
      </c>
      <c r="C286" s="77" t="s">
        <v>58</v>
      </c>
      <c r="D286" s="84" t="s">
        <v>371</v>
      </c>
      <c r="E286" s="79"/>
      <c r="F286" s="80"/>
      <c r="G286" s="85"/>
      <c r="H286" s="82"/>
    </row>
    <row r="287" spans="1:8" ht="36" customHeight="1" x14ac:dyDescent="0.2">
      <c r="A287" s="83" t="s">
        <v>152</v>
      </c>
      <c r="B287" s="86" t="s">
        <v>29</v>
      </c>
      <c r="C287" s="77" t="s">
        <v>153</v>
      </c>
      <c r="D287" s="84"/>
      <c r="E287" s="79" t="s">
        <v>28</v>
      </c>
      <c r="F287" s="80">
        <v>125</v>
      </c>
      <c r="G287" s="81"/>
      <c r="H287" s="82">
        <f>ROUND(G287*F287,2)</f>
        <v>0</v>
      </c>
    </row>
    <row r="288" spans="1:8" ht="36" customHeight="1" x14ac:dyDescent="0.2">
      <c r="A288" s="83" t="s">
        <v>59</v>
      </c>
      <c r="B288" s="86" t="s">
        <v>36</v>
      </c>
      <c r="C288" s="77" t="s">
        <v>154</v>
      </c>
      <c r="D288" s="84"/>
      <c r="E288" s="79" t="s">
        <v>28</v>
      </c>
      <c r="F288" s="80">
        <v>3000</v>
      </c>
      <c r="G288" s="81"/>
      <c r="H288" s="82">
        <f>ROUND(G288*F288,2)</f>
        <v>0</v>
      </c>
    </row>
    <row r="289" spans="1:8" s="32" customFormat="1" ht="30" customHeight="1" thickBot="1" x14ac:dyDescent="0.25">
      <c r="A289" s="33"/>
      <c r="B289" s="28" t="str">
        <f>B189</f>
        <v>C</v>
      </c>
      <c r="C289" s="137" t="str">
        <f>C189</f>
        <v>BEAVERHILL BOULEVARD - EVERGLADE PLACE TO SHAMROCK DRIVE - MAJOR REHABILITATION</v>
      </c>
      <c r="D289" s="138"/>
      <c r="E289" s="138"/>
      <c r="F289" s="139"/>
      <c r="G289" s="33" t="s">
        <v>16</v>
      </c>
      <c r="H289" s="33">
        <f>SUM(H189:H288)</f>
        <v>0</v>
      </c>
    </row>
    <row r="290" spans="1:8" s="32" customFormat="1" ht="30" customHeight="1" thickTop="1" x14ac:dyDescent="0.2">
      <c r="A290" s="30"/>
      <c r="B290" s="29" t="s">
        <v>14</v>
      </c>
      <c r="C290" s="158" t="s">
        <v>406</v>
      </c>
      <c r="D290" s="159"/>
      <c r="E290" s="159"/>
      <c r="F290" s="160"/>
      <c r="G290" s="30"/>
      <c r="H290" s="31"/>
    </row>
    <row r="291" spans="1:8" s="32" customFormat="1" ht="36" customHeight="1" x14ac:dyDescent="0.2">
      <c r="A291" s="13"/>
      <c r="B291" s="61"/>
      <c r="C291" s="62" t="s">
        <v>18</v>
      </c>
      <c r="D291" s="63"/>
      <c r="E291" s="64" t="s">
        <v>1</v>
      </c>
      <c r="F291" s="64" t="s">
        <v>1</v>
      </c>
      <c r="G291" s="65" t="s">
        <v>1</v>
      </c>
      <c r="H291" s="66"/>
    </row>
    <row r="292" spans="1:8" s="32" customFormat="1" ht="36" customHeight="1" x14ac:dyDescent="0.2">
      <c r="A292" s="75" t="s">
        <v>82</v>
      </c>
      <c r="B292" s="76" t="s">
        <v>321</v>
      </c>
      <c r="C292" s="77" t="s">
        <v>83</v>
      </c>
      <c r="D292" s="78" t="s">
        <v>365</v>
      </c>
      <c r="E292" s="79" t="s">
        <v>26</v>
      </c>
      <c r="F292" s="80">
        <v>5</v>
      </c>
      <c r="G292" s="81"/>
      <c r="H292" s="82">
        <f t="shared" ref="H292" si="43">ROUND(G292*F292,2)</f>
        <v>0</v>
      </c>
    </row>
    <row r="293" spans="1:8" s="32" customFormat="1" ht="36" customHeight="1" x14ac:dyDescent="0.2">
      <c r="A293" s="91" t="s">
        <v>31</v>
      </c>
      <c r="B293" s="76" t="s">
        <v>223</v>
      </c>
      <c r="C293" s="77" t="s">
        <v>32</v>
      </c>
      <c r="D293" s="78" t="s">
        <v>365</v>
      </c>
      <c r="E293" s="79"/>
      <c r="F293" s="80"/>
      <c r="G293" s="85"/>
      <c r="H293" s="82"/>
    </row>
    <row r="294" spans="1:8" s="32" customFormat="1" ht="36" customHeight="1" x14ac:dyDescent="0.2">
      <c r="A294" s="91" t="s">
        <v>752</v>
      </c>
      <c r="B294" s="86" t="s">
        <v>29</v>
      </c>
      <c r="C294" s="77" t="s">
        <v>753</v>
      </c>
      <c r="D294" s="84" t="s">
        <v>1</v>
      </c>
      <c r="E294" s="79" t="s">
        <v>26</v>
      </c>
      <c r="F294" s="80">
        <v>3</v>
      </c>
      <c r="G294" s="81"/>
      <c r="H294" s="82">
        <f t="shared" ref="H294" si="44">ROUND(G294*F294,2)</f>
        <v>0</v>
      </c>
    </row>
    <row r="295" spans="1:8" s="32" customFormat="1" ht="36" customHeight="1" x14ac:dyDescent="0.2">
      <c r="A295" s="75" t="s">
        <v>33</v>
      </c>
      <c r="B295" s="76" t="s">
        <v>224</v>
      </c>
      <c r="C295" s="77" t="s">
        <v>34</v>
      </c>
      <c r="D295" s="78" t="s">
        <v>365</v>
      </c>
      <c r="E295" s="79" t="s">
        <v>28</v>
      </c>
      <c r="F295" s="80">
        <v>65</v>
      </c>
      <c r="G295" s="81"/>
      <c r="H295" s="82">
        <f t="shared" ref="H295" si="45">ROUND(G295*F295,2)</f>
        <v>0</v>
      </c>
    </row>
    <row r="296" spans="1:8" s="32" customFormat="1" ht="36" customHeight="1" x14ac:dyDescent="0.2">
      <c r="A296" s="13"/>
      <c r="B296" s="61"/>
      <c r="C296" s="67" t="s">
        <v>358</v>
      </c>
      <c r="D296" s="63"/>
      <c r="E296" s="68"/>
      <c r="F296" s="63"/>
      <c r="G296" s="65"/>
      <c r="H296" s="66"/>
    </row>
    <row r="297" spans="1:8" s="32" customFormat="1" ht="36" customHeight="1" x14ac:dyDescent="0.2">
      <c r="A297" s="83" t="s">
        <v>61</v>
      </c>
      <c r="B297" s="76" t="s">
        <v>225</v>
      </c>
      <c r="C297" s="77" t="s">
        <v>62</v>
      </c>
      <c r="D297" s="78" t="s">
        <v>365</v>
      </c>
      <c r="E297" s="79"/>
      <c r="F297" s="80"/>
      <c r="G297" s="85"/>
      <c r="H297" s="82"/>
    </row>
    <row r="298" spans="1:8" s="32" customFormat="1" ht="36" customHeight="1" x14ac:dyDescent="0.2">
      <c r="A298" s="83" t="s">
        <v>63</v>
      </c>
      <c r="B298" s="86" t="s">
        <v>29</v>
      </c>
      <c r="C298" s="77" t="s">
        <v>64</v>
      </c>
      <c r="D298" s="84" t="s">
        <v>1</v>
      </c>
      <c r="E298" s="79" t="s">
        <v>28</v>
      </c>
      <c r="F298" s="80">
        <v>210</v>
      </c>
      <c r="G298" s="81"/>
      <c r="H298" s="82">
        <f>ROUND(G298*F298,2)</f>
        <v>0</v>
      </c>
    </row>
    <row r="299" spans="1:8" s="32" customFormat="1" ht="36" customHeight="1" x14ac:dyDescent="0.2">
      <c r="A299" s="83" t="s">
        <v>168</v>
      </c>
      <c r="B299" s="86" t="s">
        <v>36</v>
      </c>
      <c r="C299" s="77" t="s">
        <v>169</v>
      </c>
      <c r="D299" s="84" t="s">
        <v>1</v>
      </c>
      <c r="E299" s="79" t="s">
        <v>28</v>
      </c>
      <c r="F299" s="80">
        <v>5</v>
      </c>
      <c r="G299" s="81"/>
      <c r="H299" s="82">
        <f>ROUND(G299*F299,2)</f>
        <v>0</v>
      </c>
    </row>
    <row r="300" spans="1:8" s="32" customFormat="1" ht="36" customHeight="1" x14ac:dyDescent="0.2">
      <c r="A300" s="83" t="s">
        <v>229</v>
      </c>
      <c r="B300" s="87" t="s">
        <v>322</v>
      </c>
      <c r="C300" s="77" t="s">
        <v>230</v>
      </c>
      <c r="D300" s="84" t="s">
        <v>170</v>
      </c>
      <c r="E300" s="79"/>
      <c r="F300" s="80"/>
      <c r="G300" s="85"/>
      <c r="H300" s="82"/>
    </row>
    <row r="301" spans="1:8" s="32" customFormat="1" ht="36" customHeight="1" x14ac:dyDescent="0.2">
      <c r="A301" s="83" t="s">
        <v>433</v>
      </c>
      <c r="B301" s="86" t="s">
        <v>29</v>
      </c>
      <c r="C301" s="77" t="s">
        <v>434</v>
      </c>
      <c r="D301" s="84" t="s">
        <v>1</v>
      </c>
      <c r="E301" s="79" t="s">
        <v>28</v>
      </c>
      <c r="F301" s="80">
        <v>8</v>
      </c>
      <c r="G301" s="81"/>
      <c r="H301" s="82">
        <f t="shared" ref="H301:H303" si="46">ROUND(G301*F301,2)</f>
        <v>0</v>
      </c>
    </row>
    <row r="302" spans="1:8" s="32" customFormat="1" ht="36" customHeight="1" x14ac:dyDescent="0.2">
      <c r="A302" s="83" t="s">
        <v>435</v>
      </c>
      <c r="B302" s="86" t="s">
        <v>36</v>
      </c>
      <c r="C302" s="77" t="s">
        <v>436</v>
      </c>
      <c r="D302" s="84" t="s">
        <v>1</v>
      </c>
      <c r="E302" s="79" t="s">
        <v>28</v>
      </c>
      <c r="F302" s="80">
        <v>10</v>
      </c>
      <c r="G302" s="81"/>
      <c r="H302" s="82">
        <f t="shared" si="46"/>
        <v>0</v>
      </c>
    </row>
    <row r="303" spans="1:8" s="32" customFormat="1" ht="36" customHeight="1" x14ac:dyDescent="0.2">
      <c r="A303" s="83" t="s">
        <v>437</v>
      </c>
      <c r="B303" s="86" t="s">
        <v>46</v>
      </c>
      <c r="C303" s="77" t="s">
        <v>438</v>
      </c>
      <c r="D303" s="84" t="s">
        <v>1</v>
      </c>
      <c r="E303" s="79" t="s">
        <v>28</v>
      </c>
      <c r="F303" s="80">
        <v>20</v>
      </c>
      <c r="G303" s="81"/>
      <c r="H303" s="82">
        <f t="shared" si="46"/>
        <v>0</v>
      </c>
    </row>
    <row r="304" spans="1:8" s="32" customFormat="1" ht="36" customHeight="1" x14ac:dyDescent="0.2">
      <c r="A304" s="83" t="s">
        <v>37</v>
      </c>
      <c r="B304" s="76" t="s">
        <v>323</v>
      </c>
      <c r="C304" s="77" t="s">
        <v>38</v>
      </c>
      <c r="D304" s="84" t="s">
        <v>170</v>
      </c>
      <c r="E304" s="79"/>
      <c r="F304" s="80"/>
      <c r="G304" s="85"/>
      <c r="H304" s="82"/>
    </row>
    <row r="305" spans="1:8" s="32" customFormat="1" ht="36" customHeight="1" x14ac:dyDescent="0.2">
      <c r="A305" s="83" t="s">
        <v>39</v>
      </c>
      <c r="B305" s="86" t="s">
        <v>29</v>
      </c>
      <c r="C305" s="77" t="s">
        <v>40</v>
      </c>
      <c r="D305" s="84" t="s">
        <v>1</v>
      </c>
      <c r="E305" s="79" t="s">
        <v>35</v>
      </c>
      <c r="F305" s="80">
        <v>90</v>
      </c>
      <c r="G305" s="81"/>
      <c r="H305" s="82">
        <f>ROUND(G305*F305,2)</f>
        <v>0</v>
      </c>
    </row>
    <row r="306" spans="1:8" s="32" customFormat="1" ht="36" customHeight="1" x14ac:dyDescent="0.2">
      <c r="A306" s="83" t="s">
        <v>41</v>
      </c>
      <c r="B306" s="76" t="s">
        <v>324</v>
      </c>
      <c r="C306" s="77" t="s">
        <v>42</v>
      </c>
      <c r="D306" s="84" t="s">
        <v>170</v>
      </c>
      <c r="E306" s="79"/>
      <c r="F306" s="80"/>
      <c r="G306" s="85"/>
      <c r="H306" s="82"/>
    </row>
    <row r="307" spans="1:8" s="32" customFormat="1" ht="36" customHeight="1" x14ac:dyDescent="0.2">
      <c r="A307" s="88" t="s">
        <v>171</v>
      </c>
      <c r="B307" s="89" t="s">
        <v>29</v>
      </c>
      <c r="C307" s="90" t="s">
        <v>172</v>
      </c>
      <c r="D307" s="89" t="s">
        <v>1</v>
      </c>
      <c r="E307" s="89" t="s">
        <v>35</v>
      </c>
      <c r="F307" s="80">
        <v>70</v>
      </c>
      <c r="G307" s="81"/>
      <c r="H307" s="82">
        <f>ROUND(G307*F307,2)</f>
        <v>0</v>
      </c>
    </row>
    <row r="308" spans="1:8" s="32" customFormat="1" ht="36" customHeight="1" x14ac:dyDescent="0.2">
      <c r="A308" s="83" t="s">
        <v>43</v>
      </c>
      <c r="B308" s="86" t="s">
        <v>36</v>
      </c>
      <c r="C308" s="77" t="s">
        <v>44</v>
      </c>
      <c r="D308" s="84" t="s">
        <v>1</v>
      </c>
      <c r="E308" s="79" t="s">
        <v>35</v>
      </c>
      <c r="F308" s="80">
        <v>95</v>
      </c>
      <c r="G308" s="81"/>
      <c r="H308" s="82">
        <f>ROUND(G308*F308,2)</f>
        <v>0</v>
      </c>
    </row>
    <row r="309" spans="1:8" s="32" customFormat="1" ht="36" customHeight="1" x14ac:dyDescent="0.2">
      <c r="A309" s="83" t="s">
        <v>244</v>
      </c>
      <c r="B309" s="76" t="s">
        <v>667</v>
      </c>
      <c r="C309" s="77" t="s">
        <v>245</v>
      </c>
      <c r="D309" s="84" t="s">
        <v>243</v>
      </c>
      <c r="E309" s="79"/>
      <c r="F309" s="80"/>
      <c r="G309" s="85"/>
      <c r="H309" s="82"/>
    </row>
    <row r="310" spans="1:8" s="32" customFormat="1" ht="36" customHeight="1" x14ac:dyDescent="0.2">
      <c r="A310" s="83" t="s">
        <v>665</v>
      </c>
      <c r="B310" s="86" t="s">
        <v>29</v>
      </c>
      <c r="C310" s="77" t="s">
        <v>669</v>
      </c>
      <c r="D310" s="84" t="s">
        <v>666</v>
      </c>
      <c r="E310" s="79" t="s">
        <v>45</v>
      </c>
      <c r="F310" s="80">
        <v>50</v>
      </c>
      <c r="G310" s="81"/>
      <c r="H310" s="82">
        <f t="shared" ref="H310" si="47">ROUND(G310*F310,2)</f>
        <v>0</v>
      </c>
    </row>
    <row r="311" spans="1:8" s="32" customFormat="1" ht="36" customHeight="1" x14ac:dyDescent="0.2">
      <c r="A311" s="83" t="s">
        <v>103</v>
      </c>
      <c r="B311" s="76" t="s">
        <v>668</v>
      </c>
      <c r="C311" s="77" t="s">
        <v>47</v>
      </c>
      <c r="D311" s="84" t="s">
        <v>175</v>
      </c>
      <c r="E311" s="79"/>
      <c r="F311" s="80"/>
      <c r="G311" s="85"/>
      <c r="H311" s="82"/>
    </row>
    <row r="312" spans="1:8" s="32" customFormat="1" ht="36" customHeight="1" x14ac:dyDescent="0.2">
      <c r="A312" s="83" t="s">
        <v>325</v>
      </c>
      <c r="B312" s="86" t="s">
        <v>29</v>
      </c>
      <c r="C312" s="77" t="s">
        <v>595</v>
      </c>
      <c r="D312" s="84" t="s">
        <v>326</v>
      </c>
      <c r="E312" s="79"/>
      <c r="F312" s="80"/>
      <c r="G312" s="92"/>
      <c r="H312" s="82"/>
    </row>
    <row r="313" spans="1:8" s="32" customFormat="1" ht="36" customHeight="1" x14ac:dyDescent="0.2">
      <c r="A313" s="83" t="s">
        <v>381</v>
      </c>
      <c r="B313" s="102" t="s">
        <v>100</v>
      </c>
      <c r="C313" s="103" t="s">
        <v>337</v>
      </c>
      <c r="D313" s="78"/>
      <c r="E313" s="104" t="s">
        <v>45</v>
      </c>
      <c r="F313" s="105">
        <v>5</v>
      </c>
      <c r="G313" s="81"/>
      <c r="H313" s="92">
        <f>ROUND(G313*F313,2)</f>
        <v>0</v>
      </c>
    </row>
    <row r="314" spans="1:8" s="32" customFormat="1" ht="36" customHeight="1" x14ac:dyDescent="0.2">
      <c r="A314" s="83" t="s">
        <v>661</v>
      </c>
      <c r="B314" s="102" t="s">
        <v>101</v>
      </c>
      <c r="C314" s="103" t="s">
        <v>476</v>
      </c>
      <c r="D314" s="78"/>
      <c r="E314" s="104" t="s">
        <v>45</v>
      </c>
      <c r="F314" s="105">
        <v>25</v>
      </c>
      <c r="G314" s="81"/>
      <c r="H314" s="92">
        <f>ROUND(G314*F314,2)</f>
        <v>0</v>
      </c>
    </row>
    <row r="315" spans="1:8" s="32" customFormat="1" ht="36" customHeight="1" x14ac:dyDescent="0.2">
      <c r="A315" s="83" t="s">
        <v>176</v>
      </c>
      <c r="B315" s="86" t="s">
        <v>36</v>
      </c>
      <c r="C315" s="77" t="s">
        <v>369</v>
      </c>
      <c r="D315" s="84" t="s">
        <v>107</v>
      </c>
      <c r="E315" s="79" t="s">
        <v>45</v>
      </c>
      <c r="F315" s="80">
        <v>50</v>
      </c>
      <c r="G315" s="81"/>
      <c r="H315" s="82">
        <f t="shared" ref="H315" si="48">ROUND(G315*F315,2)</f>
        <v>0</v>
      </c>
    </row>
    <row r="316" spans="1:8" s="32" customFormat="1" ht="36" customHeight="1" x14ac:dyDescent="0.2">
      <c r="A316" s="83" t="s">
        <v>177</v>
      </c>
      <c r="B316" s="76" t="s">
        <v>670</v>
      </c>
      <c r="C316" s="77" t="s">
        <v>178</v>
      </c>
      <c r="D316" s="84" t="s">
        <v>216</v>
      </c>
      <c r="E316" s="79"/>
      <c r="F316" s="80"/>
      <c r="G316" s="92"/>
      <c r="H316" s="82"/>
    </row>
    <row r="317" spans="1:8" s="32" customFormat="1" ht="36" customHeight="1" x14ac:dyDescent="0.2">
      <c r="A317" s="83" t="s">
        <v>252</v>
      </c>
      <c r="B317" s="86" t="s">
        <v>29</v>
      </c>
      <c r="C317" s="77" t="s">
        <v>253</v>
      </c>
      <c r="D317" s="84"/>
      <c r="E317" s="79"/>
      <c r="F317" s="80"/>
      <c r="G317" s="92"/>
      <c r="H317" s="82"/>
    </row>
    <row r="318" spans="1:8" s="32" customFormat="1" ht="36" customHeight="1" x14ac:dyDescent="0.2">
      <c r="A318" s="83" t="s">
        <v>396</v>
      </c>
      <c r="B318" s="95" t="s">
        <v>100</v>
      </c>
      <c r="C318" s="77" t="s">
        <v>395</v>
      </c>
      <c r="D318" s="84"/>
      <c r="E318" s="79" t="s">
        <v>30</v>
      </c>
      <c r="F318" s="80">
        <v>45</v>
      </c>
      <c r="G318" s="81"/>
      <c r="H318" s="82">
        <f>ROUND(G318*F318,2)</f>
        <v>0</v>
      </c>
    </row>
    <row r="319" spans="1:8" s="32" customFormat="1" ht="36" customHeight="1" x14ac:dyDescent="0.2">
      <c r="A319" s="13"/>
      <c r="B319" s="69"/>
      <c r="C319" s="67" t="s">
        <v>19</v>
      </c>
      <c r="D319" s="63"/>
      <c r="E319" s="70"/>
      <c r="F319" s="64"/>
      <c r="G319" s="65"/>
      <c r="H319" s="66"/>
    </row>
    <row r="320" spans="1:8" s="32" customFormat="1" ht="36" customHeight="1" x14ac:dyDescent="0.2">
      <c r="A320" s="75" t="s">
        <v>72</v>
      </c>
      <c r="B320" s="76" t="s">
        <v>671</v>
      </c>
      <c r="C320" s="77" t="s">
        <v>73</v>
      </c>
      <c r="D320" s="84" t="s">
        <v>402</v>
      </c>
      <c r="E320" s="79"/>
      <c r="F320" s="93"/>
      <c r="G320" s="85"/>
      <c r="H320" s="94"/>
    </row>
    <row r="321" spans="1:8" s="32" customFormat="1" ht="45" x14ac:dyDescent="0.2">
      <c r="A321" s="75" t="s">
        <v>391</v>
      </c>
      <c r="B321" s="86" t="s">
        <v>29</v>
      </c>
      <c r="C321" s="77" t="s">
        <v>392</v>
      </c>
      <c r="D321" s="84"/>
      <c r="E321" s="79" t="s">
        <v>28</v>
      </c>
      <c r="F321" s="93">
        <v>215</v>
      </c>
      <c r="G321" s="81"/>
      <c r="H321" s="82">
        <f t="shared" ref="H321" si="49">ROUND(G321*F321,2)</f>
        <v>0</v>
      </c>
    </row>
    <row r="322" spans="1:8" s="32" customFormat="1" ht="36" customHeight="1" x14ac:dyDescent="0.2">
      <c r="A322" s="13"/>
      <c r="B322" s="69"/>
      <c r="C322" s="67" t="s">
        <v>20</v>
      </c>
      <c r="D322" s="63"/>
      <c r="E322" s="64"/>
      <c r="F322" s="64"/>
      <c r="G322" s="65"/>
      <c r="H322" s="66"/>
    </row>
    <row r="323" spans="1:8" s="32" customFormat="1" ht="36" customHeight="1" x14ac:dyDescent="0.2">
      <c r="A323" s="75" t="s">
        <v>50</v>
      </c>
      <c r="B323" s="76" t="s">
        <v>672</v>
      </c>
      <c r="C323" s="77" t="s">
        <v>51</v>
      </c>
      <c r="D323" s="84" t="s">
        <v>121</v>
      </c>
      <c r="E323" s="79" t="s">
        <v>45</v>
      </c>
      <c r="F323" s="93">
        <v>110</v>
      </c>
      <c r="G323" s="81"/>
      <c r="H323" s="82">
        <f>ROUND(G323*F323,2)</f>
        <v>0</v>
      </c>
    </row>
    <row r="324" spans="1:8" s="32" customFormat="1" ht="36" customHeight="1" x14ac:dyDescent="0.2">
      <c r="A324" s="13"/>
      <c r="B324" s="71"/>
      <c r="C324" s="67" t="s">
        <v>23</v>
      </c>
      <c r="D324" s="63"/>
      <c r="E324" s="70"/>
      <c r="F324" s="64"/>
      <c r="G324" s="65"/>
      <c r="H324" s="66"/>
    </row>
    <row r="325" spans="1:8" s="32" customFormat="1" ht="36" customHeight="1" x14ac:dyDescent="0.2">
      <c r="A325" s="83" t="s">
        <v>57</v>
      </c>
      <c r="B325" s="76" t="s">
        <v>673</v>
      </c>
      <c r="C325" s="77" t="s">
        <v>58</v>
      </c>
      <c r="D325" s="84" t="s">
        <v>371</v>
      </c>
      <c r="E325" s="79"/>
      <c r="F325" s="80"/>
      <c r="G325" s="85"/>
      <c r="H325" s="82"/>
    </row>
    <row r="326" spans="1:8" s="32" customFormat="1" ht="36" customHeight="1" x14ac:dyDescent="0.2">
      <c r="A326" s="83" t="s">
        <v>152</v>
      </c>
      <c r="B326" s="86" t="s">
        <v>29</v>
      </c>
      <c r="C326" s="77" t="s">
        <v>153</v>
      </c>
      <c r="D326" s="84"/>
      <c r="E326" s="79" t="s">
        <v>28</v>
      </c>
      <c r="F326" s="80">
        <v>5</v>
      </c>
      <c r="G326" s="81"/>
      <c r="H326" s="82">
        <f>ROUND(G326*F326,2)</f>
        <v>0</v>
      </c>
    </row>
    <row r="327" spans="1:8" s="32" customFormat="1" ht="36" customHeight="1" x14ac:dyDescent="0.2">
      <c r="A327" s="83" t="s">
        <v>59</v>
      </c>
      <c r="B327" s="86" t="s">
        <v>36</v>
      </c>
      <c r="C327" s="77" t="s">
        <v>154</v>
      </c>
      <c r="D327" s="84"/>
      <c r="E327" s="79" t="s">
        <v>28</v>
      </c>
      <c r="F327" s="80">
        <v>60</v>
      </c>
      <c r="G327" s="81"/>
      <c r="H327" s="82">
        <f>ROUND(G327*F327,2)</f>
        <v>0</v>
      </c>
    </row>
    <row r="328" spans="1:8" s="32" customFormat="1" ht="30" customHeight="1" thickBot="1" x14ac:dyDescent="0.25">
      <c r="A328" s="33"/>
      <c r="B328" s="28" t="str">
        <f>B290</f>
        <v>D</v>
      </c>
      <c r="C328" s="137" t="str">
        <f>C290</f>
        <v>BEAVERHILL BOULEVARD - FRONTAGE ROAD #956 TO #940 - MAJOR REHABILITATION</v>
      </c>
      <c r="D328" s="161"/>
      <c r="E328" s="161"/>
      <c r="F328" s="162"/>
      <c r="G328" s="33" t="s">
        <v>16</v>
      </c>
      <c r="H328" s="33">
        <f>SUM(H290:H327)</f>
        <v>0</v>
      </c>
    </row>
    <row r="329" spans="1:8" s="32" customFormat="1" ht="36" customHeight="1" thickTop="1" x14ac:dyDescent="0.2">
      <c r="A329" s="30"/>
      <c r="B329" s="29" t="s">
        <v>15</v>
      </c>
      <c r="C329" s="158" t="s">
        <v>408</v>
      </c>
      <c r="D329" s="159"/>
      <c r="E329" s="159"/>
      <c r="F329" s="160"/>
      <c r="G329" s="30"/>
      <c r="H329" s="31"/>
    </row>
    <row r="330" spans="1:8" s="32" customFormat="1" ht="36" customHeight="1" x14ac:dyDescent="0.2">
      <c r="A330" s="13"/>
      <c r="B330" s="61"/>
      <c r="C330" s="62" t="s">
        <v>18</v>
      </c>
      <c r="D330" s="63"/>
      <c r="E330" s="64" t="s">
        <v>1</v>
      </c>
      <c r="F330" s="64" t="s">
        <v>1</v>
      </c>
      <c r="G330" s="65" t="s">
        <v>1</v>
      </c>
      <c r="H330" s="66"/>
    </row>
    <row r="331" spans="1:8" s="32" customFormat="1" ht="36" customHeight="1" x14ac:dyDescent="0.2">
      <c r="A331" s="75" t="s">
        <v>82</v>
      </c>
      <c r="B331" s="76" t="s">
        <v>329</v>
      </c>
      <c r="C331" s="77" t="s">
        <v>83</v>
      </c>
      <c r="D331" s="78" t="s">
        <v>365</v>
      </c>
      <c r="E331" s="79" t="s">
        <v>26</v>
      </c>
      <c r="F331" s="80">
        <v>120</v>
      </c>
      <c r="G331" s="81"/>
      <c r="H331" s="82">
        <f t="shared" ref="H331:H332" si="50">ROUND(G331*F331,2)</f>
        <v>0</v>
      </c>
    </row>
    <row r="332" spans="1:8" s="32" customFormat="1" ht="36" customHeight="1" x14ac:dyDescent="0.2">
      <c r="A332" s="91" t="s">
        <v>84</v>
      </c>
      <c r="B332" s="76" t="s">
        <v>330</v>
      </c>
      <c r="C332" s="77" t="s">
        <v>85</v>
      </c>
      <c r="D332" s="78" t="s">
        <v>439</v>
      </c>
      <c r="E332" s="79" t="s">
        <v>28</v>
      </c>
      <c r="F332" s="80">
        <v>325</v>
      </c>
      <c r="G332" s="81"/>
      <c r="H332" s="82">
        <f t="shared" si="50"/>
        <v>0</v>
      </c>
    </row>
    <row r="333" spans="1:8" s="32" customFormat="1" ht="36" customHeight="1" x14ac:dyDescent="0.2">
      <c r="A333" s="91" t="s">
        <v>86</v>
      </c>
      <c r="B333" s="76" t="s">
        <v>331</v>
      </c>
      <c r="C333" s="77" t="s">
        <v>372</v>
      </c>
      <c r="D333" s="78" t="s">
        <v>439</v>
      </c>
      <c r="E333" s="79"/>
      <c r="F333" s="80"/>
      <c r="G333" s="85"/>
      <c r="H333" s="82"/>
    </row>
    <row r="334" spans="1:8" s="32" customFormat="1" ht="36" customHeight="1" x14ac:dyDescent="0.2">
      <c r="A334" s="91" t="s">
        <v>440</v>
      </c>
      <c r="B334" s="86" t="s">
        <v>29</v>
      </c>
      <c r="C334" s="77" t="s">
        <v>441</v>
      </c>
      <c r="D334" s="84" t="s">
        <v>1</v>
      </c>
      <c r="E334" s="79" t="s">
        <v>30</v>
      </c>
      <c r="F334" s="80">
        <v>75</v>
      </c>
      <c r="G334" s="81"/>
      <c r="H334" s="82">
        <f t="shared" ref="H334" si="51">ROUND(G334*F334,2)</f>
        <v>0</v>
      </c>
    </row>
    <row r="335" spans="1:8" s="32" customFormat="1" ht="36" customHeight="1" x14ac:dyDescent="0.2">
      <c r="A335" s="91" t="s">
        <v>31</v>
      </c>
      <c r="B335" s="76" t="s">
        <v>332</v>
      </c>
      <c r="C335" s="77" t="s">
        <v>32</v>
      </c>
      <c r="D335" s="78" t="s">
        <v>365</v>
      </c>
      <c r="E335" s="79"/>
      <c r="F335" s="80"/>
      <c r="G335" s="85"/>
      <c r="H335" s="82"/>
    </row>
    <row r="336" spans="1:8" s="32" customFormat="1" ht="36" customHeight="1" x14ac:dyDescent="0.2">
      <c r="A336" s="91" t="s">
        <v>375</v>
      </c>
      <c r="B336" s="86" t="s">
        <v>29</v>
      </c>
      <c r="C336" s="77" t="s">
        <v>376</v>
      </c>
      <c r="D336" s="84" t="s">
        <v>1</v>
      </c>
      <c r="E336" s="79" t="s">
        <v>26</v>
      </c>
      <c r="F336" s="80">
        <v>90</v>
      </c>
      <c r="G336" s="81"/>
      <c r="H336" s="82">
        <f t="shared" ref="H336:H339" si="52">ROUND(G336*F336,2)</f>
        <v>0</v>
      </c>
    </row>
    <row r="337" spans="1:8" s="32" customFormat="1" ht="36" customHeight="1" x14ac:dyDescent="0.2">
      <c r="A337" s="75" t="s">
        <v>33</v>
      </c>
      <c r="B337" s="76" t="s">
        <v>333</v>
      </c>
      <c r="C337" s="77" t="s">
        <v>34</v>
      </c>
      <c r="D337" s="78" t="s">
        <v>365</v>
      </c>
      <c r="E337" s="79" t="s">
        <v>28</v>
      </c>
      <c r="F337" s="80">
        <v>1400</v>
      </c>
      <c r="G337" s="81"/>
      <c r="H337" s="82">
        <f t="shared" ref="H337" si="53">ROUND(G337*F337,2)</f>
        <v>0</v>
      </c>
    </row>
    <row r="338" spans="1:8" s="32" customFormat="1" ht="36" customHeight="1" x14ac:dyDescent="0.2">
      <c r="A338" s="91" t="s">
        <v>90</v>
      </c>
      <c r="B338" s="76" t="s">
        <v>334</v>
      </c>
      <c r="C338" s="77" t="s">
        <v>377</v>
      </c>
      <c r="D338" s="78" t="s">
        <v>378</v>
      </c>
      <c r="E338" s="79"/>
      <c r="F338" s="80"/>
      <c r="G338" s="92"/>
      <c r="H338" s="82">
        <f t="shared" si="52"/>
        <v>0</v>
      </c>
    </row>
    <row r="339" spans="1:8" s="32" customFormat="1" ht="36" customHeight="1" x14ac:dyDescent="0.2">
      <c r="A339" s="91" t="s">
        <v>379</v>
      </c>
      <c r="B339" s="86" t="s">
        <v>29</v>
      </c>
      <c r="C339" s="77" t="s">
        <v>380</v>
      </c>
      <c r="D339" s="84" t="s">
        <v>1</v>
      </c>
      <c r="E339" s="79" t="s">
        <v>28</v>
      </c>
      <c r="F339" s="80">
        <v>325</v>
      </c>
      <c r="G339" s="81"/>
      <c r="H339" s="82">
        <f t="shared" si="52"/>
        <v>0</v>
      </c>
    </row>
    <row r="340" spans="1:8" s="32" customFormat="1" ht="36" customHeight="1" x14ac:dyDescent="0.2">
      <c r="A340" s="13"/>
      <c r="B340" s="61"/>
      <c r="C340" s="67" t="s">
        <v>358</v>
      </c>
      <c r="D340" s="63"/>
      <c r="E340" s="68"/>
      <c r="F340" s="63"/>
      <c r="G340" s="65"/>
      <c r="H340" s="66"/>
    </row>
    <row r="341" spans="1:8" s="32" customFormat="1" ht="36" customHeight="1" x14ac:dyDescent="0.2">
      <c r="A341" s="83" t="s">
        <v>61</v>
      </c>
      <c r="B341" s="76" t="s">
        <v>335</v>
      </c>
      <c r="C341" s="77" t="s">
        <v>62</v>
      </c>
      <c r="D341" s="78" t="s">
        <v>365</v>
      </c>
      <c r="E341" s="79"/>
      <c r="F341" s="80"/>
      <c r="G341" s="85"/>
      <c r="H341" s="82"/>
    </row>
    <row r="342" spans="1:8" s="32" customFormat="1" ht="36" customHeight="1" x14ac:dyDescent="0.2">
      <c r="A342" s="83" t="s">
        <v>63</v>
      </c>
      <c r="B342" s="86" t="s">
        <v>29</v>
      </c>
      <c r="C342" s="77" t="s">
        <v>64</v>
      </c>
      <c r="D342" s="84" t="s">
        <v>1</v>
      </c>
      <c r="E342" s="79" t="s">
        <v>28</v>
      </c>
      <c r="F342" s="80">
        <v>1000</v>
      </c>
      <c r="G342" s="81"/>
      <c r="H342" s="82">
        <f>ROUND(G342*F342,2)</f>
        <v>0</v>
      </c>
    </row>
    <row r="343" spans="1:8" s="32" customFormat="1" ht="36" customHeight="1" x14ac:dyDescent="0.2">
      <c r="A343" s="83" t="s">
        <v>168</v>
      </c>
      <c r="B343" s="86" t="s">
        <v>36</v>
      </c>
      <c r="C343" s="77" t="s">
        <v>169</v>
      </c>
      <c r="D343" s="84" t="s">
        <v>1</v>
      </c>
      <c r="E343" s="79" t="s">
        <v>28</v>
      </c>
      <c r="F343" s="80">
        <v>50</v>
      </c>
      <c r="G343" s="81"/>
      <c r="H343" s="82">
        <f>ROUND(G343*F343,2)</f>
        <v>0</v>
      </c>
    </row>
    <row r="344" spans="1:8" s="32" customFormat="1" ht="36" customHeight="1" x14ac:dyDescent="0.2">
      <c r="A344" s="83" t="s">
        <v>415</v>
      </c>
      <c r="B344" s="76" t="s">
        <v>336</v>
      </c>
      <c r="C344" s="77" t="s">
        <v>416</v>
      </c>
      <c r="D344" s="84" t="s">
        <v>170</v>
      </c>
      <c r="E344" s="79"/>
      <c r="F344" s="80"/>
      <c r="G344" s="85"/>
      <c r="H344" s="82"/>
    </row>
    <row r="345" spans="1:8" s="32" customFormat="1" ht="36" customHeight="1" x14ac:dyDescent="0.2">
      <c r="A345" s="83" t="s">
        <v>417</v>
      </c>
      <c r="B345" s="86" t="s">
        <v>29</v>
      </c>
      <c r="C345" s="77" t="s">
        <v>418</v>
      </c>
      <c r="D345" s="84" t="s">
        <v>1</v>
      </c>
      <c r="E345" s="79" t="s">
        <v>28</v>
      </c>
      <c r="F345" s="80">
        <v>130</v>
      </c>
      <c r="G345" s="81"/>
      <c r="H345" s="82">
        <f>ROUND(G345*F345,2)</f>
        <v>0</v>
      </c>
    </row>
    <row r="346" spans="1:8" s="32" customFormat="1" ht="36" customHeight="1" x14ac:dyDescent="0.2">
      <c r="A346" s="83" t="s">
        <v>419</v>
      </c>
      <c r="B346" s="76" t="s">
        <v>557</v>
      </c>
      <c r="C346" s="77" t="s">
        <v>420</v>
      </c>
      <c r="D346" s="84" t="s">
        <v>170</v>
      </c>
      <c r="E346" s="79"/>
      <c r="F346" s="80"/>
      <c r="G346" s="85"/>
      <c r="H346" s="82"/>
    </row>
    <row r="347" spans="1:8" s="32" customFormat="1" ht="36" customHeight="1" x14ac:dyDescent="0.2">
      <c r="A347" s="83" t="s">
        <v>421</v>
      </c>
      <c r="B347" s="86" t="s">
        <v>29</v>
      </c>
      <c r="C347" s="77" t="s">
        <v>422</v>
      </c>
      <c r="D347" s="84" t="s">
        <v>1</v>
      </c>
      <c r="E347" s="79" t="s">
        <v>28</v>
      </c>
      <c r="F347" s="80">
        <v>5</v>
      </c>
      <c r="G347" s="81"/>
      <c r="H347" s="82">
        <f t="shared" ref="H347:H350" si="54">ROUND(G347*F347,2)</f>
        <v>0</v>
      </c>
    </row>
    <row r="348" spans="1:8" s="32" customFormat="1" ht="36" customHeight="1" x14ac:dyDescent="0.2">
      <c r="A348" s="83" t="s">
        <v>423</v>
      </c>
      <c r="B348" s="86" t="s">
        <v>36</v>
      </c>
      <c r="C348" s="77" t="s">
        <v>424</v>
      </c>
      <c r="D348" s="84" t="s">
        <v>1</v>
      </c>
      <c r="E348" s="79" t="s">
        <v>28</v>
      </c>
      <c r="F348" s="80">
        <v>150</v>
      </c>
      <c r="G348" s="81"/>
      <c r="H348" s="82">
        <f t="shared" si="54"/>
        <v>0</v>
      </c>
    </row>
    <row r="349" spans="1:8" s="32" customFormat="1" ht="36" customHeight="1" x14ac:dyDescent="0.2">
      <c r="A349" s="83" t="s">
        <v>425</v>
      </c>
      <c r="B349" s="86" t="s">
        <v>46</v>
      </c>
      <c r="C349" s="77" t="s">
        <v>426</v>
      </c>
      <c r="D349" s="84" t="s">
        <v>1</v>
      </c>
      <c r="E349" s="79" t="s">
        <v>28</v>
      </c>
      <c r="F349" s="80">
        <v>5</v>
      </c>
      <c r="G349" s="81"/>
      <c r="H349" s="82">
        <f t="shared" si="54"/>
        <v>0</v>
      </c>
    </row>
    <row r="350" spans="1:8" s="32" customFormat="1" ht="36" customHeight="1" x14ac:dyDescent="0.2">
      <c r="A350" s="83" t="s">
        <v>427</v>
      </c>
      <c r="B350" s="86" t="s">
        <v>56</v>
      </c>
      <c r="C350" s="77" t="s">
        <v>428</v>
      </c>
      <c r="D350" s="84" t="s">
        <v>1</v>
      </c>
      <c r="E350" s="79" t="s">
        <v>28</v>
      </c>
      <c r="F350" s="80">
        <v>20</v>
      </c>
      <c r="G350" s="81"/>
      <c r="H350" s="82">
        <f t="shared" si="54"/>
        <v>0</v>
      </c>
    </row>
    <row r="351" spans="1:8" s="32" customFormat="1" ht="36" customHeight="1" x14ac:dyDescent="0.2">
      <c r="A351" s="83" t="s">
        <v>227</v>
      </c>
      <c r="B351" s="76" t="s">
        <v>558</v>
      </c>
      <c r="C351" s="77" t="s">
        <v>228</v>
      </c>
      <c r="D351" s="84" t="s">
        <v>170</v>
      </c>
      <c r="E351" s="79"/>
      <c r="F351" s="80"/>
      <c r="G351" s="85"/>
      <c r="H351" s="82"/>
    </row>
    <row r="352" spans="1:8" s="32" customFormat="1" ht="36" customHeight="1" x14ac:dyDescent="0.2">
      <c r="A352" s="83" t="s">
        <v>429</v>
      </c>
      <c r="B352" s="86" t="s">
        <v>29</v>
      </c>
      <c r="C352" s="77" t="s">
        <v>430</v>
      </c>
      <c r="D352" s="84" t="s">
        <v>1</v>
      </c>
      <c r="E352" s="79" t="s">
        <v>28</v>
      </c>
      <c r="F352" s="80">
        <v>730</v>
      </c>
      <c r="G352" s="81"/>
      <c r="H352" s="82">
        <f>ROUND(G352*F352,2)</f>
        <v>0</v>
      </c>
    </row>
    <row r="353" spans="1:8" s="32" customFormat="1" ht="36" customHeight="1" x14ac:dyDescent="0.2">
      <c r="A353" s="83" t="s">
        <v>229</v>
      </c>
      <c r="B353" s="87" t="s">
        <v>448</v>
      </c>
      <c r="C353" s="77" t="s">
        <v>230</v>
      </c>
      <c r="D353" s="84" t="s">
        <v>170</v>
      </c>
      <c r="E353" s="79"/>
      <c r="F353" s="80"/>
      <c r="G353" s="85"/>
      <c r="H353" s="82"/>
    </row>
    <row r="354" spans="1:8" s="32" customFormat="1" ht="36" customHeight="1" x14ac:dyDescent="0.2">
      <c r="A354" s="83" t="s">
        <v>431</v>
      </c>
      <c r="B354" s="86" t="s">
        <v>29</v>
      </c>
      <c r="C354" s="77" t="s">
        <v>432</v>
      </c>
      <c r="D354" s="84" t="s">
        <v>1</v>
      </c>
      <c r="E354" s="79" t="s">
        <v>28</v>
      </c>
      <c r="F354" s="80">
        <v>10</v>
      </c>
      <c r="G354" s="81"/>
      <c r="H354" s="82">
        <f t="shared" ref="H354:H357" si="55">ROUND(G354*F354,2)</f>
        <v>0</v>
      </c>
    </row>
    <row r="355" spans="1:8" s="32" customFormat="1" ht="36" customHeight="1" x14ac:dyDescent="0.2">
      <c r="A355" s="83" t="s">
        <v>433</v>
      </c>
      <c r="B355" s="86" t="s">
        <v>36</v>
      </c>
      <c r="C355" s="77" t="s">
        <v>434</v>
      </c>
      <c r="D355" s="84" t="s">
        <v>1</v>
      </c>
      <c r="E355" s="79" t="s">
        <v>28</v>
      </c>
      <c r="F355" s="80">
        <v>850</v>
      </c>
      <c r="G355" s="81"/>
      <c r="H355" s="82">
        <f t="shared" si="55"/>
        <v>0</v>
      </c>
    </row>
    <row r="356" spans="1:8" s="32" customFormat="1" ht="36" customHeight="1" x14ac:dyDescent="0.2">
      <c r="A356" s="83" t="s">
        <v>435</v>
      </c>
      <c r="B356" s="86" t="s">
        <v>46</v>
      </c>
      <c r="C356" s="77" t="s">
        <v>436</v>
      </c>
      <c r="D356" s="84" t="s">
        <v>1</v>
      </c>
      <c r="E356" s="79" t="s">
        <v>28</v>
      </c>
      <c r="F356" s="80">
        <v>15</v>
      </c>
      <c r="G356" s="81"/>
      <c r="H356" s="82">
        <f t="shared" si="55"/>
        <v>0</v>
      </c>
    </row>
    <row r="357" spans="1:8" s="32" customFormat="1" ht="36" customHeight="1" x14ac:dyDescent="0.2">
      <c r="A357" s="83" t="s">
        <v>437</v>
      </c>
      <c r="B357" s="86" t="s">
        <v>56</v>
      </c>
      <c r="C357" s="77" t="s">
        <v>438</v>
      </c>
      <c r="D357" s="84" t="s">
        <v>1</v>
      </c>
      <c r="E357" s="79" t="s">
        <v>28</v>
      </c>
      <c r="F357" s="80">
        <v>90</v>
      </c>
      <c r="G357" s="81"/>
      <c r="H357" s="82">
        <f t="shared" si="55"/>
        <v>0</v>
      </c>
    </row>
    <row r="358" spans="1:8" s="32" customFormat="1" ht="36" customHeight="1" x14ac:dyDescent="0.2">
      <c r="A358" s="83" t="s">
        <v>37</v>
      </c>
      <c r="B358" s="76" t="s">
        <v>559</v>
      </c>
      <c r="C358" s="77" t="s">
        <v>38</v>
      </c>
      <c r="D358" s="84" t="s">
        <v>170</v>
      </c>
      <c r="E358" s="79"/>
      <c r="F358" s="80"/>
      <c r="G358" s="85"/>
      <c r="H358" s="82"/>
    </row>
    <row r="359" spans="1:8" s="32" customFormat="1" ht="36" customHeight="1" x14ac:dyDescent="0.2">
      <c r="A359" s="83" t="s">
        <v>39</v>
      </c>
      <c r="B359" s="86" t="s">
        <v>29</v>
      </c>
      <c r="C359" s="77" t="s">
        <v>40</v>
      </c>
      <c r="D359" s="84" t="s">
        <v>1</v>
      </c>
      <c r="E359" s="79" t="s">
        <v>35</v>
      </c>
      <c r="F359" s="80">
        <v>1930</v>
      </c>
      <c r="G359" s="81"/>
      <c r="H359" s="82">
        <f>ROUND(G359*F359,2)</f>
        <v>0</v>
      </c>
    </row>
    <row r="360" spans="1:8" s="32" customFormat="1" ht="36" customHeight="1" x14ac:dyDescent="0.2">
      <c r="A360" s="83" t="s">
        <v>41</v>
      </c>
      <c r="B360" s="76" t="s">
        <v>450</v>
      </c>
      <c r="C360" s="77" t="s">
        <v>42</v>
      </c>
      <c r="D360" s="84" t="s">
        <v>170</v>
      </c>
      <c r="E360" s="79"/>
      <c r="F360" s="80"/>
      <c r="G360" s="85"/>
      <c r="H360" s="82"/>
    </row>
    <row r="361" spans="1:8" s="32" customFormat="1" ht="36" customHeight="1" x14ac:dyDescent="0.2">
      <c r="A361" s="88" t="s">
        <v>171</v>
      </c>
      <c r="B361" s="89" t="s">
        <v>29</v>
      </c>
      <c r="C361" s="90" t="s">
        <v>172</v>
      </c>
      <c r="D361" s="89" t="s">
        <v>1</v>
      </c>
      <c r="E361" s="89" t="s">
        <v>35</v>
      </c>
      <c r="F361" s="80">
        <v>160</v>
      </c>
      <c r="G361" s="81"/>
      <c r="H361" s="82">
        <f>ROUND(G361*F361,2)</f>
        <v>0</v>
      </c>
    </row>
    <row r="362" spans="1:8" s="32" customFormat="1" ht="36" customHeight="1" x14ac:dyDescent="0.2">
      <c r="A362" s="83" t="s">
        <v>43</v>
      </c>
      <c r="B362" s="86" t="s">
        <v>36</v>
      </c>
      <c r="C362" s="77" t="s">
        <v>44</v>
      </c>
      <c r="D362" s="84" t="s">
        <v>1</v>
      </c>
      <c r="E362" s="79" t="s">
        <v>35</v>
      </c>
      <c r="F362" s="80">
        <v>2600</v>
      </c>
      <c r="G362" s="81"/>
      <c r="H362" s="82">
        <f>ROUND(G362*F362,2)</f>
        <v>0</v>
      </c>
    </row>
    <row r="363" spans="1:8" s="32" customFormat="1" ht="36" customHeight="1" x14ac:dyDescent="0.2">
      <c r="A363" s="83" t="s">
        <v>155</v>
      </c>
      <c r="B363" s="76" t="s">
        <v>560</v>
      </c>
      <c r="C363" s="77" t="s">
        <v>156</v>
      </c>
      <c r="D363" s="84" t="s">
        <v>98</v>
      </c>
      <c r="E363" s="79"/>
      <c r="F363" s="80"/>
      <c r="G363" s="85"/>
      <c r="H363" s="82"/>
    </row>
    <row r="364" spans="1:8" s="32" customFormat="1" ht="36" customHeight="1" x14ac:dyDescent="0.2">
      <c r="A364" s="83" t="s">
        <v>442</v>
      </c>
      <c r="B364" s="86" t="s">
        <v>29</v>
      </c>
      <c r="C364" s="77" t="s">
        <v>443</v>
      </c>
      <c r="D364" s="84" t="s">
        <v>1</v>
      </c>
      <c r="E364" s="79" t="s">
        <v>28</v>
      </c>
      <c r="F364" s="80">
        <v>860</v>
      </c>
      <c r="G364" s="81"/>
      <c r="H364" s="82">
        <f t="shared" ref="H364" si="56">ROUND(G364*F364,2)</f>
        <v>0</v>
      </c>
    </row>
    <row r="365" spans="1:8" s="32" customFormat="1" ht="36" customHeight="1" x14ac:dyDescent="0.2">
      <c r="A365" s="83" t="s">
        <v>461</v>
      </c>
      <c r="B365" s="76" t="s">
        <v>561</v>
      </c>
      <c r="C365" s="77" t="s">
        <v>462</v>
      </c>
      <c r="D365" s="84" t="s">
        <v>463</v>
      </c>
      <c r="E365" s="79"/>
      <c r="F365" s="80"/>
      <c r="G365" s="85"/>
      <c r="H365" s="82"/>
    </row>
    <row r="366" spans="1:8" s="32" customFormat="1" ht="36" customHeight="1" x14ac:dyDescent="0.2">
      <c r="A366" s="83" t="s">
        <v>464</v>
      </c>
      <c r="B366" s="86" t="s">
        <v>29</v>
      </c>
      <c r="C366" s="77" t="s">
        <v>506</v>
      </c>
      <c r="D366" s="84" t="s">
        <v>236</v>
      </c>
      <c r="E366" s="79" t="s">
        <v>28</v>
      </c>
      <c r="F366" s="80">
        <v>860</v>
      </c>
      <c r="G366" s="81"/>
      <c r="H366" s="82">
        <f t="shared" ref="H366" si="57">ROUND(G366*F366,2)</f>
        <v>0</v>
      </c>
    </row>
    <row r="367" spans="1:8" s="32" customFormat="1" ht="36" customHeight="1" x14ac:dyDescent="0.2">
      <c r="A367" s="83" t="s">
        <v>233</v>
      </c>
      <c r="B367" s="76" t="s">
        <v>452</v>
      </c>
      <c r="C367" s="77" t="s">
        <v>234</v>
      </c>
      <c r="D367" s="84" t="s">
        <v>463</v>
      </c>
      <c r="E367" s="79"/>
      <c r="F367" s="80"/>
      <c r="G367" s="85"/>
      <c r="H367" s="82"/>
    </row>
    <row r="368" spans="1:8" s="32" customFormat="1" ht="36" customHeight="1" x14ac:dyDescent="0.2">
      <c r="A368" s="83" t="s">
        <v>235</v>
      </c>
      <c r="B368" s="86" t="s">
        <v>29</v>
      </c>
      <c r="C368" s="77" t="s">
        <v>368</v>
      </c>
      <c r="D368" s="84" t="s">
        <v>236</v>
      </c>
      <c r="E368" s="79"/>
      <c r="F368" s="80"/>
      <c r="G368" s="85"/>
      <c r="H368" s="82"/>
    </row>
    <row r="369" spans="1:8" s="32" customFormat="1" ht="36" customHeight="1" x14ac:dyDescent="0.2">
      <c r="A369" s="83" t="s">
        <v>237</v>
      </c>
      <c r="B369" s="95" t="s">
        <v>100</v>
      </c>
      <c r="C369" s="77" t="s">
        <v>238</v>
      </c>
      <c r="D369" s="84"/>
      <c r="E369" s="79" t="s">
        <v>28</v>
      </c>
      <c r="F369" s="80">
        <v>60</v>
      </c>
      <c r="G369" s="81"/>
      <c r="H369" s="82">
        <f>ROUND(G369*F369,2)</f>
        <v>0</v>
      </c>
    </row>
    <row r="370" spans="1:8" s="32" customFormat="1" ht="36" customHeight="1" x14ac:dyDescent="0.2">
      <c r="A370" s="83" t="s">
        <v>239</v>
      </c>
      <c r="B370" s="95" t="s">
        <v>101</v>
      </c>
      <c r="C370" s="77" t="s">
        <v>240</v>
      </c>
      <c r="D370" s="84"/>
      <c r="E370" s="79" t="s">
        <v>28</v>
      </c>
      <c r="F370" s="80">
        <v>125</v>
      </c>
      <c r="G370" s="81"/>
      <c r="H370" s="82">
        <f>ROUND(G370*F370,2)</f>
        <v>0</v>
      </c>
    </row>
    <row r="371" spans="1:8" s="32" customFormat="1" ht="36" customHeight="1" x14ac:dyDescent="0.2">
      <c r="A371" s="83" t="s">
        <v>273</v>
      </c>
      <c r="B371" s="95" t="s">
        <v>102</v>
      </c>
      <c r="C371" s="77" t="s">
        <v>274</v>
      </c>
      <c r="D371" s="84" t="s">
        <v>1</v>
      </c>
      <c r="E371" s="79" t="s">
        <v>28</v>
      </c>
      <c r="F371" s="80">
        <v>425</v>
      </c>
      <c r="G371" s="81"/>
      <c r="H371" s="82">
        <f>ROUND(G371*F371,2)</f>
        <v>0</v>
      </c>
    </row>
    <row r="372" spans="1:8" s="32" customFormat="1" ht="36" customHeight="1" x14ac:dyDescent="0.2">
      <c r="A372" s="83" t="s">
        <v>241</v>
      </c>
      <c r="B372" s="76" t="s">
        <v>562</v>
      </c>
      <c r="C372" s="77" t="s">
        <v>242</v>
      </c>
      <c r="D372" s="84" t="s">
        <v>243</v>
      </c>
      <c r="E372" s="79"/>
      <c r="F372" s="80"/>
      <c r="G372" s="85"/>
      <c r="H372" s="82"/>
    </row>
    <row r="373" spans="1:8" s="32" customFormat="1" ht="36" customHeight="1" x14ac:dyDescent="0.2">
      <c r="A373" s="83" t="s">
        <v>465</v>
      </c>
      <c r="B373" s="86" t="s">
        <v>29</v>
      </c>
      <c r="C373" s="77" t="s">
        <v>466</v>
      </c>
      <c r="D373" s="84" t="s">
        <v>1</v>
      </c>
      <c r="E373" s="79" t="s">
        <v>45</v>
      </c>
      <c r="F373" s="80">
        <v>50</v>
      </c>
      <c r="G373" s="81"/>
      <c r="H373" s="82">
        <f t="shared" ref="H373:H375" si="58">ROUND(G373*F373,2)</f>
        <v>0</v>
      </c>
    </row>
    <row r="374" spans="1:8" s="32" customFormat="1" ht="36" customHeight="1" x14ac:dyDescent="0.2">
      <c r="A374" s="83" t="s">
        <v>467</v>
      </c>
      <c r="B374" s="86" t="s">
        <v>36</v>
      </c>
      <c r="C374" s="77" t="s">
        <v>685</v>
      </c>
      <c r="D374" s="84"/>
      <c r="E374" s="79" t="s">
        <v>45</v>
      </c>
      <c r="F374" s="80">
        <v>20</v>
      </c>
      <c r="G374" s="81"/>
      <c r="H374" s="82">
        <f t="shared" si="58"/>
        <v>0</v>
      </c>
    </row>
    <row r="375" spans="1:8" s="32" customFormat="1" ht="36" customHeight="1" x14ac:dyDescent="0.2">
      <c r="A375" s="83" t="s">
        <v>468</v>
      </c>
      <c r="B375" s="86" t="s">
        <v>46</v>
      </c>
      <c r="C375" s="77" t="s">
        <v>469</v>
      </c>
      <c r="D375" s="84" t="s">
        <v>1</v>
      </c>
      <c r="E375" s="79" t="s">
        <v>45</v>
      </c>
      <c r="F375" s="80">
        <v>10</v>
      </c>
      <c r="G375" s="81"/>
      <c r="H375" s="82">
        <f t="shared" si="58"/>
        <v>0</v>
      </c>
    </row>
    <row r="376" spans="1:8" s="32" customFormat="1" ht="36" customHeight="1" x14ac:dyDescent="0.2">
      <c r="A376" s="83" t="s">
        <v>244</v>
      </c>
      <c r="B376" s="76" t="s">
        <v>563</v>
      </c>
      <c r="C376" s="77" t="s">
        <v>245</v>
      </c>
      <c r="D376" s="84" t="s">
        <v>243</v>
      </c>
      <c r="E376" s="79"/>
      <c r="F376" s="80"/>
      <c r="G376" s="85"/>
      <c r="H376" s="82"/>
    </row>
    <row r="377" spans="1:8" s="32" customFormat="1" ht="36" customHeight="1" x14ac:dyDescent="0.2">
      <c r="A377" s="83" t="s">
        <v>246</v>
      </c>
      <c r="B377" s="86" t="s">
        <v>29</v>
      </c>
      <c r="C377" s="77" t="s">
        <v>387</v>
      </c>
      <c r="D377" s="84" t="s">
        <v>117</v>
      </c>
      <c r="E377" s="79" t="s">
        <v>45</v>
      </c>
      <c r="F377" s="80">
        <v>190</v>
      </c>
      <c r="G377" s="81"/>
      <c r="H377" s="82">
        <f t="shared" ref="H377:H382" si="59">ROUND(G377*F377,2)</f>
        <v>0</v>
      </c>
    </row>
    <row r="378" spans="1:8" s="32" customFormat="1" ht="36" customHeight="1" x14ac:dyDescent="0.2">
      <c r="A378" s="83" t="s">
        <v>246</v>
      </c>
      <c r="B378" s="86" t="s">
        <v>36</v>
      </c>
      <c r="C378" s="77" t="s">
        <v>595</v>
      </c>
      <c r="D378" s="84" t="s">
        <v>117</v>
      </c>
      <c r="E378" s="79" t="s">
        <v>45</v>
      </c>
      <c r="F378" s="80">
        <v>380</v>
      </c>
      <c r="G378" s="81"/>
      <c r="H378" s="82">
        <f t="shared" si="59"/>
        <v>0</v>
      </c>
    </row>
    <row r="379" spans="1:8" s="32" customFormat="1" ht="36" customHeight="1" x14ac:dyDescent="0.2">
      <c r="A379" s="83" t="s">
        <v>247</v>
      </c>
      <c r="B379" s="86" t="s">
        <v>46</v>
      </c>
      <c r="C379" s="77" t="s">
        <v>596</v>
      </c>
      <c r="D379" s="84" t="s">
        <v>106</v>
      </c>
      <c r="E379" s="79" t="s">
        <v>45</v>
      </c>
      <c r="F379" s="80">
        <v>30</v>
      </c>
      <c r="G379" s="81"/>
      <c r="H379" s="82">
        <f t="shared" si="59"/>
        <v>0</v>
      </c>
    </row>
    <row r="380" spans="1:8" s="32" customFormat="1" ht="36" customHeight="1" x14ac:dyDescent="0.2">
      <c r="A380" s="83" t="s">
        <v>247</v>
      </c>
      <c r="B380" s="86" t="s">
        <v>56</v>
      </c>
      <c r="C380" s="77" t="s">
        <v>597</v>
      </c>
      <c r="D380" s="84" t="s">
        <v>106</v>
      </c>
      <c r="E380" s="79" t="s">
        <v>45</v>
      </c>
      <c r="F380" s="80">
        <v>25</v>
      </c>
      <c r="G380" s="81"/>
      <c r="H380" s="82">
        <f t="shared" si="59"/>
        <v>0</v>
      </c>
    </row>
    <row r="381" spans="1:8" s="32" customFormat="1" ht="36" customHeight="1" x14ac:dyDescent="0.2">
      <c r="A381" s="83" t="s">
        <v>470</v>
      </c>
      <c r="B381" s="86" t="s">
        <v>60</v>
      </c>
      <c r="C381" s="77" t="s">
        <v>369</v>
      </c>
      <c r="D381" s="84" t="s">
        <v>471</v>
      </c>
      <c r="E381" s="79" t="s">
        <v>45</v>
      </c>
      <c r="F381" s="80">
        <v>65</v>
      </c>
      <c r="G381" s="81"/>
      <c r="H381" s="82">
        <f t="shared" si="59"/>
        <v>0</v>
      </c>
    </row>
    <row r="382" spans="1:8" s="32" customFormat="1" ht="36" customHeight="1" x14ac:dyDescent="0.2">
      <c r="A382" s="83" t="s">
        <v>583</v>
      </c>
      <c r="B382" s="86" t="s">
        <v>118</v>
      </c>
      <c r="C382" s="77" t="s">
        <v>598</v>
      </c>
      <c r="D382" s="84" t="s">
        <v>248</v>
      </c>
      <c r="E382" s="79" t="s">
        <v>45</v>
      </c>
      <c r="F382" s="80">
        <v>10</v>
      </c>
      <c r="G382" s="81"/>
      <c r="H382" s="82">
        <f t="shared" si="59"/>
        <v>0</v>
      </c>
    </row>
    <row r="383" spans="1:8" s="32" customFormat="1" ht="36" customHeight="1" x14ac:dyDescent="0.2">
      <c r="A383" s="83" t="s">
        <v>103</v>
      </c>
      <c r="B383" s="76" t="s">
        <v>564</v>
      </c>
      <c r="C383" s="77" t="s">
        <v>47</v>
      </c>
      <c r="D383" s="84" t="s">
        <v>175</v>
      </c>
      <c r="E383" s="79"/>
      <c r="F383" s="80"/>
      <c r="G383" s="85"/>
      <c r="H383" s="82"/>
    </row>
    <row r="384" spans="1:8" s="32" customFormat="1" ht="36" customHeight="1" x14ac:dyDescent="0.2">
      <c r="A384" s="83" t="s">
        <v>325</v>
      </c>
      <c r="B384" s="86" t="s">
        <v>29</v>
      </c>
      <c r="C384" s="77" t="s">
        <v>387</v>
      </c>
      <c r="D384" s="84" t="s">
        <v>326</v>
      </c>
      <c r="E384" s="79"/>
      <c r="F384" s="80"/>
      <c r="G384" s="92"/>
      <c r="H384" s="82"/>
    </row>
    <row r="385" spans="1:8" s="32" customFormat="1" ht="36" customHeight="1" x14ac:dyDescent="0.2">
      <c r="A385" s="83" t="s">
        <v>474</v>
      </c>
      <c r="B385" s="102" t="s">
        <v>100</v>
      </c>
      <c r="C385" s="103" t="s">
        <v>337</v>
      </c>
      <c r="D385" s="78"/>
      <c r="E385" s="104" t="s">
        <v>45</v>
      </c>
      <c r="F385" s="105">
        <v>15</v>
      </c>
      <c r="G385" s="81"/>
      <c r="H385" s="92">
        <f>ROUND(G385*F385,2)</f>
        <v>0</v>
      </c>
    </row>
    <row r="386" spans="1:8" s="32" customFormat="1" ht="36" customHeight="1" x14ac:dyDescent="0.2">
      <c r="A386" s="83" t="s">
        <v>475</v>
      </c>
      <c r="B386" s="102" t="s">
        <v>101</v>
      </c>
      <c r="C386" s="103" t="s">
        <v>476</v>
      </c>
      <c r="D386" s="78"/>
      <c r="E386" s="104" t="s">
        <v>45</v>
      </c>
      <c r="F386" s="105">
        <v>45</v>
      </c>
      <c r="G386" s="81"/>
      <c r="H386" s="92">
        <f>ROUND(G386*F386,2)</f>
        <v>0</v>
      </c>
    </row>
    <row r="387" spans="1:8" s="32" customFormat="1" ht="36" customHeight="1" x14ac:dyDescent="0.2">
      <c r="A387" s="83" t="s">
        <v>477</v>
      </c>
      <c r="B387" s="102" t="s">
        <v>478</v>
      </c>
      <c r="C387" s="103" t="s">
        <v>479</v>
      </c>
      <c r="D387" s="78" t="s">
        <v>1</v>
      </c>
      <c r="E387" s="104" t="s">
        <v>45</v>
      </c>
      <c r="F387" s="105">
        <v>80</v>
      </c>
      <c r="G387" s="81"/>
      <c r="H387" s="92">
        <f>ROUND(G387*F387,2)</f>
        <v>0</v>
      </c>
    </row>
    <row r="388" spans="1:8" s="32" customFormat="1" ht="36" customHeight="1" x14ac:dyDescent="0.2">
      <c r="A388" s="83" t="s">
        <v>325</v>
      </c>
      <c r="B388" s="86" t="s">
        <v>36</v>
      </c>
      <c r="C388" s="77" t="s">
        <v>595</v>
      </c>
      <c r="D388" s="84" t="s">
        <v>326</v>
      </c>
      <c r="E388" s="79"/>
      <c r="F388" s="80"/>
      <c r="G388" s="92"/>
      <c r="H388" s="82"/>
    </row>
    <row r="389" spans="1:8" s="32" customFormat="1" ht="36" customHeight="1" x14ac:dyDescent="0.2">
      <c r="A389" s="83" t="s">
        <v>474</v>
      </c>
      <c r="B389" s="102" t="s">
        <v>100</v>
      </c>
      <c r="C389" s="103" t="s">
        <v>337</v>
      </c>
      <c r="D389" s="78"/>
      <c r="E389" s="104" t="s">
        <v>45</v>
      </c>
      <c r="F389" s="105">
        <v>12</v>
      </c>
      <c r="G389" s="81"/>
      <c r="H389" s="92">
        <f>ROUND(G389*F389,2)</f>
        <v>0</v>
      </c>
    </row>
    <row r="390" spans="1:8" s="32" customFormat="1" ht="36" customHeight="1" x14ac:dyDescent="0.2">
      <c r="A390" s="83" t="s">
        <v>475</v>
      </c>
      <c r="B390" s="102" t="s">
        <v>101</v>
      </c>
      <c r="C390" s="103" t="s">
        <v>476</v>
      </c>
      <c r="D390" s="78"/>
      <c r="E390" s="104" t="s">
        <v>45</v>
      </c>
      <c r="F390" s="105">
        <v>30</v>
      </c>
      <c r="G390" s="81"/>
      <c r="H390" s="92">
        <f>ROUND(G390*F390,2)</f>
        <v>0</v>
      </c>
    </row>
    <row r="391" spans="1:8" s="32" customFormat="1" ht="36" customHeight="1" x14ac:dyDescent="0.2">
      <c r="A391" s="83" t="s">
        <v>477</v>
      </c>
      <c r="B391" s="102" t="s">
        <v>478</v>
      </c>
      <c r="C391" s="103" t="s">
        <v>479</v>
      </c>
      <c r="D391" s="78" t="s">
        <v>1</v>
      </c>
      <c r="E391" s="104" t="s">
        <v>45</v>
      </c>
      <c r="F391" s="105">
        <v>200</v>
      </c>
      <c r="G391" s="81"/>
      <c r="H391" s="92">
        <f>ROUND(G391*F391,2)</f>
        <v>0</v>
      </c>
    </row>
    <row r="392" spans="1:8" s="32" customFormat="1" ht="36" customHeight="1" x14ac:dyDescent="0.2">
      <c r="A392" s="83" t="s">
        <v>105</v>
      </c>
      <c r="B392" s="86" t="s">
        <v>46</v>
      </c>
      <c r="C392" s="77" t="s">
        <v>596</v>
      </c>
      <c r="D392" s="84" t="s">
        <v>106</v>
      </c>
      <c r="E392" s="79" t="s">
        <v>45</v>
      </c>
      <c r="F392" s="80">
        <v>35</v>
      </c>
      <c r="G392" s="81"/>
      <c r="H392" s="82">
        <f t="shared" ref="H392:H394" si="60">ROUND(G392*F392,2)</f>
        <v>0</v>
      </c>
    </row>
    <row r="393" spans="1:8" s="32" customFormat="1" ht="36" customHeight="1" x14ac:dyDescent="0.2">
      <c r="A393" s="83" t="s">
        <v>105</v>
      </c>
      <c r="B393" s="86" t="s">
        <v>56</v>
      </c>
      <c r="C393" s="77" t="s">
        <v>597</v>
      </c>
      <c r="D393" s="84" t="s">
        <v>106</v>
      </c>
      <c r="E393" s="79" t="s">
        <v>45</v>
      </c>
      <c r="F393" s="80">
        <v>20</v>
      </c>
      <c r="G393" s="81"/>
      <c r="H393" s="82">
        <f t="shared" si="60"/>
        <v>0</v>
      </c>
    </row>
    <row r="394" spans="1:8" s="32" customFormat="1" ht="36" customHeight="1" x14ac:dyDescent="0.2">
      <c r="A394" s="83" t="s">
        <v>176</v>
      </c>
      <c r="B394" s="86" t="s">
        <v>60</v>
      </c>
      <c r="C394" s="77" t="s">
        <v>369</v>
      </c>
      <c r="D394" s="84" t="s">
        <v>107</v>
      </c>
      <c r="E394" s="79" t="s">
        <v>45</v>
      </c>
      <c r="F394" s="80">
        <v>75</v>
      </c>
      <c r="G394" s="81"/>
      <c r="H394" s="82">
        <f t="shared" si="60"/>
        <v>0</v>
      </c>
    </row>
    <row r="395" spans="1:8" s="32" customFormat="1" ht="36" customHeight="1" x14ac:dyDescent="0.2">
      <c r="A395" s="83" t="s">
        <v>249</v>
      </c>
      <c r="B395" s="76" t="s">
        <v>514</v>
      </c>
      <c r="C395" s="77" t="s">
        <v>250</v>
      </c>
      <c r="D395" s="84" t="s">
        <v>251</v>
      </c>
      <c r="E395" s="79" t="s">
        <v>28</v>
      </c>
      <c r="F395" s="80">
        <v>20</v>
      </c>
      <c r="G395" s="81"/>
      <c r="H395" s="82">
        <f t="shared" ref="H395" si="61">ROUND(G395*F395,2)</f>
        <v>0</v>
      </c>
    </row>
    <row r="396" spans="1:8" s="32" customFormat="1" ht="36" customHeight="1" x14ac:dyDescent="0.2">
      <c r="A396" s="83" t="s">
        <v>177</v>
      </c>
      <c r="B396" s="76" t="s">
        <v>565</v>
      </c>
      <c r="C396" s="77" t="s">
        <v>178</v>
      </c>
      <c r="D396" s="84" t="s">
        <v>216</v>
      </c>
      <c r="E396" s="79"/>
      <c r="F396" s="80"/>
      <c r="G396" s="92"/>
      <c r="H396" s="82"/>
    </row>
    <row r="397" spans="1:8" s="32" customFormat="1" ht="36" customHeight="1" x14ac:dyDescent="0.2">
      <c r="A397" s="83" t="s">
        <v>252</v>
      </c>
      <c r="B397" s="86" t="s">
        <v>29</v>
      </c>
      <c r="C397" s="77" t="s">
        <v>253</v>
      </c>
      <c r="D397" s="84"/>
      <c r="E397" s="79"/>
      <c r="F397" s="80"/>
      <c r="G397" s="92"/>
      <c r="H397" s="82"/>
    </row>
    <row r="398" spans="1:8" s="32" customFormat="1" ht="36" customHeight="1" x14ac:dyDescent="0.2">
      <c r="A398" s="83" t="s">
        <v>396</v>
      </c>
      <c r="B398" s="95" t="s">
        <v>100</v>
      </c>
      <c r="C398" s="77" t="s">
        <v>395</v>
      </c>
      <c r="D398" s="84"/>
      <c r="E398" s="79" t="s">
        <v>30</v>
      </c>
      <c r="F398" s="80">
        <v>1280</v>
      </c>
      <c r="G398" s="81"/>
      <c r="H398" s="82">
        <f>ROUND(G398*F398,2)</f>
        <v>0</v>
      </c>
    </row>
    <row r="399" spans="1:8" s="32" customFormat="1" ht="36" customHeight="1" x14ac:dyDescent="0.2">
      <c r="A399" s="83" t="s">
        <v>179</v>
      </c>
      <c r="B399" s="86" t="s">
        <v>36</v>
      </c>
      <c r="C399" s="77" t="s">
        <v>65</v>
      </c>
      <c r="D399" s="84"/>
      <c r="E399" s="79"/>
      <c r="F399" s="80"/>
      <c r="G399" s="92"/>
      <c r="H399" s="82"/>
    </row>
    <row r="400" spans="1:8" s="32" customFormat="1" ht="36" customHeight="1" x14ac:dyDescent="0.2">
      <c r="A400" s="83" t="s">
        <v>397</v>
      </c>
      <c r="B400" s="95" t="s">
        <v>100</v>
      </c>
      <c r="C400" s="77" t="s">
        <v>395</v>
      </c>
      <c r="D400" s="84"/>
      <c r="E400" s="79" t="s">
        <v>30</v>
      </c>
      <c r="F400" s="80">
        <v>100</v>
      </c>
      <c r="G400" s="81"/>
      <c r="H400" s="82">
        <f t="shared" ref="H400" si="62">ROUND(G400*F400,2)</f>
        <v>0</v>
      </c>
    </row>
    <row r="401" spans="1:8" s="32" customFormat="1" ht="36" customHeight="1" x14ac:dyDescent="0.2">
      <c r="A401" s="83" t="s">
        <v>180</v>
      </c>
      <c r="B401" s="76" t="s">
        <v>566</v>
      </c>
      <c r="C401" s="77" t="s">
        <v>181</v>
      </c>
      <c r="D401" s="84" t="s">
        <v>216</v>
      </c>
      <c r="E401" s="79" t="s">
        <v>28</v>
      </c>
      <c r="F401" s="80">
        <v>65</v>
      </c>
      <c r="G401" s="81"/>
      <c r="H401" s="82">
        <f t="shared" ref="H401:H402" si="63">ROUND(G401*F401,2)</f>
        <v>0</v>
      </c>
    </row>
    <row r="402" spans="1:8" s="32" customFormat="1" ht="36" customHeight="1" x14ac:dyDescent="0.2">
      <c r="A402" s="83" t="s">
        <v>180</v>
      </c>
      <c r="B402" s="76" t="s">
        <v>567</v>
      </c>
      <c r="C402" s="77" t="s">
        <v>444</v>
      </c>
      <c r="D402" s="84" t="s">
        <v>216</v>
      </c>
      <c r="E402" s="79" t="s">
        <v>28</v>
      </c>
      <c r="F402" s="80">
        <v>500</v>
      </c>
      <c r="G402" s="81"/>
      <c r="H402" s="82">
        <f t="shared" si="63"/>
        <v>0</v>
      </c>
    </row>
    <row r="403" spans="1:8" s="32" customFormat="1" ht="36" customHeight="1" x14ac:dyDescent="0.2">
      <c r="A403" s="83" t="s">
        <v>108</v>
      </c>
      <c r="B403" s="76" t="s">
        <v>568</v>
      </c>
      <c r="C403" s="77" t="s">
        <v>110</v>
      </c>
      <c r="D403" s="84" t="s">
        <v>254</v>
      </c>
      <c r="E403" s="79"/>
      <c r="F403" s="80"/>
      <c r="G403" s="85"/>
      <c r="H403" s="82"/>
    </row>
    <row r="404" spans="1:8" s="32" customFormat="1" ht="36" customHeight="1" x14ac:dyDescent="0.2">
      <c r="A404" s="83" t="s">
        <v>111</v>
      </c>
      <c r="B404" s="86" t="s">
        <v>29</v>
      </c>
      <c r="C404" s="77" t="s">
        <v>255</v>
      </c>
      <c r="D404" s="84" t="s">
        <v>1</v>
      </c>
      <c r="E404" s="79" t="s">
        <v>28</v>
      </c>
      <c r="F404" s="80">
        <v>5600</v>
      </c>
      <c r="G404" s="81"/>
      <c r="H404" s="82">
        <f t="shared" ref="H404:H406" si="64">ROUND(G404*F404,2)</f>
        <v>0</v>
      </c>
    </row>
    <row r="405" spans="1:8" s="32" customFormat="1" ht="36" customHeight="1" x14ac:dyDescent="0.2">
      <c r="A405" s="83" t="s">
        <v>256</v>
      </c>
      <c r="B405" s="86" t="s">
        <v>36</v>
      </c>
      <c r="C405" s="77" t="s">
        <v>257</v>
      </c>
      <c r="D405" s="84" t="s">
        <v>1</v>
      </c>
      <c r="E405" s="79" t="s">
        <v>28</v>
      </c>
      <c r="F405" s="80">
        <v>1400</v>
      </c>
      <c r="G405" s="81"/>
      <c r="H405" s="82">
        <f t="shared" si="64"/>
        <v>0</v>
      </c>
    </row>
    <row r="406" spans="1:8" s="32" customFormat="1" ht="36" customHeight="1" x14ac:dyDescent="0.2">
      <c r="A406" s="83" t="s">
        <v>258</v>
      </c>
      <c r="B406" s="86" t="s">
        <v>46</v>
      </c>
      <c r="C406" s="77" t="s">
        <v>259</v>
      </c>
      <c r="D406" s="84" t="s">
        <v>1</v>
      </c>
      <c r="E406" s="79" t="s">
        <v>28</v>
      </c>
      <c r="F406" s="80">
        <v>50</v>
      </c>
      <c r="G406" s="81"/>
      <c r="H406" s="82">
        <f t="shared" si="64"/>
        <v>0</v>
      </c>
    </row>
    <row r="407" spans="1:8" s="32" customFormat="1" ht="36" customHeight="1" x14ac:dyDescent="0.2">
      <c r="A407" s="83" t="s">
        <v>112</v>
      </c>
      <c r="B407" s="76" t="s">
        <v>569</v>
      </c>
      <c r="C407" s="77" t="s">
        <v>114</v>
      </c>
      <c r="D407" s="84" t="s">
        <v>182</v>
      </c>
      <c r="E407" s="79" t="s">
        <v>35</v>
      </c>
      <c r="F407" s="93">
        <v>18</v>
      </c>
      <c r="G407" s="81"/>
      <c r="H407" s="82">
        <f t="shared" ref="H407" si="65">ROUND(G407*F407,2)</f>
        <v>0</v>
      </c>
    </row>
    <row r="408" spans="1:8" s="32" customFormat="1" ht="36" customHeight="1" x14ac:dyDescent="0.2">
      <c r="A408" s="13"/>
      <c r="B408" s="69"/>
      <c r="C408" s="67" t="s">
        <v>19</v>
      </c>
      <c r="D408" s="63"/>
      <c r="E408" s="70"/>
      <c r="F408" s="64"/>
      <c r="G408" s="65"/>
      <c r="H408" s="66"/>
    </row>
    <row r="409" spans="1:8" s="32" customFormat="1" ht="36" customHeight="1" x14ac:dyDescent="0.2">
      <c r="A409" s="75" t="s">
        <v>48</v>
      </c>
      <c r="B409" s="76" t="s">
        <v>515</v>
      </c>
      <c r="C409" s="77" t="s">
        <v>49</v>
      </c>
      <c r="D409" s="84" t="s">
        <v>402</v>
      </c>
      <c r="E409" s="79"/>
      <c r="F409" s="93"/>
      <c r="G409" s="85"/>
      <c r="H409" s="94"/>
    </row>
    <row r="410" spans="1:8" s="32" customFormat="1" ht="36" customHeight="1" x14ac:dyDescent="0.2">
      <c r="A410" s="75" t="s">
        <v>71</v>
      </c>
      <c r="B410" s="86" t="s">
        <v>29</v>
      </c>
      <c r="C410" s="77" t="s">
        <v>382</v>
      </c>
      <c r="D410" s="84" t="s">
        <v>1</v>
      </c>
      <c r="E410" s="79" t="s">
        <v>28</v>
      </c>
      <c r="F410" s="93">
        <v>600</v>
      </c>
      <c r="G410" s="81"/>
      <c r="H410" s="82">
        <f t="shared" ref="H410" si="66">ROUND(G410*F410,2)</f>
        <v>0</v>
      </c>
    </row>
    <row r="411" spans="1:8" s="32" customFormat="1" ht="36" customHeight="1" x14ac:dyDescent="0.2">
      <c r="A411" s="75" t="s">
        <v>339</v>
      </c>
      <c r="B411" s="86" t="s">
        <v>36</v>
      </c>
      <c r="C411" s="77" t="s">
        <v>388</v>
      </c>
      <c r="D411" s="84" t="s">
        <v>1</v>
      </c>
      <c r="E411" s="79" t="s">
        <v>28</v>
      </c>
      <c r="F411" s="93">
        <v>300</v>
      </c>
      <c r="G411" s="81"/>
      <c r="H411" s="82">
        <f t="shared" ref="H411:H413" si="67">ROUND(G411*F411,2)</f>
        <v>0</v>
      </c>
    </row>
    <row r="412" spans="1:8" s="32" customFormat="1" ht="36" customHeight="1" x14ac:dyDescent="0.2">
      <c r="A412" s="83"/>
      <c r="B412" s="76" t="s">
        <v>570</v>
      </c>
      <c r="C412" s="77" t="s">
        <v>735</v>
      </c>
      <c r="D412" s="84" t="s">
        <v>736</v>
      </c>
      <c r="E412" s="79" t="s">
        <v>35</v>
      </c>
      <c r="F412" s="93">
        <v>1</v>
      </c>
      <c r="G412" s="81"/>
      <c r="H412" s="82">
        <f t="shared" si="67"/>
        <v>0</v>
      </c>
    </row>
    <row r="413" spans="1:8" s="32" customFormat="1" ht="36" customHeight="1" x14ac:dyDescent="0.2">
      <c r="A413" s="83"/>
      <c r="B413" s="76" t="s">
        <v>571</v>
      </c>
      <c r="C413" s="77" t="s">
        <v>445</v>
      </c>
      <c r="D413" s="84" t="s">
        <v>736</v>
      </c>
      <c r="E413" s="79" t="s">
        <v>35</v>
      </c>
      <c r="F413" s="93">
        <v>1</v>
      </c>
      <c r="G413" s="81"/>
      <c r="H413" s="82">
        <f t="shared" si="67"/>
        <v>0</v>
      </c>
    </row>
    <row r="414" spans="1:8" s="32" customFormat="1" ht="36" customHeight="1" x14ac:dyDescent="0.2">
      <c r="A414" s="13"/>
      <c r="B414" s="69"/>
      <c r="C414" s="67" t="s">
        <v>20</v>
      </c>
      <c r="D414" s="63"/>
      <c r="E414" s="64"/>
      <c r="F414" s="64"/>
      <c r="G414" s="65"/>
      <c r="H414" s="66"/>
    </row>
    <row r="415" spans="1:8" s="32" customFormat="1" ht="36" customHeight="1" x14ac:dyDescent="0.2">
      <c r="A415" s="75" t="s">
        <v>50</v>
      </c>
      <c r="B415" s="76" t="s">
        <v>572</v>
      </c>
      <c r="C415" s="77" t="s">
        <v>51</v>
      </c>
      <c r="D415" s="84" t="s">
        <v>121</v>
      </c>
      <c r="E415" s="79" t="s">
        <v>45</v>
      </c>
      <c r="F415" s="93">
        <v>2200</v>
      </c>
      <c r="G415" s="81"/>
      <c r="H415" s="82">
        <f>ROUND(G415*F415,2)</f>
        <v>0</v>
      </c>
    </row>
    <row r="416" spans="1:8" s="32" customFormat="1" ht="36" customHeight="1" x14ac:dyDescent="0.2">
      <c r="A416" s="13"/>
      <c r="B416" s="69"/>
      <c r="C416" s="67" t="s">
        <v>21</v>
      </c>
      <c r="D416" s="63"/>
      <c r="E416" s="70"/>
      <c r="F416" s="64"/>
      <c r="G416" s="65"/>
      <c r="H416" s="66"/>
    </row>
    <row r="417" spans="1:8" s="32" customFormat="1" ht="36" customHeight="1" x14ac:dyDescent="0.2">
      <c r="A417" s="75" t="s">
        <v>122</v>
      </c>
      <c r="B417" s="76" t="s">
        <v>573</v>
      </c>
      <c r="C417" s="77" t="s">
        <v>124</v>
      </c>
      <c r="D417" s="84" t="s">
        <v>125</v>
      </c>
      <c r="E417" s="79"/>
      <c r="F417" s="93"/>
      <c r="G417" s="85"/>
      <c r="H417" s="94"/>
    </row>
    <row r="418" spans="1:8" s="32" customFormat="1" ht="36" customHeight="1" x14ac:dyDescent="0.2">
      <c r="A418" s="75" t="s">
        <v>338</v>
      </c>
      <c r="B418" s="86" t="s">
        <v>29</v>
      </c>
      <c r="C418" s="77" t="s">
        <v>127</v>
      </c>
      <c r="D418" s="84"/>
      <c r="E418" s="79" t="s">
        <v>35</v>
      </c>
      <c r="F418" s="93">
        <v>1</v>
      </c>
      <c r="G418" s="81"/>
      <c r="H418" s="82">
        <f>ROUND(G418*F418,2)</f>
        <v>0</v>
      </c>
    </row>
    <row r="419" spans="1:8" s="32" customFormat="1" ht="36" customHeight="1" x14ac:dyDescent="0.2">
      <c r="A419" s="75" t="s">
        <v>446</v>
      </c>
      <c r="B419" s="86" t="s">
        <v>36</v>
      </c>
      <c r="C419" s="77" t="s">
        <v>189</v>
      </c>
      <c r="D419" s="84"/>
      <c r="E419" s="79" t="s">
        <v>35</v>
      </c>
      <c r="F419" s="93">
        <v>1</v>
      </c>
      <c r="G419" s="81"/>
      <c r="H419" s="82">
        <f>ROUND(G419*F419,2)</f>
        <v>0</v>
      </c>
    </row>
    <row r="420" spans="1:8" s="32" customFormat="1" ht="36" customHeight="1" x14ac:dyDescent="0.2">
      <c r="A420" s="75" t="s">
        <v>158</v>
      </c>
      <c r="B420" s="76" t="s">
        <v>574</v>
      </c>
      <c r="C420" s="77" t="s">
        <v>159</v>
      </c>
      <c r="D420" s="84" t="s">
        <v>125</v>
      </c>
      <c r="E420" s="79"/>
      <c r="F420" s="93"/>
      <c r="G420" s="85"/>
      <c r="H420" s="94"/>
    </row>
    <row r="421" spans="1:8" s="32" customFormat="1" ht="36" customHeight="1" x14ac:dyDescent="0.2">
      <c r="A421" s="75" t="s">
        <v>160</v>
      </c>
      <c r="B421" s="86" t="s">
        <v>29</v>
      </c>
      <c r="C421" s="77" t="s">
        <v>161</v>
      </c>
      <c r="D421" s="84"/>
      <c r="E421" s="79" t="s">
        <v>35</v>
      </c>
      <c r="F421" s="93">
        <v>1</v>
      </c>
      <c r="G421" s="81"/>
      <c r="H421" s="82">
        <f>ROUND(G421*F421,2)</f>
        <v>0</v>
      </c>
    </row>
    <row r="422" spans="1:8" s="32" customFormat="1" ht="36" customHeight="1" x14ac:dyDescent="0.2">
      <c r="A422" s="75" t="s">
        <v>128</v>
      </c>
      <c r="B422" s="76" t="s">
        <v>575</v>
      </c>
      <c r="C422" s="77" t="s">
        <v>130</v>
      </c>
      <c r="D422" s="84" t="s">
        <v>125</v>
      </c>
      <c r="E422" s="79"/>
      <c r="F422" s="93"/>
      <c r="G422" s="85"/>
      <c r="H422" s="94"/>
    </row>
    <row r="423" spans="1:8" s="32" customFormat="1" ht="36" customHeight="1" x14ac:dyDescent="0.2">
      <c r="A423" s="75" t="s">
        <v>131</v>
      </c>
      <c r="B423" s="86" t="s">
        <v>29</v>
      </c>
      <c r="C423" s="77" t="s">
        <v>520</v>
      </c>
      <c r="D423" s="84"/>
      <c r="E423" s="79"/>
      <c r="F423" s="93"/>
      <c r="G423" s="85"/>
      <c r="H423" s="94"/>
    </row>
    <row r="424" spans="1:8" s="32" customFormat="1" ht="36" customHeight="1" x14ac:dyDescent="0.2">
      <c r="A424" s="75" t="s">
        <v>132</v>
      </c>
      <c r="B424" s="95" t="s">
        <v>100</v>
      </c>
      <c r="C424" s="77" t="s">
        <v>592</v>
      </c>
      <c r="D424" s="84"/>
      <c r="E424" s="79" t="s">
        <v>45</v>
      </c>
      <c r="F424" s="93">
        <v>2</v>
      </c>
      <c r="G424" s="81"/>
      <c r="H424" s="82">
        <f>ROUND(G424*F424,2)</f>
        <v>0</v>
      </c>
    </row>
    <row r="425" spans="1:8" s="32" customFormat="1" ht="36" customHeight="1" x14ac:dyDescent="0.2">
      <c r="A425" s="75" t="s">
        <v>190</v>
      </c>
      <c r="B425" s="95" t="s">
        <v>101</v>
      </c>
      <c r="C425" s="77" t="s">
        <v>593</v>
      </c>
      <c r="D425" s="84"/>
      <c r="E425" s="79" t="s">
        <v>45</v>
      </c>
      <c r="F425" s="93">
        <v>7</v>
      </c>
      <c r="G425" s="81"/>
      <c r="H425" s="82">
        <f>ROUND(G425*F425,2)</f>
        <v>0</v>
      </c>
    </row>
    <row r="426" spans="1:8" s="32" customFormat="1" ht="36" customHeight="1" x14ac:dyDescent="0.2">
      <c r="A426" s="75" t="s">
        <v>162</v>
      </c>
      <c r="B426" s="76" t="s">
        <v>576</v>
      </c>
      <c r="C426" s="77" t="s">
        <v>163</v>
      </c>
      <c r="D426" s="84" t="s">
        <v>125</v>
      </c>
      <c r="E426" s="79" t="s">
        <v>45</v>
      </c>
      <c r="F426" s="93">
        <v>2</v>
      </c>
      <c r="G426" s="81"/>
      <c r="H426" s="82">
        <f>ROUND(G426*F426,2)</f>
        <v>0</v>
      </c>
    </row>
    <row r="427" spans="1:8" s="32" customFormat="1" ht="36" customHeight="1" x14ac:dyDescent="0.2">
      <c r="A427" s="75" t="s">
        <v>191</v>
      </c>
      <c r="B427" s="76" t="s">
        <v>577</v>
      </c>
      <c r="C427" s="77" t="s">
        <v>192</v>
      </c>
      <c r="D427" s="84" t="s">
        <v>125</v>
      </c>
      <c r="E427" s="79"/>
      <c r="F427" s="93"/>
      <c r="G427" s="85"/>
      <c r="H427" s="94"/>
    </row>
    <row r="428" spans="1:8" s="32" customFormat="1" ht="36" customHeight="1" x14ac:dyDescent="0.2">
      <c r="A428" s="75" t="s">
        <v>194</v>
      </c>
      <c r="B428" s="95" t="s">
        <v>100</v>
      </c>
      <c r="C428" s="77" t="s">
        <v>195</v>
      </c>
      <c r="D428" s="84"/>
      <c r="E428" s="79" t="s">
        <v>67</v>
      </c>
      <c r="F428" s="96">
        <v>6</v>
      </c>
      <c r="G428" s="81"/>
      <c r="H428" s="82">
        <f>ROUND(G428*F428,2)</f>
        <v>0</v>
      </c>
    </row>
    <row r="429" spans="1:8" s="32" customFormat="1" ht="36" customHeight="1" x14ac:dyDescent="0.2">
      <c r="A429" s="75" t="s">
        <v>208</v>
      </c>
      <c r="B429" s="76" t="s">
        <v>516</v>
      </c>
      <c r="C429" s="77" t="s">
        <v>209</v>
      </c>
      <c r="D429" s="84" t="s">
        <v>125</v>
      </c>
      <c r="E429" s="79"/>
      <c r="F429" s="93"/>
      <c r="G429" s="85"/>
      <c r="H429" s="94"/>
    </row>
    <row r="430" spans="1:8" s="32" customFormat="1" ht="36" customHeight="1" x14ac:dyDescent="0.2">
      <c r="A430" s="75" t="s">
        <v>345</v>
      </c>
      <c r="B430" s="86" t="s">
        <v>29</v>
      </c>
      <c r="C430" s="77" t="s">
        <v>346</v>
      </c>
      <c r="D430" s="84"/>
      <c r="E430" s="79"/>
      <c r="F430" s="93"/>
      <c r="G430" s="85"/>
      <c r="H430" s="94"/>
    </row>
    <row r="431" spans="1:8" s="32" customFormat="1" ht="36" customHeight="1" x14ac:dyDescent="0.2">
      <c r="A431" s="75" t="s">
        <v>347</v>
      </c>
      <c r="B431" s="95" t="s">
        <v>100</v>
      </c>
      <c r="C431" s="77" t="s">
        <v>212</v>
      </c>
      <c r="D431" s="84"/>
      <c r="E431" s="79" t="s">
        <v>35</v>
      </c>
      <c r="F431" s="93">
        <v>2</v>
      </c>
      <c r="G431" s="81"/>
      <c r="H431" s="82">
        <f>ROUND(G431*F431,2)</f>
        <v>0</v>
      </c>
    </row>
    <row r="432" spans="1:8" s="32" customFormat="1" ht="36" customHeight="1" x14ac:dyDescent="0.2">
      <c r="A432" s="75" t="s">
        <v>210</v>
      </c>
      <c r="B432" s="86" t="s">
        <v>36</v>
      </c>
      <c r="C432" s="77" t="s">
        <v>164</v>
      </c>
      <c r="D432" s="84"/>
      <c r="E432" s="79"/>
      <c r="F432" s="93"/>
      <c r="G432" s="85"/>
      <c r="H432" s="94"/>
    </row>
    <row r="433" spans="1:8" s="32" customFormat="1" ht="36" customHeight="1" x14ac:dyDescent="0.2">
      <c r="A433" s="75" t="s">
        <v>211</v>
      </c>
      <c r="B433" s="95" t="s">
        <v>100</v>
      </c>
      <c r="C433" s="77" t="s">
        <v>212</v>
      </c>
      <c r="D433" s="84"/>
      <c r="E433" s="79" t="s">
        <v>35</v>
      </c>
      <c r="F433" s="93">
        <v>4</v>
      </c>
      <c r="G433" s="81"/>
      <c r="H433" s="82">
        <f>ROUND(G433*F433,2)</f>
        <v>0</v>
      </c>
    </row>
    <row r="434" spans="1:8" s="32" customFormat="1" ht="36" customHeight="1" x14ac:dyDescent="0.2">
      <c r="A434" s="75" t="s">
        <v>348</v>
      </c>
      <c r="B434" s="76" t="s">
        <v>578</v>
      </c>
      <c r="C434" s="77" t="s">
        <v>349</v>
      </c>
      <c r="D434" s="84" t="s">
        <v>125</v>
      </c>
      <c r="E434" s="79"/>
      <c r="F434" s="93"/>
      <c r="G434" s="85"/>
      <c r="H434" s="94"/>
    </row>
    <row r="435" spans="1:8" s="32" customFormat="1" ht="36" customHeight="1" x14ac:dyDescent="0.2">
      <c r="A435" s="75" t="s">
        <v>584</v>
      </c>
      <c r="B435" s="86" t="s">
        <v>29</v>
      </c>
      <c r="C435" s="77" t="s">
        <v>346</v>
      </c>
      <c r="D435" s="84"/>
      <c r="E435" s="79"/>
      <c r="F435" s="93"/>
      <c r="G435" s="85"/>
      <c r="H435" s="94"/>
    </row>
    <row r="436" spans="1:8" s="32" customFormat="1" ht="36" customHeight="1" x14ac:dyDescent="0.2">
      <c r="A436" s="75" t="s">
        <v>585</v>
      </c>
      <c r="B436" s="95" t="s">
        <v>100</v>
      </c>
      <c r="C436" s="77" t="s">
        <v>212</v>
      </c>
      <c r="D436" s="84"/>
      <c r="E436" s="79" t="s">
        <v>45</v>
      </c>
      <c r="F436" s="93">
        <v>5</v>
      </c>
      <c r="G436" s="81"/>
      <c r="H436" s="82">
        <f>ROUND(G436*F436,2)</f>
        <v>0</v>
      </c>
    </row>
    <row r="437" spans="1:8" s="32" customFormat="1" ht="36" customHeight="1" x14ac:dyDescent="0.2">
      <c r="A437" s="75" t="s">
        <v>586</v>
      </c>
      <c r="B437" s="86" t="s">
        <v>36</v>
      </c>
      <c r="C437" s="77" t="s">
        <v>587</v>
      </c>
      <c r="D437" s="84"/>
      <c r="E437" s="79"/>
      <c r="F437" s="93"/>
      <c r="G437" s="85"/>
      <c r="H437" s="94"/>
    </row>
    <row r="438" spans="1:8" s="32" customFormat="1" ht="36" customHeight="1" x14ac:dyDescent="0.2">
      <c r="A438" s="75" t="s">
        <v>589</v>
      </c>
      <c r="B438" s="95" t="s">
        <v>100</v>
      </c>
      <c r="C438" s="77" t="s">
        <v>212</v>
      </c>
      <c r="D438" s="84"/>
      <c r="E438" s="79" t="s">
        <v>45</v>
      </c>
      <c r="F438" s="93">
        <v>10</v>
      </c>
      <c r="G438" s="81"/>
      <c r="H438" s="82">
        <f>ROUND(G438*F438,2)</f>
        <v>0</v>
      </c>
    </row>
    <row r="439" spans="1:8" s="32" customFormat="1" ht="36" customHeight="1" x14ac:dyDescent="0.2">
      <c r="A439" s="75" t="s">
        <v>213</v>
      </c>
      <c r="B439" s="76" t="s">
        <v>579</v>
      </c>
      <c r="C439" s="97" t="s">
        <v>214</v>
      </c>
      <c r="D439" s="99" t="s">
        <v>588</v>
      </c>
      <c r="E439" s="79"/>
      <c r="F439" s="114"/>
      <c r="G439" s="85"/>
      <c r="H439" s="94"/>
    </row>
    <row r="440" spans="1:8" s="32" customFormat="1" ht="36" customHeight="1" x14ac:dyDescent="0.2">
      <c r="A440" s="75" t="s">
        <v>350</v>
      </c>
      <c r="B440" s="86" t="s">
        <v>29</v>
      </c>
      <c r="C440" s="77" t="s">
        <v>590</v>
      </c>
      <c r="D440" s="84"/>
      <c r="E440" s="79" t="s">
        <v>45</v>
      </c>
      <c r="F440" s="93">
        <v>25</v>
      </c>
      <c r="G440" s="81"/>
      <c r="H440" s="82">
        <f t="shared" ref="H440:H441" si="68">ROUND(G440*F440,2)</f>
        <v>0</v>
      </c>
    </row>
    <row r="441" spans="1:8" s="32" customFormat="1" ht="36" customHeight="1" x14ac:dyDescent="0.2">
      <c r="A441" s="75" t="s">
        <v>215</v>
      </c>
      <c r="B441" s="86" t="s">
        <v>36</v>
      </c>
      <c r="C441" s="77" t="s">
        <v>591</v>
      </c>
      <c r="D441" s="84"/>
      <c r="E441" s="79" t="s">
        <v>45</v>
      </c>
      <c r="F441" s="93">
        <v>25</v>
      </c>
      <c r="G441" s="81"/>
      <c r="H441" s="82">
        <f t="shared" si="68"/>
        <v>0</v>
      </c>
    </row>
    <row r="442" spans="1:8" s="32" customFormat="1" ht="36" customHeight="1" x14ac:dyDescent="0.2">
      <c r="A442" s="75" t="s">
        <v>74</v>
      </c>
      <c r="B442" s="76" t="s">
        <v>580</v>
      </c>
      <c r="C442" s="98" t="s">
        <v>260</v>
      </c>
      <c r="D442" s="99" t="s">
        <v>266</v>
      </c>
      <c r="E442" s="79"/>
      <c r="F442" s="93"/>
      <c r="G442" s="85"/>
      <c r="H442" s="94"/>
    </row>
    <row r="443" spans="1:8" s="32" customFormat="1" ht="36" customHeight="1" x14ac:dyDescent="0.2">
      <c r="A443" s="75" t="s">
        <v>75</v>
      </c>
      <c r="B443" s="86" t="s">
        <v>29</v>
      </c>
      <c r="C443" s="97" t="s">
        <v>327</v>
      </c>
      <c r="D443" s="84"/>
      <c r="E443" s="79" t="s">
        <v>35</v>
      </c>
      <c r="F443" s="93">
        <v>5</v>
      </c>
      <c r="G443" s="81"/>
      <c r="H443" s="82">
        <f t="shared" ref="H443:H445" si="69">ROUND(G443*F443,2)</f>
        <v>0</v>
      </c>
    </row>
    <row r="444" spans="1:8" s="32" customFormat="1" ht="36" customHeight="1" x14ac:dyDescent="0.2">
      <c r="A444" s="75" t="s">
        <v>76</v>
      </c>
      <c r="B444" s="86" t="s">
        <v>36</v>
      </c>
      <c r="C444" s="97" t="s">
        <v>328</v>
      </c>
      <c r="D444" s="84"/>
      <c r="E444" s="79" t="s">
        <v>35</v>
      </c>
      <c r="F444" s="93">
        <v>3</v>
      </c>
      <c r="G444" s="81"/>
      <c r="H444" s="82">
        <f t="shared" si="69"/>
        <v>0</v>
      </c>
    </row>
    <row r="445" spans="1:8" s="32" customFormat="1" ht="36" customHeight="1" x14ac:dyDescent="0.2">
      <c r="A445" s="75" t="s">
        <v>196</v>
      </c>
      <c r="B445" s="86" t="s">
        <v>46</v>
      </c>
      <c r="C445" s="97" t="s">
        <v>447</v>
      </c>
      <c r="D445" s="84"/>
      <c r="E445" s="79" t="s">
        <v>35</v>
      </c>
      <c r="F445" s="93">
        <v>3</v>
      </c>
      <c r="G445" s="81"/>
      <c r="H445" s="82">
        <f t="shared" si="69"/>
        <v>0</v>
      </c>
    </row>
    <row r="446" spans="1:8" s="32" customFormat="1" ht="36" customHeight="1" x14ac:dyDescent="0.2">
      <c r="A446" s="75" t="s">
        <v>449</v>
      </c>
      <c r="B446" s="76" t="s">
        <v>581</v>
      </c>
      <c r="C446" s="100" t="s">
        <v>451</v>
      </c>
      <c r="D446" s="84" t="s">
        <v>125</v>
      </c>
      <c r="E446" s="79"/>
      <c r="F446" s="93"/>
      <c r="G446" s="85"/>
      <c r="H446" s="94"/>
    </row>
    <row r="447" spans="1:8" s="32" customFormat="1" ht="36" customHeight="1" x14ac:dyDescent="0.2">
      <c r="A447" s="75" t="s">
        <v>453</v>
      </c>
      <c r="B447" s="86" t="s">
        <v>29</v>
      </c>
      <c r="C447" s="100" t="s">
        <v>454</v>
      </c>
      <c r="D447" s="84"/>
      <c r="E447" s="79" t="s">
        <v>35</v>
      </c>
      <c r="F447" s="93">
        <v>1</v>
      </c>
      <c r="G447" s="81"/>
      <c r="H447" s="82">
        <f>ROUND(G447*F447,2)</f>
        <v>0</v>
      </c>
    </row>
    <row r="448" spans="1:8" s="32" customFormat="1" ht="36" customHeight="1" x14ac:dyDescent="0.2">
      <c r="A448" s="75" t="s">
        <v>134</v>
      </c>
      <c r="B448" s="76" t="s">
        <v>582</v>
      </c>
      <c r="C448" s="100" t="s">
        <v>136</v>
      </c>
      <c r="D448" s="84" t="s">
        <v>125</v>
      </c>
      <c r="E448" s="79"/>
      <c r="F448" s="93"/>
      <c r="G448" s="92"/>
      <c r="H448" s="82"/>
    </row>
    <row r="449" spans="1:8" s="32" customFormat="1" ht="36" customHeight="1" x14ac:dyDescent="0.2">
      <c r="A449" s="75" t="s">
        <v>137</v>
      </c>
      <c r="B449" s="86" t="s">
        <v>29</v>
      </c>
      <c r="C449" s="100" t="s">
        <v>521</v>
      </c>
      <c r="D449" s="84"/>
      <c r="E449" s="79"/>
      <c r="F449" s="93"/>
      <c r="G449" s="85"/>
      <c r="H449" s="94"/>
    </row>
    <row r="450" spans="1:8" s="32" customFormat="1" ht="36" customHeight="1" x14ac:dyDescent="0.2">
      <c r="A450" s="101" t="s">
        <v>455</v>
      </c>
      <c r="B450" s="95" t="s">
        <v>100</v>
      </c>
      <c r="C450" s="77" t="s">
        <v>594</v>
      </c>
      <c r="D450" s="84"/>
      <c r="E450" s="79" t="s">
        <v>35</v>
      </c>
      <c r="F450" s="93">
        <v>2</v>
      </c>
      <c r="G450" s="81"/>
      <c r="H450" s="82">
        <f t="shared" ref="H450" si="70">ROUND(G450*F450,2)</f>
        <v>0</v>
      </c>
    </row>
    <row r="451" spans="1:8" s="32" customFormat="1" ht="36" customHeight="1" x14ac:dyDescent="0.2">
      <c r="A451" s="13"/>
      <c r="B451" s="69"/>
      <c r="C451" s="67" t="s">
        <v>22</v>
      </c>
      <c r="D451" s="63"/>
      <c r="E451" s="70"/>
      <c r="F451" s="64"/>
      <c r="G451" s="65"/>
      <c r="H451" s="66"/>
    </row>
    <row r="452" spans="1:8" s="32" customFormat="1" ht="36" customHeight="1" x14ac:dyDescent="0.2">
      <c r="A452" s="75" t="s">
        <v>52</v>
      </c>
      <c r="B452" s="76" t="s">
        <v>599</v>
      </c>
      <c r="C452" s="97" t="s">
        <v>265</v>
      </c>
      <c r="D452" s="99" t="s">
        <v>266</v>
      </c>
      <c r="E452" s="79" t="s">
        <v>35</v>
      </c>
      <c r="F452" s="93">
        <v>25</v>
      </c>
      <c r="G452" s="81"/>
      <c r="H452" s="82">
        <f>ROUND(G452*F452,2)</f>
        <v>0</v>
      </c>
    </row>
    <row r="453" spans="1:8" s="32" customFormat="1" ht="36" customHeight="1" x14ac:dyDescent="0.2">
      <c r="A453" s="75" t="s">
        <v>66</v>
      </c>
      <c r="B453" s="76" t="s">
        <v>600</v>
      </c>
      <c r="C453" s="77" t="s">
        <v>77</v>
      </c>
      <c r="D453" s="84" t="s">
        <v>125</v>
      </c>
      <c r="E453" s="79"/>
      <c r="F453" s="93"/>
      <c r="G453" s="92"/>
      <c r="H453" s="94"/>
    </row>
    <row r="454" spans="1:8" s="32" customFormat="1" ht="36" customHeight="1" x14ac:dyDescent="0.2">
      <c r="A454" s="75" t="s">
        <v>78</v>
      </c>
      <c r="B454" s="86" t="s">
        <v>29</v>
      </c>
      <c r="C454" s="77" t="s">
        <v>146</v>
      </c>
      <c r="D454" s="84"/>
      <c r="E454" s="79" t="s">
        <v>67</v>
      </c>
      <c r="F454" s="96">
        <v>1</v>
      </c>
      <c r="G454" s="81"/>
      <c r="H454" s="82">
        <f>ROUND(G454*F454,2)</f>
        <v>0</v>
      </c>
    </row>
    <row r="455" spans="1:8" s="32" customFormat="1" ht="36" customHeight="1" x14ac:dyDescent="0.2">
      <c r="A455" s="75" t="s">
        <v>53</v>
      </c>
      <c r="B455" s="76" t="s">
        <v>601</v>
      </c>
      <c r="C455" s="97" t="s">
        <v>267</v>
      </c>
      <c r="D455" s="99" t="s">
        <v>266</v>
      </c>
      <c r="E455" s="79"/>
      <c r="F455" s="93"/>
      <c r="G455" s="85"/>
      <c r="H455" s="94"/>
    </row>
    <row r="456" spans="1:8" s="32" customFormat="1" ht="36" customHeight="1" x14ac:dyDescent="0.2">
      <c r="A456" s="75" t="s">
        <v>204</v>
      </c>
      <c r="B456" s="86" t="s">
        <v>29</v>
      </c>
      <c r="C456" s="77" t="s">
        <v>205</v>
      </c>
      <c r="D456" s="84"/>
      <c r="E456" s="79" t="s">
        <v>35</v>
      </c>
      <c r="F456" s="93">
        <v>3</v>
      </c>
      <c r="G456" s="81"/>
      <c r="H456" s="82">
        <f t="shared" ref="H456:H462" si="71">ROUND(G456*F456,2)</f>
        <v>0</v>
      </c>
    </row>
    <row r="457" spans="1:8" s="32" customFormat="1" ht="36" customHeight="1" x14ac:dyDescent="0.2">
      <c r="A457" s="75" t="s">
        <v>54</v>
      </c>
      <c r="B457" s="86" t="s">
        <v>36</v>
      </c>
      <c r="C457" s="77" t="s">
        <v>148</v>
      </c>
      <c r="D457" s="84"/>
      <c r="E457" s="79" t="s">
        <v>35</v>
      </c>
      <c r="F457" s="93">
        <v>3</v>
      </c>
      <c r="G457" s="81"/>
      <c r="H457" s="82">
        <f t="shared" si="71"/>
        <v>0</v>
      </c>
    </row>
    <row r="458" spans="1:8" s="32" customFormat="1" ht="36" customHeight="1" x14ac:dyDescent="0.2">
      <c r="A458" s="75" t="s">
        <v>206</v>
      </c>
      <c r="B458" s="86" t="s">
        <v>46</v>
      </c>
      <c r="C458" s="77" t="s">
        <v>207</v>
      </c>
      <c r="D458" s="84"/>
      <c r="E458" s="79" t="s">
        <v>35</v>
      </c>
      <c r="F458" s="93">
        <v>3</v>
      </c>
      <c r="G458" s="81"/>
      <c r="H458" s="82">
        <f t="shared" si="71"/>
        <v>0</v>
      </c>
    </row>
    <row r="459" spans="1:8" s="32" customFormat="1" ht="36" customHeight="1" x14ac:dyDescent="0.2">
      <c r="A459" s="75" t="s">
        <v>55</v>
      </c>
      <c r="B459" s="86" t="s">
        <v>56</v>
      </c>
      <c r="C459" s="77" t="s">
        <v>166</v>
      </c>
      <c r="D459" s="84"/>
      <c r="E459" s="79" t="s">
        <v>35</v>
      </c>
      <c r="F459" s="93">
        <v>3</v>
      </c>
      <c r="G459" s="81"/>
      <c r="H459" s="82">
        <f t="shared" si="71"/>
        <v>0</v>
      </c>
    </row>
    <row r="460" spans="1:8" s="32" customFormat="1" ht="36" customHeight="1" x14ac:dyDescent="0.2">
      <c r="A460" s="75" t="s">
        <v>68</v>
      </c>
      <c r="B460" s="76" t="s">
        <v>602</v>
      </c>
      <c r="C460" s="77" t="s">
        <v>79</v>
      </c>
      <c r="D460" s="99" t="s">
        <v>266</v>
      </c>
      <c r="E460" s="79" t="s">
        <v>35</v>
      </c>
      <c r="F460" s="93">
        <v>12</v>
      </c>
      <c r="G460" s="81"/>
      <c r="H460" s="82">
        <f t="shared" si="71"/>
        <v>0</v>
      </c>
    </row>
    <row r="461" spans="1:8" s="32" customFormat="1" ht="36" customHeight="1" x14ac:dyDescent="0.2">
      <c r="A461" s="75" t="s">
        <v>69</v>
      </c>
      <c r="B461" s="76" t="s">
        <v>603</v>
      </c>
      <c r="C461" s="77" t="s">
        <v>80</v>
      </c>
      <c r="D461" s="99" t="s">
        <v>266</v>
      </c>
      <c r="E461" s="79" t="s">
        <v>35</v>
      </c>
      <c r="F461" s="93">
        <v>5</v>
      </c>
      <c r="G461" s="81"/>
      <c r="H461" s="82">
        <f t="shared" si="71"/>
        <v>0</v>
      </c>
    </row>
    <row r="462" spans="1:8" s="32" customFormat="1" ht="36" customHeight="1" x14ac:dyDescent="0.2">
      <c r="A462" s="75" t="s">
        <v>70</v>
      </c>
      <c r="B462" s="76" t="s">
        <v>604</v>
      </c>
      <c r="C462" s="77" t="s">
        <v>81</v>
      </c>
      <c r="D462" s="99" t="s">
        <v>266</v>
      </c>
      <c r="E462" s="79" t="s">
        <v>35</v>
      </c>
      <c r="F462" s="93">
        <v>10</v>
      </c>
      <c r="G462" s="81"/>
      <c r="H462" s="82">
        <f t="shared" si="71"/>
        <v>0</v>
      </c>
    </row>
    <row r="463" spans="1:8" s="32" customFormat="1" ht="36" customHeight="1" x14ac:dyDescent="0.2">
      <c r="A463" s="13"/>
      <c r="B463" s="71"/>
      <c r="C463" s="67" t="s">
        <v>23</v>
      </c>
      <c r="D463" s="63"/>
      <c r="E463" s="70"/>
      <c r="F463" s="64"/>
      <c r="G463" s="65"/>
      <c r="H463" s="66"/>
    </row>
    <row r="464" spans="1:8" s="32" customFormat="1" ht="36" customHeight="1" x14ac:dyDescent="0.2">
      <c r="A464" s="83" t="s">
        <v>57</v>
      </c>
      <c r="B464" s="76" t="s">
        <v>605</v>
      </c>
      <c r="C464" s="77" t="s">
        <v>58</v>
      </c>
      <c r="D464" s="84" t="s">
        <v>371</v>
      </c>
      <c r="E464" s="79"/>
      <c r="F464" s="80"/>
      <c r="G464" s="85"/>
      <c r="H464" s="82"/>
    </row>
    <row r="465" spans="1:8" s="32" customFormat="1" ht="36" customHeight="1" x14ac:dyDescent="0.2">
      <c r="A465" s="83" t="s">
        <v>152</v>
      </c>
      <c r="B465" s="86" t="s">
        <v>29</v>
      </c>
      <c r="C465" s="77" t="s">
        <v>153</v>
      </c>
      <c r="D465" s="84"/>
      <c r="E465" s="79" t="s">
        <v>28</v>
      </c>
      <c r="F465" s="80">
        <v>450</v>
      </c>
      <c r="G465" s="81"/>
      <c r="H465" s="82">
        <f>ROUND(G465*F465,2)</f>
        <v>0</v>
      </c>
    </row>
    <row r="466" spans="1:8" s="32" customFormat="1" ht="36" customHeight="1" x14ac:dyDescent="0.2">
      <c r="A466" s="83" t="s">
        <v>59</v>
      </c>
      <c r="B466" s="86" t="s">
        <v>36</v>
      </c>
      <c r="C466" s="77" t="s">
        <v>154</v>
      </c>
      <c r="D466" s="84"/>
      <c r="E466" s="79" t="s">
        <v>28</v>
      </c>
      <c r="F466" s="80">
        <v>950</v>
      </c>
      <c r="G466" s="81"/>
      <c r="H466" s="82">
        <f>ROUND(G466*F466,2)</f>
        <v>0</v>
      </c>
    </row>
    <row r="467" spans="1:8" s="32" customFormat="1" ht="36" customHeight="1" thickBot="1" x14ac:dyDescent="0.25">
      <c r="A467" s="33"/>
      <c r="B467" s="28" t="str">
        <f>B329</f>
        <v>E</v>
      </c>
      <c r="C467" s="137" t="str">
        <f>C329</f>
        <v>BELIVEAU ROAD - KEARNEY STREET TO DAKOTA STREET - MAJOR REHABILITATION</v>
      </c>
      <c r="D467" s="161"/>
      <c r="E467" s="161"/>
      <c r="F467" s="162"/>
      <c r="G467" s="33" t="s">
        <v>16</v>
      </c>
      <c r="H467" s="33">
        <f>SUM(H329:H466)</f>
        <v>0</v>
      </c>
    </row>
    <row r="468" spans="1:8" s="32" customFormat="1" ht="36" customHeight="1" thickTop="1" x14ac:dyDescent="0.2">
      <c r="A468" s="30"/>
      <c r="B468" s="29" t="s">
        <v>226</v>
      </c>
      <c r="C468" s="158" t="s">
        <v>409</v>
      </c>
      <c r="D468" s="159"/>
      <c r="E468" s="159"/>
      <c r="F468" s="160"/>
      <c r="G468" s="30"/>
      <c r="H468" s="31"/>
    </row>
    <row r="469" spans="1:8" s="32" customFormat="1" ht="36" customHeight="1" x14ac:dyDescent="0.2">
      <c r="A469" s="13"/>
      <c r="B469" s="61"/>
      <c r="C469" s="62" t="s">
        <v>18</v>
      </c>
      <c r="D469" s="63"/>
      <c r="E469" s="64" t="s">
        <v>1</v>
      </c>
      <c r="F469" s="64" t="s">
        <v>1</v>
      </c>
      <c r="G469" s="65" t="s">
        <v>1</v>
      </c>
      <c r="H469" s="66"/>
    </row>
    <row r="470" spans="1:8" s="32" customFormat="1" ht="36" customHeight="1" x14ac:dyDescent="0.2">
      <c r="A470" s="75" t="s">
        <v>33</v>
      </c>
      <c r="B470" s="76" t="s">
        <v>362</v>
      </c>
      <c r="C470" s="77" t="s">
        <v>34</v>
      </c>
      <c r="D470" s="78" t="s">
        <v>365</v>
      </c>
      <c r="E470" s="79" t="s">
        <v>28</v>
      </c>
      <c r="F470" s="80">
        <v>600</v>
      </c>
      <c r="G470" s="81"/>
      <c r="H470" s="82">
        <f t="shared" ref="H470" si="72">ROUND(G470*F470,2)</f>
        <v>0</v>
      </c>
    </row>
    <row r="471" spans="1:8" s="32" customFormat="1" ht="36" customHeight="1" x14ac:dyDescent="0.2">
      <c r="A471" s="91" t="s">
        <v>31</v>
      </c>
      <c r="B471" s="76" t="s">
        <v>456</v>
      </c>
      <c r="C471" s="77" t="s">
        <v>32</v>
      </c>
      <c r="D471" s="78" t="s">
        <v>365</v>
      </c>
      <c r="E471" s="79"/>
      <c r="F471" s="80"/>
      <c r="G471" s="85"/>
      <c r="H471" s="82"/>
    </row>
    <row r="472" spans="1:8" s="32" customFormat="1" ht="36" customHeight="1" x14ac:dyDescent="0.2">
      <c r="A472" s="91" t="s">
        <v>752</v>
      </c>
      <c r="B472" s="86" t="s">
        <v>29</v>
      </c>
      <c r="C472" s="77" t="s">
        <v>753</v>
      </c>
      <c r="D472" s="84" t="s">
        <v>1</v>
      </c>
      <c r="E472" s="79" t="s">
        <v>26</v>
      </c>
      <c r="F472" s="80">
        <v>5</v>
      </c>
      <c r="G472" s="81"/>
      <c r="H472" s="82">
        <f t="shared" ref="H472" si="73">ROUND(G472*F472,2)</f>
        <v>0</v>
      </c>
    </row>
    <row r="473" spans="1:8" s="32" customFormat="1" ht="36" customHeight="1" x14ac:dyDescent="0.2">
      <c r="A473" s="13"/>
      <c r="B473" s="61"/>
      <c r="C473" s="67" t="s">
        <v>358</v>
      </c>
      <c r="D473" s="63"/>
      <c r="E473" s="68"/>
      <c r="F473" s="63"/>
      <c r="G473" s="65"/>
      <c r="H473" s="66"/>
    </row>
    <row r="474" spans="1:8" s="32" customFormat="1" ht="36" customHeight="1" x14ac:dyDescent="0.2">
      <c r="A474" s="83" t="s">
        <v>61</v>
      </c>
      <c r="B474" s="76" t="s">
        <v>457</v>
      </c>
      <c r="C474" s="77" t="s">
        <v>62</v>
      </c>
      <c r="D474" s="78" t="s">
        <v>365</v>
      </c>
      <c r="E474" s="79"/>
      <c r="F474" s="80"/>
      <c r="G474" s="85"/>
      <c r="H474" s="82"/>
    </row>
    <row r="475" spans="1:8" s="32" customFormat="1" ht="36" customHeight="1" x14ac:dyDescent="0.2">
      <c r="A475" s="83" t="s">
        <v>63</v>
      </c>
      <c r="B475" s="86" t="s">
        <v>29</v>
      </c>
      <c r="C475" s="77" t="s">
        <v>64</v>
      </c>
      <c r="D475" s="84" t="s">
        <v>1</v>
      </c>
      <c r="E475" s="79" t="s">
        <v>28</v>
      </c>
      <c r="F475" s="80">
        <v>50</v>
      </c>
      <c r="G475" s="81"/>
      <c r="H475" s="82">
        <f>ROUND(G475*F475,2)</f>
        <v>0</v>
      </c>
    </row>
    <row r="476" spans="1:8" s="32" customFormat="1" ht="36" customHeight="1" x14ac:dyDescent="0.2">
      <c r="A476" s="83" t="s">
        <v>229</v>
      </c>
      <c r="B476" s="87" t="s">
        <v>458</v>
      </c>
      <c r="C476" s="77" t="s">
        <v>230</v>
      </c>
      <c r="D476" s="84" t="s">
        <v>170</v>
      </c>
      <c r="E476" s="79"/>
      <c r="F476" s="80"/>
      <c r="G476" s="85"/>
      <c r="H476" s="82"/>
    </row>
    <row r="477" spans="1:8" s="32" customFormat="1" ht="36" customHeight="1" x14ac:dyDescent="0.2">
      <c r="A477" s="83" t="s">
        <v>231</v>
      </c>
      <c r="B477" s="86" t="s">
        <v>29</v>
      </c>
      <c r="C477" s="77" t="s">
        <v>366</v>
      </c>
      <c r="D477" s="84" t="s">
        <v>1</v>
      </c>
      <c r="E477" s="79" t="s">
        <v>28</v>
      </c>
      <c r="F477" s="80">
        <v>20</v>
      </c>
      <c r="G477" s="81"/>
      <c r="H477" s="82">
        <f t="shared" ref="H477:H478" si="74">ROUND(G477*F477,2)</f>
        <v>0</v>
      </c>
    </row>
    <row r="478" spans="1:8" s="32" customFormat="1" ht="36" customHeight="1" x14ac:dyDescent="0.2">
      <c r="A478" s="83" t="s">
        <v>232</v>
      </c>
      <c r="B478" s="86" t="s">
        <v>36</v>
      </c>
      <c r="C478" s="77" t="s">
        <v>367</v>
      </c>
      <c r="D478" s="84" t="s">
        <v>1</v>
      </c>
      <c r="E478" s="79" t="s">
        <v>28</v>
      </c>
      <c r="F478" s="80">
        <v>25</v>
      </c>
      <c r="G478" s="81"/>
      <c r="H478" s="82">
        <f t="shared" si="74"/>
        <v>0</v>
      </c>
    </row>
    <row r="479" spans="1:8" s="32" customFormat="1" ht="36" customHeight="1" x14ac:dyDescent="0.2">
      <c r="A479" s="83" t="s">
        <v>37</v>
      </c>
      <c r="B479" s="76" t="s">
        <v>459</v>
      </c>
      <c r="C479" s="77" t="s">
        <v>38</v>
      </c>
      <c r="D479" s="84" t="s">
        <v>170</v>
      </c>
      <c r="E479" s="79"/>
      <c r="F479" s="80"/>
      <c r="G479" s="85"/>
      <c r="H479" s="82"/>
    </row>
    <row r="480" spans="1:8" s="32" customFormat="1" ht="36" customHeight="1" x14ac:dyDescent="0.2">
      <c r="A480" s="83" t="s">
        <v>39</v>
      </c>
      <c r="B480" s="86" t="s">
        <v>29</v>
      </c>
      <c r="C480" s="77" t="s">
        <v>40</v>
      </c>
      <c r="D480" s="84" t="s">
        <v>1</v>
      </c>
      <c r="E480" s="79" t="s">
        <v>35</v>
      </c>
      <c r="F480" s="80">
        <v>20</v>
      </c>
      <c r="G480" s="81"/>
      <c r="H480" s="82">
        <f>ROUND(G480*F480,2)</f>
        <v>0</v>
      </c>
    </row>
    <row r="481" spans="1:8" s="32" customFormat="1" ht="36" customHeight="1" x14ac:dyDescent="0.2">
      <c r="A481" s="83" t="s">
        <v>41</v>
      </c>
      <c r="B481" s="76" t="s">
        <v>460</v>
      </c>
      <c r="C481" s="77" t="s">
        <v>42</v>
      </c>
      <c r="D481" s="84" t="s">
        <v>170</v>
      </c>
      <c r="E481" s="79"/>
      <c r="F481" s="80"/>
      <c r="G481" s="85"/>
      <c r="H481" s="82"/>
    </row>
    <row r="482" spans="1:8" s="32" customFormat="1" ht="36" customHeight="1" x14ac:dyDescent="0.2">
      <c r="A482" s="88" t="s">
        <v>171</v>
      </c>
      <c r="B482" s="89" t="s">
        <v>29</v>
      </c>
      <c r="C482" s="90" t="s">
        <v>172</v>
      </c>
      <c r="D482" s="89" t="s">
        <v>1</v>
      </c>
      <c r="E482" s="89" t="s">
        <v>35</v>
      </c>
      <c r="F482" s="80">
        <v>130</v>
      </c>
      <c r="G482" s="81"/>
      <c r="H482" s="82">
        <f>ROUND(G482*F482,2)</f>
        <v>0</v>
      </c>
    </row>
    <row r="483" spans="1:8" s="32" customFormat="1" ht="36" customHeight="1" x14ac:dyDescent="0.2">
      <c r="A483" s="83" t="s">
        <v>461</v>
      </c>
      <c r="B483" s="76" t="s">
        <v>485</v>
      </c>
      <c r="C483" s="77" t="s">
        <v>462</v>
      </c>
      <c r="D483" s="84" t="s">
        <v>463</v>
      </c>
      <c r="E483" s="79"/>
      <c r="F483" s="80"/>
      <c r="G483" s="85"/>
      <c r="H483" s="82"/>
    </row>
    <row r="484" spans="1:8" s="32" customFormat="1" ht="36" customHeight="1" x14ac:dyDescent="0.2">
      <c r="A484" s="83" t="s">
        <v>464</v>
      </c>
      <c r="B484" s="86" t="s">
        <v>29</v>
      </c>
      <c r="C484" s="77" t="s">
        <v>506</v>
      </c>
      <c r="D484" s="84" t="s">
        <v>236</v>
      </c>
      <c r="E484" s="79" t="s">
        <v>28</v>
      </c>
      <c r="F484" s="80">
        <v>10</v>
      </c>
      <c r="G484" s="81"/>
      <c r="H484" s="82">
        <f t="shared" ref="H484" si="75">ROUND(G484*F484,2)</f>
        <v>0</v>
      </c>
    </row>
    <row r="485" spans="1:8" s="32" customFormat="1" ht="36" customHeight="1" x14ac:dyDescent="0.2">
      <c r="A485" s="83" t="s">
        <v>233</v>
      </c>
      <c r="B485" s="76" t="s">
        <v>486</v>
      </c>
      <c r="C485" s="77" t="s">
        <v>234</v>
      </c>
      <c r="D485" s="84" t="s">
        <v>463</v>
      </c>
      <c r="E485" s="79"/>
      <c r="F485" s="80"/>
      <c r="G485" s="85"/>
      <c r="H485" s="82"/>
    </row>
    <row r="486" spans="1:8" s="32" customFormat="1" ht="36" customHeight="1" x14ac:dyDescent="0.2">
      <c r="A486" s="83" t="s">
        <v>235</v>
      </c>
      <c r="B486" s="86" t="s">
        <v>29</v>
      </c>
      <c r="C486" s="77" t="s">
        <v>368</v>
      </c>
      <c r="D486" s="84" t="s">
        <v>236</v>
      </c>
      <c r="E486" s="79"/>
      <c r="F486" s="80"/>
      <c r="G486" s="85"/>
      <c r="H486" s="82"/>
    </row>
    <row r="487" spans="1:8" s="32" customFormat="1" ht="36" customHeight="1" x14ac:dyDescent="0.2">
      <c r="A487" s="83" t="s">
        <v>237</v>
      </c>
      <c r="B487" s="95" t="s">
        <v>100</v>
      </c>
      <c r="C487" s="77" t="s">
        <v>238</v>
      </c>
      <c r="D487" s="84"/>
      <c r="E487" s="79" t="s">
        <v>28</v>
      </c>
      <c r="F487" s="80">
        <v>30</v>
      </c>
      <c r="G487" s="81"/>
      <c r="H487" s="82">
        <f>ROUND(G487*F487,2)</f>
        <v>0</v>
      </c>
    </row>
    <row r="488" spans="1:8" s="32" customFormat="1" ht="36" customHeight="1" x14ac:dyDescent="0.2">
      <c r="A488" s="83" t="s">
        <v>239</v>
      </c>
      <c r="B488" s="95" t="s">
        <v>101</v>
      </c>
      <c r="C488" s="77" t="s">
        <v>240</v>
      </c>
      <c r="D488" s="84"/>
      <c r="E488" s="79" t="s">
        <v>28</v>
      </c>
      <c r="F488" s="80">
        <v>120</v>
      </c>
      <c r="G488" s="81"/>
      <c r="H488" s="82">
        <f>ROUND(G488*F488,2)</f>
        <v>0</v>
      </c>
    </row>
    <row r="489" spans="1:8" s="32" customFormat="1" ht="36" customHeight="1" x14ac:dyDescent="0.2">
      <c r="A489" s="83" t="s">
        <v>273</v>
      </c>
      <c r="B489" s="95" t="s">
        <v>102</v>
      </c>
      <c r="C489" s="77" t="s">
        <v>274</v>
      </c>
      <c r="D489" s="84" t="s">
        <v>1</v>
      </c>
      <c r="E489" s="79" t="s">
        <v>28</v>
      </c>
      <c r="F489" s="80">
        <v>125</v>
      </c>
      <c r="G489" s="81"/>
      <c r="H489" s="82">
        <f>ROUND(G489*F489,2)</f>
        <v>0</v>
      </c>
    </row>
    <row r="490" spans="1:8" s="32" customFormat="1" ht="36" customHeight="1" x14ac:dyDescent="0.2">
      <c r="A490" s="83" t="s">
        <v>275</v>
      </c>
      <c r="B490" s="76" t="s">
        <v>487</v>
      </c>
      <c r="C490" s="77" t="s">
        <v>277</v>
      </c>
      <c r="D490" s="84" t="s">
        <v>98</v>
      </c>
      <c r="E490" s="79" t="s">
        <v>28</v>
      </c>
      <c r="F490" s="93">
        <v>2</v>
      </c>
      <c r="G490" s="81"/>
      <c r="H490" s="82">
        <f t="shared" ref="H490" si="76">ROUND(G490*F490,2)</f>
        <v>0</v>
      </c>
    </row>
    <row r="491" spans="1:8" s="32" customFormat="1" ht="36" customHeight="1" x14ac:dyDescent="0.2">
      <c r="A491" s="83" t="s">
        <v>241</v>
      </c>
      <c r="B491" s="76" t="s">
        <v>488</v>
      </c>
      <c r="C491" s="77" t="s">
        <v>242</v>
      </c>
      <c r="D491" s="84" t="s">
        <v>243</v>
      </c>
      <c r="E491" s="79"/>
      <c r="F491" s="80"/>
      <c r="G491" s="85"/>
      <c r="H491" s="82"/>
    </row>
    <row r="492" spans="1:8" s="32" customFormat="1" ht="36" customHeight="1" x14ac:dyDescent="0.2">
      <c r="A492" s="83" t="s">
        <v>465</v>
      </c>
      <c r="B492" s="86" t="s">
        <v>29</v>
      </c>
      <c r="C492" s="77" t="s">
        <v>466</v>
      </c>
      <c r="D492" s="84" t="s">
        <v>1</v>
      </c>
      <c r="E492" s="79" t="s">
        <v>45</v>
      </c>
      <c r="F492" s="80">
        <v>25</v>
      </c>
      <c r="G492" s="81"/>
      <c r="H492" s="82">
        <f t="shared" ref="H492:H494" si="77">ROUND(G492*F492,2)</f>
        <v>0</v>
      </c>
    </row>
    <row r="493" spans="1:8" s="32" customFormat="1" ht="36" customHeight="1" x14ac:dyDescent="0.2">
      <c r="A493" s="83" t="s">
        <v>467</v>
      </c>
      <c r="B493" s="86" t="s">
        <v>36</v>
      </c>
      <c r="C493" s="77" t="s">
        <v>505</v>
      </c>
      <c r="D493" s="84"/>
      <c r="E493" s="79" t="s">
        <v>45</v>
      </c>
      <c r="F493" s="80">
        <v>20</v>
      </c>
      <c r="G493" s="81"/>
      <c r="H493" s="82">
        <f t="shared" si="77"/>
        <v>0</v>
      </c>
    </row>
    <row r="494" spans="1:8" s="32" customFormat="1" ht="36" customHeight="1" x14ac:dyDescent="0.2">
      <c r="A494" s="83" t="s">
        <v>468</v>
      </c>
      <c r="B494" s="86" t="s">
        <v>46</v>
      </c>
      <c r="C494" s="77" t="s">
        <v>469</v>
      </c>
      <c r="D494" s="84" t="s">
        <v>1</v>
      </c>
      <c r="E494" s="79" t="s">
        <v>45</v>
      </c>
      <c r="F494" s="80">
        <v>10</v>
      </c>
      <c r="G494" s="81"/>
      <c r="H494" s="82">
        <f t="shared" si="77"/>
        <v>0</v>
      </c>
    </row>
    <row r="495" spans="1:8" s="32" customFormat="1" ht="36" customHeight="1" x14ac:dyDescent="0.2">
      <c r="A495" s="83" t="s">
        <v>244</v>
      </c>
      <c r="B495" s="76" t="s">
        <v>489</v>
      </c>
      <c r="C495" s="77" t="s">
        <v>245</v>
      </c>
      <c r="D495" s="84" t="s">
        <v>243</v>
      </c>
      <c r="E495" s="79"/>
      <c r="F495" s="80"/>
      <c r="G495" s="85"/>
      <c r="H495" s="82"/>
    </row>
    <row r="496" spans="1:8" s="32" customFormat="1" ht="36" customHeight="1" x14ac:dyDescent="0.2">
      <c r="A496" s="83" t="s">
        <v>247</v>
      </c>
      <c r="B496" s="86" t="s">
        <v>29</v>
      </c>
      <c r="C496" s="77" t="s">
        <v>507</v>
      </c>
      <c r="D496" s="84" t="s">
        <v>106</v>
      </c>
      <c r="E496" s="79" t="s">
        <v>45</v>
      </c>
      <c r="F496" s="80">
        <v>40</v>
      </c>
      <c r="G496" s="81"/>
      <c r="H496" s="82">
        <f t="shared" ref="H496:H497" si="78">ROUND(G496*F496,2)</f>
        <v>0</v>
      </c>
    </row>
    <row r="497" spans="1:8" s="32" customFormat="1" ht="36" customHeight="1" x14ac:dyDescent="0.2">
      <c r="A497" s="83" t="s">
        <v>470</v>
      </c>
      <c r="B497" s="86" t="s">
        <v>36</v>
      </c>
      <c r="C497" s="77" t="s">
        <v>369</v>
      </c>
      <c r="D497" s="84" t="s">
        <v>471</v>
      </c>
      <c r="E497" s="79" t="s">
        <v>45</v>
      </c>
      <c r="F497" s="80">
        <v>10</v>
      </c>
      <c r="G497" s="81"/>
      <c r="H497" s="82">
        <f t="shared" si="78"/>
        <v>0</v>
      </c>
    </row>
    <row r="498" spans="1:8" s="32" customFormat="1" ht="45" x14ac:dyDescent="0.2">
      <c r="A498" s="83" t="s">
        <v>472</v>
      </c>
      <c r="B498" s="86" t="s">
        <v>46</v>
      </c>
      <c r="C498" s="77" t="s">
        <v>508</v>
      </c>
      <c r="D498" s="84" t="s">
        <v>473</v>
      </c>
      <c r="E498" s="79" t="s">
        <v>45</v>
      </c>
      <c r="F498" s="80">
        <v>10</v>
      </c>
      <c r="G498" s="81"/>
      <c r="H498" s="82">
        <f>ROUND(G498*F498,2)</f>
        <v>0</v>
      </c>
    </row>
    <row r="499" spans="1:8" s="32" customFormat="1" ht="36" customHeight="1" x14ac:dyDescent="0.2">
      <c r="A499" s="83" t="s">
        <v>103</v>
      </c>
      <c r="B499" s="76" t="s">
        <v>490</v>
      </c>
      <c r="C499" s="77" t="s">
        <v>47</v>
      </c>
      <c r="D499" s="84" t="s">
        <v>175</v>
      </c>
      <c r="E499" s="79"/>
      <c r="F499" s="80"/>
      <c r="G499" s="85"/>
      <c r="H499" s="82"/>
    </row>
    <row r="500" spans="1:8" s="32" customFormat="1" ht="36" customHeight="1" x14ac:dyDescent="0.2">
      <c r="A500" s="83" t="s">
        <v>325</v>
      </c>
      <c r="B500" s="86" t="s">
        <v>29</v>
      </c>
      <c r="C500" s="77" t="s">
        <v>686</v>
      </c>
      <c r="D500" s="84" t="s">
        <v>326</v>
      </c>
      <c r="E500" s="79"/>
      <c r="F500" s="80"/>
      <c r="G500" s="92"/>
      <c r="H500" s="82"/>
    </row>
    <row r="501" spans="1:8" s="32" customFormat="1" ht="36" customHeight="1" x14ac:dyDescent="0.2">
      <c r="A501" s="83" t="s">
        <v>381</v>
      </c>
      <c r="B501" s="102" t="s">
        <v>100</v>
      </c>
      <c r="C501" s="103" t="s">
        <v>337</v>
      </c>
      <c r="D501" s="78"/>
      <c r="E501" s="104" t="s">
        <v>45</v>
      </c>
      <c r="F501" s="105">
        <v>10</v>
      </c>
      <c r="G501" s="81"/>
      <c r="H501" s="92">
        <f>ROUND(G501*F501,2)</f>
        <v>0</v>
      </c>
    </row>
    <row r="502" spans="1:8" s="32" customFormat="1" ht="36" customHeight="1" x14ac:dyDescent="0.2">
      <c r="A502" s="83" t="s">
        <v>661</v>
      </c>
      <c r="B502" s="102" t="s">
        <v>101</v>
      </c>
      <c r="C502" s="103" t="s">
        <v>476</v>
      </c>
      <c r="D502" s="78"/>
      <c r="E502" s="104" t="s">
        <v>45</v>
      </c>
      <c r="F502" s="105">
        <v>270</v>
      </c>
      <c r="G502" s="81"/>
      <c r="H502" s="92">
        <f>ROUND(G502*F502,2)</f>
        <v>0</v>
      </c>
    </row>
    <row r="503" spans="1:8" s="32" customFormat="1" ht="36" customHeight="1" x14ac:dyDescent="0.2">
      <c r="A503" s="83" t="s">
        <v>662</v>
      </c>
      <c r="B503" s="102" t="s">
        <v>478</v>
      </c>
      <c r="C503" s="103" t="s">
        <v>479</v>
      </c>
      <c r="D503" s="78" t="s">
        <v>1</v>
      </c>
      <c r="E503" s="104" t="s">
        <v>45</v>
      </c>
      <c r="F503" s="105">
        <v>115</v>
      </c>
      <c r="G503" s="81"/>
      <c r="H503" s="92">
        <f>ROUND(G503*F503,2)</f>
        <v>0</v>
      </c>
    </row>
    <row r="504" spans="1:8" s="32" customFormat="1" ht="36" customHeight="1" x14ac:dyDescent="0.2">
      <c r="A504" s="83" t="s">
        <v>105</v>
      </c>
      <c r="B504" s="86" t="s">
        <v>36</v>
      </c>
      <c r="C504" s="77" t="s">
        <v>507</v>
      </c>
      <c r="D504" s="84" t="s">
        <v>106</v>
      </c>
      <c r="E504" s="79" t="s">
        <v>45</v>
      </c>
      <c r="F504" s="80">
        <v>50</v>
      </c>
      <c r="G504" s="81"/>
      <c r="H504" s="82">
        <f t="shared" ref="H504" si="79">ROUND(G504*F504,2)</f>
        <v>0</v>
      </c>
    </row>
    <row r="505" spans="1:8" s="32" customFormat="1" ht="36" customHeight="1" x14ac:dyDescent="0.2">
      <c r="A505" s="83" t="s">
        <v>176</v>
      </c>
      <c r="B505" s="86" t="s">
        <v>46</v>
      </c>
      <c r="C505" s="77" t="s">
        <v>369</v>
      </c>
      <c r="D505" s="84" t="s">
        <v>107</v>
      </c>
      <c r="E505" s="79" t="s">
        <v>45</v>
      </c>
      <c r="F505" s="80">
        <v>75</v>
      </c>
      <c r="G505" s="81"/>
      <c r="H505" s="82">
        <f t="shared" ref="H505" si="80">ROUND(G505*F505,2)</f>
        <v>0</v>
      </c>
    </row>
    <row r="506" spans="1:8" s="32" customFormat="1" ht="36" customHeight="1" x14ac:dyDescent="0.2">
      <c r="A506" s="83" t="s">
        <v>177</v>
      </c>
      <c r="B506" s="76" t="s">
        <v>491</v>
      </c>
      <c r="C506" s="77" t="s">
        <v>178</v>
      </c>
      <c r="D506" s="84" t="s">
        <v>216</v>
      </c>
      <c r="E506" s="79"/>
      <c r="F506" s="80"/>
      <c r="G506" s="92"/>
      <c r="H506" s="82"/>
    </row>
    <row r="507" spans="1:8" s="32" customFormat="1" ht="36" customHeight="1" x14ac:dyDescent="0.2">
      <c r="A507" s="83" t="s">
        <v>252</v>
      </c>
      <c r="B507" s="86" t="s">
        <v>29</v>
      </c>
      <c r="C507" s="77" t="s">
        <v>253</v>
      </c>
      <c r="D507" s="84"/>
      <c r="E507" s="79"/>
      <c r="F507" s="80"/>
      <c r="G507" s="92"/>
      <c r="H507" s="82"/>
    </row>
    <row r="508" spans="1:8" s="32" customFormat="1" ht="36" customHeight="1" x14ac:dyDescent="0.2">
      <c r="A508" s="83" t="s">
        <v>396</v>
      </c>
      <c r="B508" s="95" t="s">
        <v>100</v>
      </c>
      <c r="C508" s="77" t="s">
        <v>395</v>
      </c>
      <c r="D508" s="84"/>
      <c r="E508" s="79" t="s">
        <v>30</v>
      </c>
      <c r="F508" s="80">
        <v>510</v>
      </c>
      <c r="G508" s="81"/>
      <c r="H508" s="82">
        <f>ROUND(G508*F508,2)</f>
        <v>0</v>
      </c>
    </row>
    <row r="509" spans="1:8" s="32" customFormat="1" ht="36" customHeight="1" x14ac:dyDescent="0.2">
      <c r="A509" s="83" t="s">
        <v>179</v>
      </c>
      <c r="B509" s="86" t="s">
        <v>36</v>
      </c>
      <c r="C509" s="77" t="s">
        <v>65</v>
      </c>
      <c r="D509" s="84"/>
      <c r="E509" s="79"/>
      <c r="F509" s="80"/>
      <c r="G509" s="92"/>
      <c r="H509" s="82"/>
    </row>
    <row r="510" spans="1:8" s="32" customFormat="1" ht="36" customHeight="1" x14ac:dyDescent="0.2">
      <c r="A510" s="83" t="s">
        <v>397</v>
      </c>
      <c r="B510" s="95" t="s">
        <v>100</v>
      </c>
      <c r="C510" s="77" t="s">
        <v>395</v>
      </c>
      <c r="D510" s="84"/>
      <c r="E510" s="79" t="s">
        <v>30</v>
      </c>
      <c r="F510" s="80">
        <v>85</v>
      </c>
      <c r="G510" s="81"/>
      <c r="H510" s="82">
        <f t="shared" ref="H510" si="81">ROUND(G510*F510,2)</f>
        <v>0</v>
      </c>
    </row>
    <row r="511" spans="1:8" s="32" customFormat="1" ht="36" customHeight="1" x14ac:dyDescent="0.2">
      <c r="A511" s="83" t="s">
        <v>180</v>
      </c>
      <c r="B511" s="76" t="s">
        <v>492</v>
      </c>
      <c r="C511" s="77" t="s">
        <v>181</v>
      </c>
      <c r="D511" s="84" t="s">
        <v>216</v>
      </c>
      <c r="E511" s="79" t="s">
        <v>28</v>
      </c>
      <c r="F511" s="80">
        <v>15</v>
      </c>
      <c r="G511" s="81"/>
      <c r="H511" s="82">
        <f t="shared" ref="H511" si="82">ROUND(G511*F511,2)</f>
        <v>0</v>
      </c>
    </row>
    <row r="512" spans="1:8" s="32" customFormat="1" ht="36" customHeight="1" x14ac:dyDescent="0.2">
      <c r="A512" s="83" t="s">
        <v>108</v>
      </c>
      <c r="B512" s="76" t="s">
        <v>493</v>
      </c>
      <c r="C512" s="77" t="s">
        <v>110</v>
      </c>
      <c r="D512" s="84" t="s">
        <v>254</v>
      </c>
      <c r="E512" s="79"/>
      <c r="F512" s="80"/>
      <c r="G512" s="85"/>
      <c r="H512" s="82"/>
    </row>
    <row r="513" spans="1:8" s="32" customFormat="1" ht="36" customHeight="1" x14ac:dyDescent="0.2">
      <c r="A513" s="83" t="s">
        <v>111</v>
      </c>
      <c r="B513" s="86" t="s">
        <v>29</v>
      </c>
      <c r="C513" s="77" t="s">
        <v>255</v>
      </c>
      <c r="D513" s="84" t="s">
        <v>1</v>
      </c>
      <c r="E513" s="79" t="s">
        <v>28</v>
      </c>
      <c r="F513" s="80">
        <v>720</v>
      </c>
      <c r="G513" s="81"/>
      <c r="H513" s="82">
        <f t="shared" ref="H513" si="83">ROUND(G513*F513,2)</f>
        <v>0</v>
      </c>
    </row>
    <row r="514" spans="1:8" s="32" customFormat="1" ht="36" customHeight="1" x14ac:dyDescent="0.2">
      <c r="A514" s="83" t="s">
        <v>480</v>
      </c>
      <c r="B514" s="76" t="s">
        <v>494</v>
      </c>
      <c r="C514" s="77" t="s">
        <v>481</v>
      </c>
      <c r="D514" s="84" t="s">
        <v>482</v>
      </c>
      <c r="E514" s="79"/>
      <c r="F514" s="80"/>
      <c r="G514" s="85"/>
      <c r="H514" s="82">
        <f t="shared" ref="H514:H515" si="84">ROUND(G514*F514,2)</f>
        <v>0</v>
      </c>
    </row>
    <row r="515" spans="1:8" s="32" customFormat="1" ht="36" customHeight="1" x14ac:dyDescent="0.2">
      <c r="A515" s="83" t="s">
        <v>483</v>
      </c>
      <c r="B515" s="86" t="s">
        <v>29</v>
      </c>
      <c r="C515" s="77" t="s">
        <v>484</v>
      </c>
      <c r="D515" s="84"/>
      <c r="E515" s="79" t="s">
        <v>28</v>
      </c>
      <c r="F515" s="93">
        <v>2200</v>
      </c>
      <c r="G515" s="81"/>
      <c r="H515" s="82">
        <f t="shared" si="84"/>
        <v>0</v>
      </c>
    </row>
    <row r="516" spans="1:8" s="32" customFormat="1" ht="36" customHeight="1" x14ac:dyDescent="0.2">
      <c r="A516" s="83" t="s">
        <v>112</v>
      </c>
      <c r="B516" s="76" t="s">
        <v>495</v>
      </c>
      <c r="C516" s="77" t="s">
        <v>114</v>
      </c>
      <c r="D516" s="84" t="s">
        <v>182</v>
      </c>
      <c r="E516" s="79" t="s">
        <v>35</v>
      </c>
      <c r="F516" s="93">
        <v>2</v>
      </c>
      <c r="G516" s="81"/>
      <c r="H516" s="82">
        <f t="shared" ref="H516" si="85">ROUND(G516*F516,2)</f>
        <v>0</v>
      </c>
    </row>
    <row r="517" spans="1:8" s="32" customFormat="1" ht="36" customHeight="1" x14ac:dyDescent="0.2">
      <c r="A517" s="13"/>
      <c r="B517" s="69"/>
      <c r="C517" s="67" t="s">
        <v>20</v>
      </c>
      <c r="D517" s="63"/>
      <c r="E517" s="64"/>
      <c r="F517" s="64"/>
      <c r="G517" s="65"/>
      <c r="H517" s="66"/>
    </row>
    <row r="518" spans="1:8" s="32" customFormat="1" ht="36" customHeight="1" x14ac:dyDescent="0.2">
      <c r="A518" s="75" t="s">
        <v>50</v>
      </c>
      <c r="B518" s="76" t="s">
        <v>496</v>
      </c>
      <c r="C518" s="77" t="s">
        <v>51</v>
      </c>
      <c r="D518" s="84" t="s">
        <v>121</v>
      </c>
      <c r="E518" s="79" t="s">
        <v>45</v>
      </c>
      <c r="F518" s="93">
        <v>750</v>
      </c>
      <c r="G518" s="81"/>
      <c r="H518" s="82">
        <f>ROUND(G518*F518,2)</f>
        <v>0</v>
      </c>
    </row>
    <row r="519" spans="1:8" s="32" customFormat="1" ht="36" customHeight="1" x14ac:dyDescent="0.2">
      <c r="A519" s="13"/>
      <c r="B519" s="69"/>
      <c r="C519" s="67" t="s">
        <v>21</v>
      </c>
      <c r="D519" s="63"/>
      <c r="E519" s="70"/>
      <c r="F519" s="64"/>
      <c r="G519" s="65"/>
      <c r="H519" s="66"/>
    </row>
    <row r="520" spans="1:8" s="32" customFormat="1" ht="36" customHeight="1" x14ac:dyDescent="0.2">
      <c r="A520" s="75" t="s">
        <v>74</v>
      </c>
      <c r="B520" s="76" t="s">
        <v>497</v>
      </c>
      <c r="C520" s="98" t="s">
        <v>260</v>
      </c>
      <c r="D520" s="99" t="s">
        <v>266</v>
      </c>
      <c r="E520" s="79"/>
      <c r="F520" s="93"/>
      <c r="G520" s="85"/>
      <c r="H520" s="94"/>
    </row>
    <row r="521" spans="1:8" s="32" customFormat="1" ht="36" customHeight="1" x14ac:dyDescent="0.2">
      <c r="A521" s="75" t="s">
        <v>75</v>
      </c>
      <c r="B521" s="86" t="s">
        <v>29</v>
      </c>
      <c r="C521" s="97" t="s">
        <v>327</v>
      </c>
      <c r="D521" s="84"/>
      <c r="E521" s="79" t="s">
        <v>35</v>
      </c>
      <c r="F521" s="93">
        <v>2</v>
      </c>
      <c r="G521" s="81"/>
      <c r="H521" s="82">
        <f t="shared" ref="H521:H522" si="86">ROUND(G521*F521,2)</f>
        <v>0</v>
      </c>
    </row>
    <row r="522" spans="1:8" s="32" customFormat="1" ht="36" customHeight="1" x14ac:dyDescent="0.2">
      <c r="A522" s="75" t="s">
        <v>76</v>
      </c>
      <c r="B522" s="86" t="s">
        <v>36</v>
      </c>
      <c r="C522" s="97" t="s">
        <v>328</v>
      </c>
      <c r="D522" s="84"/>
      <c r="E522" s="79" t="s">
        <v>35</v>
      </c>
      <c r="F522" s="93">
        <v>2</v>
      </c>
      <c r="G522" s="81"/>
      <c r="H522" s="82">
        <f t="shared" si="86"/>
        <v>0</v>
      </c>
    </row>
    <row r="523" spans="1:8" s="32" customFormat="1" ht="36" customHeight="1" x14ac:dyDescent="0.2">
      <c r="A523" s="75" t="s">
        <v>208</v>
      </c>
      <c r="B523" s="76" t="s">
        <v>498</v>
      </c>
      <c r="C523" s="77" t="s">
        <v>209</v>
      </c>
      <c r="D523" s="84" t="s">
        <v>125</v>
      </c>
      <c r="E523" s="79"/>
      <c r="F523" s="93"/>
      <c r="G523" s="85"/>
      <c r="H523" s="94"/>
    </row>
    <row r="524" spans="1:8" s="32" customFormat="1" ht="36" customHeight="1" x14ac:dyDescent="0.2">
      <c r="A524" s="75" t="s">
        <v>345</v>
      </c>
      <c r="B524" s="86" t="s">
        <v>29</v>
      </c>
      <c r="C524" s="77" t="s">
        <v>346</v>
      </c>
      <c r="D524" s="84"/>
      <c r="E524" s="79"/>
      <c r="F524" s="93"/>
      <c r="G524" s="85"/>
      <c r="H524" s="94"/>
    </row>
    <row r="525" spans="1:8" s="32" customFormat="1" ht="36" customHeight="1" x14ac:dyDescent="0.2">
      <c r="A525" s="75" t="s">
        <v>347</v>
      </c>
      <c r="B525" s="95" t="s">
        <v>100</v>
      </c>
      <c r="C525" s="77" t="s">
        <v>212</v>
      </c>
      <c r="D525" s="84"/>
      <c r="E525" s="79" t="s">
        <v>35</v>
      </c>
      <c r="F525" s="93">
        <v>1</v>
      </c>
      <c r="G525" s="81"/>
      <c r="H525" s="82">
        <f>ROUND(G525*F525,2)</f>
        <v>0</v>
      </c>
    </row>
    <row r="526" spans="1:8" s="32" customFormat="1" ht="36" customHeight="1" x14ac:dyDescent="0.2">
      <c r="A526" s="75" t="s">
        <v>210</v>
      </c>
      <c r="B526" s="86" t="s">
        <v>36</v>
      </c>
      <c r="C526" s="77" t="s">
        <v>164</v>
      </c>
      <c r="D526" s="84"/>
      <c r="E526" s="79"/>
      <c r="F526" s="93"/>
      <c r="G526" s="85"/>
      <c r="H526" s="94"/>
    </row>
    <row r="527" spans="1:8" s="32" customFormat="1" ht="36" customHeight="1" x14ac:dyDescent="0.2">
      <c r="A527" s="75" t="s">
        <v>211</v>
      </c>
      <c r="B527" s="95" t="s">
        <v>100</v>
      </c>
      <c r="C527" s="77" t="s">
        <v>212</v>
      </c>
      <c r="D527" s="84"/>
      <c r="E527" s="79" t="s">
        <v>35</v>
      </c>
      <c r="F527" s="93">
        <v>2</v>
      </c>
      <c r="G527" s="81"/>
      <c r="H527" s="82">
        <f>ROUND(G527*F527,2)</f>
        <v>0</v>
      </c>
    </row>
    <row r="528" spans="1:8" s="32" customFormat="1" ht="36" customHeight="1" x14ac:dyDescent="0.2">
      <c r="A528" s="75" t="s">
        <v>348</v>
      </c>
      <c r="B528" s="76" t="s">
        <v>499</v>
      </c>
      <c r="C528" s="77" t="s">
        <v>349</v>
      </c>
      <c r="D528" s="84" t="s">
        <v>125</v>
      </c>
      <c r="E528" s="79"/>
      <c r="F528" s="93"/>
      <c r="G528" s="85"/>
      <c r="H528" s="94"/>
    </row>
    <row r="529" spans="1:8" s="32" customFormat="1" ht="36" customHeight="1" x14ac:dyDescent="0.2">
      <c r="A529" s="75" t="s">
        <v>584</v>
      </c>
      <c r="B529" s="86" t="s">
        <v>29</v>
      </c>
      <c r="C529" s="77" t="s">
        <v>346</v>
      </c>
      <c r="D529" s="84"/>
      <c r="E529" s="79"/>
      <c r="F529" s="93"/>
      <c r="G529" s="85"/>
      <c r="H529" s="94"/>
    </row>
    <row r="530" spans="1:8" s="32" customFormat="1" ht="36" customHeight="1" x14ac:dyDescent="0.2">
      <c r="A530" s="75" t="s">
        <v>585</v>
      </c>
      <c r="B530" s="95" t="s">
        <v>100</v>
      </c>
      <c r="C530" s="77" t="s">
        <v>212</v>
      </c>
      <c r="D530" s="84"/>
      <c r="E530" s="79" t="s">
        <v>45</v>
      </c>
      <c r="F530" s="93">
        <v>3</v>
      </c>
      <c r="G530" s="81"/>
      <c r="H530" s="82">
        <f>ROUND(G530*F530,2)</f>
        <v>0</v>
      </c>
    </row>
    <row r="531" spans="1:8" s="32" customFormat="1" ht="36" customHeight="1" x14ac:dyDescent="0.2">
      <c r="A531" s="75" t="s">
        <v>586</v>
      </c>
      <c r="B531" s="86" t="s">
        <v>36</v>
      </c>
      <c r="C531" s="77" t="s">
        <v>587</v>
      </c>
      <c r="D531" s="84"/>
      <c r="E531" s="79"/>
      <c r="F531" s="93"/>
      <c r="G531" s="85"/>
      <c r="H531" s="94"/>
    </row>
    <row r="532" spans="1:8" s="32" customFormat="1" ht="36" customHeight="1" x14ac:dyDescent="0.2">
      <c r="A532" s="75" t="s">
        <v>589</v>
      </c>
      <c r="B532" s="95" t="s">
        <v>100</v>
      </c>
      <c r="C532" s="77" t="s">
        <v>212</v>
      </c>
      <c r="D532" s="84"/>
      <c r="E532" s="79" t="s">
        <v>45</v>
      </c>
      <c r="F532" s="93">
        <v>8</v>
      </c>
      <c r="G532" s="81"/>
      <c r="H532" s="82">
        <f>ROUND(G532*F532,2)</f>
        <v>0</v>
      </c>
    </row>
    <row r="533" spans="1:8" s="32" customFormat="1" ht="36" customHeight="1" x14ac:dyDescent="0.2">
      <c r="A533" s="75" t="s">
        <v>213</v>
      </c>
      <c r="B533" s="76" t="s">
        <v>500</v>
      </c>
      <c r="C533" s="97" t="s">
        <v>214</v>
      </c>
      <c r="D533" s="99" t="s">
        <v>588</v>
      </c>
      <c r="E533" s="79"/>
      <c r="F533" s="114"/>
      <c r="G533" s="85"/>
      <c r="H533" s="94"/>
    </row>
    <row r="534" spans="1:8" s="32" customFormat="1" ht="36" customHeight="1" x14ac:dyDescent="0.2">
      <c r="A534" s="75" t="s">
        <v>350</v>
      </c>
      <c r="B534" s="86" t="s">
        <v>29</v>
      </c>
      <c r="C534" s="77" t="s">
        <v>590</v>
      </c>
      <c r="D534" s="84"/>
      <c r="E534" s="79" t="s">
        <v>45</v>
      </c>
      <c r="F534" s="93">
        <v>10</v>
      </c>
      <c r="G534" s="81"/>
      <c r="H534" s="82">
        <f>ROUND(G534*F534,2)</f>
        <v>0</v>
      </c>
    </row>
    <row r="535" spans="1:8" s="32" customFormat="1" ht="36" customHeight="1" x14ac:dyDescent="0.2">
      <c r="A535" s="75" t="s">
        <v>215</v>
      </c>
      <c r="B535" s="86" t="s">
        <v>36</v>
      </c>
      <c r="C535" s="77" t="s">
        <v>591</v>
      </c>
      <c r="D535" s="84"/>
      <c r="E535" s="79" t="s">
        <v>45</v>
      </c>
      <c r="F535" s="93">
        <v>15</v>
      </c>
      <c r="G535" s="81"/>
      <c r="H535" s="82">
        <f>ROUND(G535*F535,2)</f>
        <v>0</v>
      </c>
    </row>
    <row r="536" spans="1:8" s="32" customFormat="1" ht="36" customHeight="1" x14ac:dyDescent="0.2">
      <c r="A536" s="13"/>
      <c r="B536" s="69"/>
      <c r="C536" s="67" t="s">
        <v>22</v>
      </c>
      <c r="D536" s="63"/>
      <c r="E536" s="70"/>
      <c r="F536" s="64"/>
      <c r="G536" s="65"/>
      <c r="H536" s="66"/>
    </row>
    <row r="537" spans="1:8" s="32" customFormat="1" ht="36" customHeight="1" x14ac:dyDescent="0.2">
      <c r="A537" s="75" t="s">
        <v>52</v>
      </c>
      <c r="B537" s="76" t="s">
        <v>501</v>
      </c>
      <c r="C537" s="97" t="s">
        <v>265</v>
      </c>
      <c r="D537" s="99" t="s">
        <v>266</v>
      </c>
      <c r="E537" s="79" t="s">
        <v>35</v>
      </c>
      <c r="F537" s="93">
        <v>9</v>
      </c>
      <c r="G537" s="81"/>
      <c r="H537" s="82">
        <f>ROUND(G537*F537,2)</f>
        <v>0</v>
      </c>
    </row>
    <row r="538" spans="1:8" s="32" customFormat="1" ht="36" customHeight="1" x14ac:dyDescent="0.2">
      <c r="A538" s="75" t="s">
        <v>66</v>
      </c>
      <c r="B538" s="76" t="s">
        <v>502</v>
      </c>
      <c r="C538" s="77" t="s">
        <v>77</v>
      </c>
      <c r="D538" s="84" t="s">
        <v>125</v>
      </c>
      <c r="E538" s="79"/>
      <c r="F538" s="93"/>
      <c r="G538" s="92"/>
      <c r="H538" s="94"/>
    </row>
    <row r="539" spans="1:8" s="32" customFormat="1" ht="36" customHeight="1" x14ac:dyDescent="0.2">
      <c r="A539" s="75" t="s">
        <v>78</v>
      </c>
      <c r="B539" s="86" t="s">
        <v>29</v>
      </c>
      <c r="C539" s="77" t="s">
        <v>146</v>
      </c>
      <c r="D539" s="84"/>
      <c r="E539" s="79" t="s">
        <v>67</v>
      </c>
      <c r="F539" s="96">
        <v>2</v>
      </c>
      <c r="G539" s="81"/>
      <c r="H539" s="82">
        <f>ROUND(G539*F539,2)</f>
        <v>0</v>
      </c>
    </row>
    <row r="540" spans="1:8" s="32" customFormat="1" ht="36" customHeight="1" x14ac:dyDescent="0.2">
      <c r="A540" s="75" t="s">
        <v>53</v>
      </c>
      <c r="B540" s="76" t="s">
        <v>503</v>
      </c>
      <c r="C540" s="97" t="s">
        <v>267</v>
      </c>
      <c r="D540" s="99" t="s">
        <v>266</v>
      </c>
      <c r="E540" s="79"/>
      <c r="F540" s="93"/>
      <c r="G540" s="85"/>
      <c r="H540" s="94"/>
    </row>
    <row r="541" spans="1:8" s="32" customFormat="1" ht="36" customHeight="1" x14ac:dyDescent="0.2">
      <c r="A541" s="75" t="s">
        <v>204</v>
      </c>
      <c r="B541" s="86" t="s">
        <v>29</v>
      </c>
      <c r="C541" s="77" t="s">
        <v>205</v>
      </c>
      <c r="D541" s="84"/>
      <c r="E541" s="79" t="s">
        <v>35</v>
      </c>
      <c r="F541" s="93">
        <v>2</v>
      </c>
      <c r="G541" s="81"/>
      <c r="H541" s="82">
        <f t="shared" ref="H541:H544" si="87">ROUND(G541*F541,2)</f>
        <v>0</v>
      </c>
    </row>
    <row r="542" spans="1:8" s="32" customFormat="1" ht="36" customHeight="1" x14ac:dyDescent="0.2">
      <c r="A542" s="75" t="s">
        <v>54</v>
      </c>
      <c r="B542" s="86" t="s">
        <v>36</v>
      </c>
      <c r="C542" s="77" t="s">
        <v>148</v>
      </c>
      <c r="D542" s="84"/>
      <c r="E542" s="79" t="s">
        <v>35</v>
      </c>
      <c r="F542" s="93">
        <v>2</v>
      </c>
      <c r="G542" s="81"/>
      <c r="H542" s="82">
        <f t="shared" si="87"/>
        <v>0</v>
      </c>
    </row>
    <row r="543" spans="1:8" s="32" customFormat="1" ht="36" customHeight="1" x14ac:dyDescent="0.2">
      <c r="A543" s="75" t="s">
        <v>206</v>
      </c>
      <c r="B543" s="86" t="s">
        <v>46</v>
      </c>
      <c r="C543" s="77" t="s">
        <v>207</v>
      </c>
      <c r="D543" s="84"/>
      <c r="E543" s="79" t="s">
        <v>35</v>
      </c>
      <c r="F543" s="93">
        <v>2</v>
      </c>
      <c r="G543" s="81"/>
      <c r="H543" s="82">
        <f t="shared" si="87"/>
        <v>0</v>
      </c>
    </row>
    <row r="544" spans="1:8" s="32" customFormat="1" ht="36" customHeight="1" x14ac:dyDescent="0.2">
      <c r="A544" s="75" t="s">
        <v>55</v>
      </c>
      <c r="B544" s="86" t="s">
        <v>56</v>
      </c>
      <c r="C544" s="77" t="s">
        <v>166</v>
      </c>
      <c r="D544" s="84"/>
      <c r="E544" s="79" t="s">
        <v>35</v>
      </c>
      <c r="F544" s="93">
        <v>2</v>
      </c>
      <c r="G544" s="81"/>
      <c r="H544" s="82">
        <f t="shared" si="87"/>
        <v>0</v>
      </c>
    </row>
    <row r="545" spans="1:8" s="32" customFormat="1" ht="36" customHeight="1" x14ac:dyDescent="0.2">
      <c r="A545" s="75" t="s">
        <v>68</v>
      </c>
      <c r="B545" s="76" t="s">
        <v>504</v>
      </c>
      <c r="C545" s="77" t="s">
        <v>79</v>
      </c>
      <c r="D545" s="99" t="s">
        <v>266</v>
      </c>
      <c r="E545" s="79" t="s">
        <v>35</v>
      </c>
      <c r="F545" s="93">
        <v>6</v>
      </c>
      <c r="G545" s="81"/>
      <c r="H545" s="82">
        <f t="shared" ref="H545:H548" si="88">ROUND(G545*F545,2)</f>
        <v>0</v>
      </c>
    </row>
    <row r="546" spans="1:8" s="32" customFormat="1" ht="36" customHeight="1" x14ac:dyDescent="0.2">
      <c r="A546" s="75" t="s">
        <v>69</v>
      </c>
      <c r="B546" s="76" t="s">
        <v>606</v>
      </c>
      <c r="C546" s="77" t="s">
        <v>80</v>
      </c>
      <c r="D546" s="99" t="s">
        <v>266</v>
      </c>
      <c r="E546" s="79" t="s">
        <v>35</v>
      </c>
      <c r="F546" s="93">
        <v>2</v>
      </c>
      <c r="G546" s="81"/>
      <c r="H546" s="82">
        <f t="shared" si="88"/>
        <v>0</v>
      </c>
    </row>
    <row r="547" spans="1:8" s="32" customFormat="1" ht="36" customHeight="1" x14ac:dyDescent="0.2">
      <c r="A547" s="75" t="s">
        <v>70</v>
      </c>
      <c r="B547" s="76" t="s">
        <v>607</v>
      </c>
      <c r="C547" s="77" t="s">
        <v>81</v>
      </c>
      <c r="D547" s="99" t="s">
        <v>266</v>
      </c>
      <c r="E547" s="79" t="s">
        <v>35</v>
      </c>
      <c r="F547" s="93">
        <v>10</v>
      </c>
      <c r="G547" s="81"/>
      <c r="H547" s="82">
        <f t="shared" si="88"/>
        <v>0</v>
      </c>
    </row>
    <row r="548" spans="1:8" s="32" customFormat="1" ht="36" customHeight="1" x14ac:dyDescent="0.2">
      <c r="A548" s="101" t="s">
        <v>296</v>
      </c>
      <c r="B548" s="106" t="s">
        <v>608</v>
      </c>
      <c r="C548" s="97" t="s">
        <v>298</v>
      </c>
      <c r="D548" s="99" t="s">
        <v>266</v>
      </c>
      <c r="E548" s="107" t="s">
        <v>35</v>
      </c>
      <c r="F548" s="108">
        <v>3</v>
      </c>
      <c r="G548" s="109"/>
      <c r="H548" s="110">
        <f t="shared" si="88"/>
        <v>0</v>
      </c>
    </row>
    <row r="549" spans="1:8" s="32" customFormat="1" ht="36" customHeight="1" x14ac:dyDescent="0.2">
      <c r="A549" s="13"/>
      <c r="B549" s="71"/>
      <c r="C549" s="67" t="s">
        <v>23</v>
      </c>
      <c r="D549" s="63"/>
      <c r="E549" s="70"/>
      <c r="F549" s="64"/>
      <c r="G549" s="65"/>
      <c r="H549" s="66"/>
    </row>
    <row r="550" spans="1:8" s="32" customFormat="1" ht="36" customHeight="1" x14ac:dyDescent="0.2">
      <c r="A550" s="83" t="s">
        <v>57</v>
      </c>
      <c r="B550" s="76" t="s">
        <v>609</v>
      </c>
      <c r="C550" s="77" t="s">
        <v>58</v>
      </c>
      <c r="D550" s="84" t="s">
        <v>371</v>
      </c>
      <c r="E550" s="79"/>
      <c r="F550" s="80"/>
      <c r="G550" s="85"/>
      <c r="H550" s="82"/>
    </row>
    <row r="551" spans="1:8" s="32" customFormat="1" ht="36" customHeight="1" x14ac:dyDescent="0.2">
      <c r="A551" s="83" t="s">
        <v>152</v>
      </c>
      <c r="B551" s="86" t="s">
        <v>29</v>
      </c>
      <c r="C551" s="77" t="s">
        <v>153</v>
      </c>
      <c r="D551" s="84"/>
      <c r="E551" s="79" t="s">
        <v>28</v>
      </c>
      <c r="F551" s="80">
        <v>100</v>
      </c>
      <c r="G551" s="81"/>
      <c r="H551" s="82">
        <f>ROUND(G551*F551,2)</f>
        <v>0</v>
      </c>
    </row>
    <row r="552" spans="1:8" s="32" customFormat="1" ht="36" customHeight="1" x14ac:dyDescent="0.2">
      <c r="A552" s="83" t="s">
        <v>59</v>
      </c>
      <c r="B552" s="86" t="s">
        <v>36</v>
      </c>
      <c r="C552" s="77" t="s">
        <v>154</v>
      </c>
      <c r="D552" s="84"/>
      <c r="E552" s="79" t="s">
        <v>28</v>
      </c>
      <c r="F552" s="80">
        <v>500</v>
      </c>
      <c r="G552" s="81"/>
      <c r="H552" s="82">
        <f>ROUND(G552*F552,2)</f>
        <v>0</v>
      </c>
    </row>
    <row r="553" spans="1:8" s="32" customFormat="1" ht="36" customHeight="1" thickBot="1" x14ac:dyDescent="0.25">
      <c r="A553" s="33"/>
      <c r="B553" s="28" t="str">
        <f>B468</f>
        <v>F</v>
      </c>
      <c r="C553" s="137" t="str">
        <f>C468</f>
        <v>BERRYDALE AVENUE - ST ANNE'S ROAD TO END</v>
      </c>
      <c r="D553" s="161"/>
      <c r="E553" s="161"/>
      <c r="F553" s="162"/>
      <c r="G553" s="33" t="s">
        <v>16</v>
      </c>
      <c r="H553" s="33">
        <f>SUM(H468:H552)</f>
        <v>0</v>
      </c>
    </row>
    <row r="554" spans="1:8" s="32" customFormat="1" ht="36" customHeight="1" thickTop="1" x14ac:dyDescent="0.2">
      <c r="A554" s="30"/>
      <c r="B554" s="29" t="s">
        <v>360</v>
      </c>
      <c r="C554" s="158" t="s">
        <v>410</v>
      </c>
      <c r="D554" s="159"/>
      <c r="E554" s="159"/>
      <c r="F554" s="160"/>
      <c r="G554" s="30"/>
      <c r="H554" s="31"/>
    </row>
    <row r="555" spans="1:8" s="32" customFormat="1" ht="36" customHeight="1" x14ac:dyDescent="0.2">
      <c r="A555" s="13"/>
      <c r="B555" s="61"/>
      <c r="C555" s="62" t="s">
        <v>18</v>
      </c>
      <c r="D555" s="63"/>
      <c r="E555" s="64" t="s">
        <v>1</v>
      </c>
      <c r="F555" s="64" t="s">
        <v>1</v>
      </c>
      <c r="G555" s="65" t="s">
        <v>1</v>
      </c>
      <c r="H555" s="66"/>
    </row>
    <row r="556" spans="1:8" s="32" customFormat="1" ht="36" customHeight="1" x14ac:dyDescent="0.2">
      <c r="A556" s="75" t="s">
        <v>82</v>
      </c>
      <c r="B556" s="76" t="s">
        <v>361</v>
      </c>
      <c r="C556" s="77" t="s">
        <v>83</v>
      </c>
      <c r="D556" s="78" t="s">
        <v>365</v>
      </c>
      <c r="E556" s="79" t="s">
        <v>26</v>
      </c>
      <c r="F556" s="80">
        <v>1750</v>
      </c>
      <c r="G556" s="81"/>
      <c r="H556" s="82">
        <f t="shared" ref="H556:H557" si="89">ROUND(G556*F556,2)</f>
        <v>0</v>
      </c>
    </row>
    <row r="557" spans="1:8" s="32" customFormat="1" ht="36" customHeight="1" x14ac:dyDescent="0.2">
      <c r="A557" s="91" t="s">
        <v>84</v>
      </c>
      <c r="B557" s="76" t="s">
        <v>524</v>
      </c>
      <c r="C557" s="77" t="s">
        <v>85</v>
      </c>
      <c r="D557" s="78" t="s">
        <v>439</v>
      </c>
      <c r="E557" s="79" t="s">
        <v>28</v>
      </c>
      <c r="F557" s="80">
        <v>3000</v>
      </c>
      <c r="G557" s="81"/>
      <c r="H557" s="82">
        <f t="shared" si="89"/>
        <v>0</v>
      </c>
    </row>
    <row r="558" spans="1:8" s="32" customFormat="1" ht="36" customHeight="1" x14ac:dyDescent="0.2">
      <c r="A558" s="91"/>
      <c r="B558" s="76" t="s">
        <v>525</v>
      </c>
      <c r="C558" s="73" t="s">
        <v>732</v>
      </c>
      <c r="D558" s="78" t="s">
        <v>202</v>
      </c>
      <c r="E558" s="79"/>
      <c r="F558" s="80"/>
      <c r="G558" s="85"/>
      <c r="H558" s="82"/>
    </row>
    <row r="559" spans="1:8" s="32" customFormat="1" ht="36" customHeight="1" x14ac:dyDescent="0.2">
      <c r="A559" s="91"/>
      <c r="B559" s="86" t="s">
        <v>29</v>
      </c>
      <c r="C559" s="77" t="s">
        <v>509</v>
      </c>
      <c r="D559" s="84" t="s">
        <v>1</v>
      </c>
      <c r="E559" s="79" t="s">
        <v>30</v>
      </c>
      <c r="F559" s="80">
        <v>870</v>
      </c>
      <c r="G559" s="81"/>
      <c r="H559" s="82">
        <f t="shared" ref="H559:H560" si="90">ROUND(G559*F559,2)</f>
        <v>0</v>
      </c>
    </row>
    <row r="560" spans="1:8" s="32" customFormat="1" ht="36" customHeight="1" x14ac:dyDescent="0.2">
      <c r="A560" s="91"/>
      <c r="B560" s="86" t="s">
        <v>36</v>
      </c>
      <c r="C560" s="77" t="s">
        <v>510</v>
      </c>
      <c r="D560" s="84" t="s">
        <v>1</v>
      </c>
      <c r="E560" s="79" t="s">
        <v>30</v>
      </c>
      <c r="F560" s="80">
        <v>1500</v>
      </c>
      <c r="G560" s="81"/>
      <c r="H560" s="82">
        <f t="shared" si="90"/>
        <v>0</v>
      </c>
    </row>
    <row r="561" spans="1:8" s="32" customFormat="1" ht="36" customHeight="1" x14ac:dyDescent="0.2">
      <c r="A561" s="91" t="s">
        <v>31</v>
      </c>
      <c r="B561" s="76" t="s">
        <v>526</v>
      </c>
      <c r="C561" s="77" t="s">
        <v>32</v>
      </c>
      <c r="D561" s="78" t="s">
        <v>365</v>
      </c>
      <c r="E561" s="79"/>
      <c r="F561" s="80"/>
      <c r="G561" s="85"/>
      <c r="H561" s="82"/>
    </row>
    <row r="562" spans="1:8" s="32" customFormat="1" ht="36" customHeight="1" x14ac:dyDescent="0.2">
      <c r="A562" s="91" t="s">
        <v>375</v>
      </c>
      <c r="B562" s="86" t="s">
        <v>29</v>
      </c>
      <c r="C562" s="77" t="s">
        <v>376</v>
      </c>
      <c r="D562" s="84" t="s">
        <v>1</v>
      </c>
      <c r="E562" s="79" t="s">
        <v>26</v>
      </c>
      <c r="F562" s="80">
        <v>290</v>
      </c>
      <c r="G562" s="81"/>
      <c r="H562" s="82">
        <f t="shared" ref="H562:H565" si="91">ROUND(G562*F562,2)</f>
        <v>0</v>
      </c>
    </row>
    <row r="563" spans="1:8" s="32" customFormat="1" ht="36" customHeight="1" x14ac:dyDescent="0.2">
      <c r="A563" s="75" t="s">
        <v>33</v>
      </c>
      <c r="B563" s="76" t="s">
        <v>527</v>
      </c>
      <c r="C563" s="77" t="s">
        <v>34</v>
      </c>
      <c r="D563" s="78" t="s">
        <v>365</v>
      </c>
      <c r="E563" s="79" t="s">
        <v>28</v>
      </c>
      <c r="F563" s="80">
        <v>1200</v>
      </c>
      <c r="G563" s="81"/>
      <c r="H563" s="82">
        <f t="shared" si="91"/>
        <v>0</v>
      </c>
    </row>
    <row r="564" spans="1:8" s="32" customFormat="1" ht="36" customHeight="1" x14ac:dyDescent="0.2">
      <c r="A564" s="91" t="s">
        <v>90</v>
      </c>
      <c r="B564" s="76" t="s">
        <v>528</v>
      </c>
      <c r="C564" s="77" t="s">
        <v>377</v>
      </c>
      <c r="D564" s="78" t="s">
        <v>378</v>
      </c>
      <c r="E564" s="79"/>
      <c r="F564" s="80"/>
      <c r="G564" s="92"/>
      <c r="H564" s="82">
        <f t="shared" si="91"/>
        <v>0</v>
      </c>
    </row>
    <row r="565" spans="1:8" s="32" customFormat="1" ht="36" customHeight="1" x14ac:dyDescent="0.2">
      <c r="A565" s="91" t="s">
        <v>379</v>
      </c>
      <c r="B565" s="86" t="s">
        <v>29</v>
      </c>
      <c r="C565" s="77" t="s">
        <v>380</v>
      </c>
      <c r="D565" s="84" t="s">
        <v>1</v>
      </c>
      <c r="E565" s="79" t="s">
        <v>28</v>
      </c>
      <c r="F565" s="80">
        <v>3000</v>
      </c>
      <c r="G565" s="81"/>
      <c r="H565" s="82">
        <f t="shared" si="91"/>
        <v>0</v>
      </c>
    </row>
    <row r="566" spans="1:8" s="32" customFormat="1" ht="36" customHeight="1" x14ac:dyDescent="0.2">
      <c r="A566" s="91" t="s">
        <v>383</v>
      </c>
      <c r="B566" s="76" t="s">
        <v>529</v>
      </c>
      <c r="C566" s="77" t="s">
        <v>93</v>
      </c>
      <c r="D566" s="84" t="s">
        <v>386</v>
      </c>
      <c r="E566" s="79"/>
      <c r="F566" s="80"/>
      <c r="G566" s="85"/>
      <c r="H566" s="82"/>
    </row>
    <row r="567" spans="1:8" s="32" customFormat="1" ht="36" customHeight="1" x14ac:dyDescent="0.2">
      <c r="A567" s="91" t="s">
        <v>384</v>
      </c>
      <c r="B567" s="86" t="s">
        <v>29</v>
      </c>
      <c r="C567" s="77" t="s">
        <v>385</v>
      </c>
      <c r="D567" s="84" t="s">
        <v>1</v>
      </c>
      <c r="E567" s="79" t="s">
        <v>28</v>
      </c>
      <c r="F567" s="80">
        <v>2700</v>
      </c>
      <c r="G567" s="81"/>
      <c r="H567" s="82">
        <f>ROUND(G567*F567,2)</f>
        <v>0</v>
      </c>
    </row>
    <row r="568" spans="1:8" s="32" customFormat="1" ht="36" customHeight="1" x14ac:dyDescent="0.2">
      <c r="A568" s="13"/>
      <c r="B568" s="61"/>
      <c r="C568" s="67" t="s">
        <v>358</v>
      </c>
      <c r="D568" s="63"/>
      <c r="E568" s="68"/>
      <c r="F568" s="63"/>
      <c r="G568" s="65"/>
      <c r="H568" s="66"/>
    </row>
    <row r="569" spans="1:8" s="32" customFormat="1" ht="36" customHeight="1" x14ac:dyDescent="0.2">
      <c r="A569" s="83" t="s">
        <v>61</v>
      </c>
      <c r="B569" s="76" t="s">
        <v>530</v>
      </c>
      <c r="C569" s="77" t="s">
        <v>62</v>
      </c>
      <c r="D569" s="78" t="s">
        <v>365</v>
      </c>
      <c r="E569" s="79"/>
      <c r="F569" s="80"/>
      <c r="G569" s="85"/>
      <c r="H569" s="82"/>
    </row>
    <row r="570" spans="1:8" s="32" customFormat="1" ht="36" customHeight="1" x14ac:dyDescent="0.2">
      <c r="A570" s="83" t="s">
        <v>63</v>
      </c>
      <c r="B570" s="86" t="s">
        <v>29</v>
      </c>
      <c r="C570" s="77" t="s">
        <v>64</v>
      </c>
      <c r="D570" s="84" t="s">
        <v>1</v>
      </c>
      <c r="E570" s="79" t="s">
        <v>28</v>
      </c>
      <c r="F570" s="80">
        <v>2400</v>
      </c>
      <c r="G570" s="81"/>
      <c r="H570" s="82">
        <f>ROUND(G570*F570,2)</f>
        <v>0</v>
      </c>
    </row>
    <row r="571" spans="1:8" s="32" customFormat="1" ht="36" customHeight="1" x14ac:dyDescent="0.2">
      <c r="A571" s="83" t="s">
        <v>168</v>
      </c>
      <c r="B571" s="86" t="s">
        <v>36</v>
      </c>
      <c r="C571" s="77" t="s">
        <v>169</v>
      </c>
      <c r="D571" s="84" t="s">
        <v>1</v>
      </c>
      <c r="E571" s="79" t="s">
        <v>28</v>
      </c>
      <c r="F571" s="80">
        <v>100</v>
      </c>
      <c r="G571" s="81"/>
      <c r="H571" s="82">
        <f>ROUND(G571*F571,2)</f>
        <v>0</v>
      </c>
    </row>
    <row r="572" spans="1:8" s="32" customFormat="1" ht="36" customHeight="1" x14ac:dyDescent="0.2">
      <c r="A572" s="83" t="s">
        <v>155</v>
      </c>
      <c r="B572" s="76" t="s">
        <v>531</v>
      </c>
      <c r="C572" s="77" t="s">
        <v>156</v>
      </c>
      <c r="D572" s="84" t="s">
        <v>98</v>
      </c>
      <c r="E572" s="79"/>
      <c r="F572" s="80"/>
      <c r="G572" s="85"/>
      <c r="H572" s="82"/>
    </row>
    <row r="573" spans="1:8" s="32" customFormat="1" ht="36" customHeight="1" x14ac:dyDescent="0.2">
      <c r="A573" s="83" t="s">
        <v>511</v>
      </c>
      <c r="B573" s="86" t="s">
        <v>29</v>
      </c>
      <c r="C573" s="77" t="s">
        <v>512</v>
      </c>
      <c r="D573" s="84" t="s">
        <v>1</v>
      </c>
      <c r="E573" s="79" t="s">
        <v>28</v>
      </c>
      <c r="F573" s="80">
        <v>100</v>
      </c>
      <c r="G573" s="81"/>
      <c r="H573" s="82">
        <f t="shared" ref="H573" si="92">ROUND(G573*F573,2)</f>
        <v>0</v>
      </c>
    </row>
    <row r="574" spans="1:8" s="32" customFormat="1" ht="36" customHeight="1" x14ac:dyDescent="0.2">
      <c r="A574" s="83" t="s">
        <v>233</v>
      </c>
      <c r="B574" s="76" t="s">
        <v>532</v>
      </c>
      <c r="C574" s="77" t="s">
        <v>234</v>
      </c>
      <c r="D574" s="84" t="s">
        <v>463</v>
      </c>
      <c r="E574" s="79"/>
      <c r="F574" s="80"/>
      <c r="G574" s="85"/>
      <c r="H574" s="82"/>
    </row>
    <row r="575" spans="1:8" s="32" customFormat="1" ht="36" customHeight="1" x14ac:dyDescent="0.2">
      <c r="A575" s="83" t="s">
        <v>235</v>
      </c>
      <c r="B575" s="86" t="s">
        <v>29</v>
      </c>
      <c r="C575" s="77" t="s">
        <v>368</v>
      </c>
      <c r="D575" s="84" t="s">
        <v>236</v>
      </c>
      <c r="E575" s="79"/>
      <c r="F575" s="80"/>
      <c r="G575" s="85"/>
      <c r="H575" s="82"/>
    </row>
    <row r="576" spans="1:8" s="32" customFormat="1" ht="36" customHeight="1" x14ac:dyDescent="0.2">
      <c r="A576" s="83" t="s">
        <v>237</v>
      </c>
      <c r="B576" s="95" t="s">
        <v>100</v>
      </c>
      <c r="C576" s="77" t="s">
        <v>238</v>
      </c>
      <c r="D576" s="84"/>
      <c r="E576" s="79" t="s">
        <v>28</v>
      </c>
      <c r="F576" s="80">
        <v>30</v>
      </c>
      <c r="G576" s="81"/>
      <c r="H576" s="82">
        <f>ROUND(G576*F576,2)</f>
        <v>0</v>
      </c>
    </row>
    <row r="577" spans="1:8" s="32" customFormat="1" ht="36" customHeight="1" x14ac:dyDescent="0.2">
      <c r="A577" s="83" t="s">
        <v>239</v>
      </c>
      <c r="B577" s="95" t="s">
        <v>101</v>
      </c>
      <c r="C577" s="77" t="s">
        <v>240</v>
      </c>
      <c r="D577" s="84"/>
      <c r="E577" s="79" t="s">
        <v>28</v>
      </c>
      <c r="F577" s="80">
        <v>200</v>
      </c>
      <c r="G577" s="81"/>
      <c r="H577" s="82">
        <f>ROUND(G577*F577,2)</f>
        <v>0</v>
      </c>
    </row>
    <row r="578" spans="1:8" s="32" customFormat="1" ht="36" customHeight="1" x14ac:dyDescent="0.2">
      <c r="A578" s="83" t="s">
        <v>273</v>
      </c>
      <c r="B578" s="95" t="s">
        <v>102</v>
      </c>
      <c r="C578" s="77" t="s">
        <v>274</v>
      </c>
      <c r="D578" s="84" t="s">
        <v>1</v>
      </c>
      <c r="E578" s="79" t="s">
        <v>28</v>
      </c>
      <c r="F578" s="80">
        <v>210</v>
      </c>
      <c r="G578" s="81"/>
      <c r="H578" s="82">
        <f>ROUND(G578*F578,2)</f>
        <v>0</v>
      </c>
    </row>
    <row r="579" spans="1:8" s="32" customFormat="1" ht="36" customHeight="1" x14ac:dyDescent="0.2">
      <c r="A579" s="83" t="s">
        <v>103</v>
      </c>
      <c r="B579" s="76" t="s">
        <v>533</v>
      </c>
      <c r="C579" s="77" t="s">
        <v>47</v>
      </c>
      <c r="D579" s="84" t="s">
        <v>175</v>
      </c>
      <c r="E579" s="79"/>
      <c r="F579" s="80"/>
      <c r="G579" s="85"/>
      <c r="H579" s="82"/>
    </row>
    <row r="580" spans="1:8" s="32" customFormat="1" ht="36" customHeight="1" x14ac:dyDescent="0.2">
      <c r="A580" s="83" t="s">
        <v>513</v>
      </c>
      <c r="B580" s="86" t="s">
        <v>29</v>
      </c>
      <c r="C580" s="77" t="s">
        <v>519</v>
      </c>
      <c r="D580" s="84" t="s">
        <v>106</v>
      </c>
      <c r="E580" s="79" t="s">
        <v>45</v>
      </c>
      <c r="F580" s="80">
        <v>20</v>
      </c>
      <c r="G580" s="81"/>
      <c r="H580" s="82">
        <f t="shared" ref="H580:H581" si="93">ROUND(G580*F580,2)</f>
        <v>0</v>
      </c>
    </row>
    <row r="581" spans="1:8" s="32" customFormat="1" ht="36" customHeight="1" x14ac:dyDescent="0.2">
      <c r="A581" s="83" t="s">
        <v>176</v>
      </c>
      <c r="B581" s="86" t="s">
        <v>36</v>
      </c>
      <c r="C581" s="77" t="s">
        <v>369</v>
      </c>
      <c r="D581" s="84" t="s">
        <v>107</v>
      </c>
      <c r="E581" s="79" t="s">
        <v>45</v>
      </c>
      <c r="F581" s="80">
        <v>25</v>
      </c>
      <c r="G581" s="81"/>
      <c r="H581" s="82">
        <f t="shared" si="93"/>
        <v>0</v>
      </c>
    </row>
    <row r="582" spans="1:8" s="32" customFormat="1" ht="36" customHeight="1" x14ac:dyDescent="0.2">
      <c r="A582" s="83" t="s">
        <v>177</v>
      </c>
      <c r="B582" s="76" t="s">
        <v>534</v>
      </c>
      <c r="C582" s="77" t="s">
        <v>178</v>
      </c>
      <c r="D582" s="84" t="s">
        <v>216</v>
      </c>
      <c r="E582" s="79"/>
      <c r="F582" s="80"/>
      <c r="G582" s="92"/>
      <c r="H582" s="82"/>
    </row>
    <row r="583" spans="1:8" s="32" customFormat="1" ht="36" customHeight="1" x14ac:dyDescent="0.2">
      <c r="A583" s="83" t="s">
        <v>179</v>
      </c>
      <c r="B583" s="86" t="s">
        <v>29</v>
      </c>
      <c r="C583" s="77" t="s">
        <v>65</v>
      </c>
      <c r="D583" s="84"/>
      <c r="E583" s="79"/>
      <c r="F583" s="80"/>
      <c r="G583" s="92"/>
      <c r="H583" s="82"/>
    </row>
    <row r="584" spans="1:8" s="32" customFormat="1" ht="36" customHeight="1" x14ac:dyDescent="0.2">
      <c r="A584" s="83" t="s">
        <v>397</v>
      </c>
      <c r="B584" s="95" t="s">
        <v>100</v>
      </c>
      <c r="C584" s="77" t="s">
        <v>395</v>
      </c>
      <c r="D584" s="84"/>
      <c r="E584" s="79" t="s">
        <v>30</v>
      </c>
      <c r="F584" s="80">
        <v>15</v>
      </c>
      <c r="G584" s="81"/>
      <c r="H584" s="82">
        <f t="shared" ref="H584" si="94">ROUND(G584*F584,2)</f>
        <v>0</v>
      </c>
    </row>
    <row r="585" spans="1:8" s="32" customFormat="1" ht="36" customHeight="1" x14ac:dyDescent="0.2">
      <c r="A585" s="83" t="s">
        <v>180</v>
      </c>
      <c r="B585" s="76" t="s">
        <v>535</v>
      </c>
      <c r="C585" s="77" t="s">
        <v>181</v>
      </c>
      <c r="D585" s="84" t="s">
        <v>216</v>
      </c>
      <c r="E585" s="79" t="s">
        <v>28</v>
      </c>
      <c r="F585" s="80">
        <v>15</v>
      </c>
      <c r="G585" s="81"/>
      <c r="H585" s="82">
        <f t="shared" ref="H585" si="95">ROUND(G585*F585,2)</f>
        <v>0</v>
      </c>
    </row>
    <row r="586" spans="1:8" s="32" customFormat="1" ht="36" customHeight="1" x14ac:dyDescent="0.2">
      <c r="A586" s="83" t="s">
        <v>108</v>
      </c>
      <c r="B586" s="76" t="s">
        <v>536</v>
      </c>
      <c r="C586" s="77" t="s">
        <v>110</v>
      </c>
      <c r="D586" s="84" t="s">
        <v>254</v>
      </c>
      <c r="E586" s="79"/>
      <c r="F586" s="80"/>
      <c r="G586" s="85"/>
      <c r="H586" s="82"/>
    </row>
    <row r="587" spans="1:8" s="32" customFormat="1" ht="36" customHeight="1" x14ac:dyDescent="0.2">
      <c r="A587" s="83" t="s">
        <v>111</v>
      </c>
      <c r="B587" s="86" t="s">
        <v>29</v>
      </c>
      <c r="C587" s="77" t="s">
        <v>255</v>
      </c>
      <c r="D587" s="84" t="s">
        <v>1</v>
      </c>
      <c r="E587" s="79" t="s">
        <v>28</v>
      </c>
      <c r="F587" s="80">
        <v>90</v>
      </c>
      <c r="G587" s="81"/>
      <c r="H587" s="82">
        <f t="shared" ref="H587" si="96">ROUND(G587*F587,2)</f>
        <v>0</v>
      </c>
    </row>
    <row r="588" spans="1:8" s="32" customFormat="1" ht="36" customHeight="1" x14ac:dyDescent="0.2">
      <c r="A588" s="83" t="s">
        <v>112</v>
      </c>
      <c r="B588" s="76" t="s">
        <v>537</v>
      </c>
      <c r="C588" s="77" t="s">
        <v>114</v>
      </c>
      <c r="D588" s="84" t="s">
        <v>182</v>
      </c>
      <c r="E588" s="79" t="s">
        <v>35</v>
      </c>
      <c r="F588" s="93">
        <v>7</v>
      </c>
      <c r="G588" s="81"/>
      <c r="H588" s="82">
        <f t="shared" ref="H588" si="97">ROUND(G588*F588,2)</f>
        <v>0</v>
      </c>
    </row>
    <row r="589" spans="1:8" s="32" customFormat="1" ht="36" customHeight="1" x14ac:dyDescent="0.2">
      <c r="A589" s="13"/>
      <c r="B589" s="69"/>
      <c r="C589" s="67" t="s">
        <v>19</v>
      </c>
      <c r="D589" s="63"/>
      <c r="E589" s="70"/>
      <c r="F589" s="64"/>
      <c r="G589" s="65"/>
      <c r="H589" s="66"/>
    </row>
    <row r="590" spans="1:8" s="32" customFormat="1" ht="36" customHeight="1" x14ac:dyDescent="0.2">
      <c r="A590" s="75" t="s">
        <v>48</v>
      </c>
      <c r="B590" s="76" t="s">
        <v>538</v>
      </c>
      <c r="C590" s="77" t="s">
        <v>49</v>
      </c>
      <c r="D590" s="84" t="s">
        <v>402</v>
      </c>
      <c r="E590" s="79"/>
      <c r="F590" s="93"/>
      <c r="G590" s="85"/>
      <c r="H590" s="94"/>
    </row>
    <row r="591" spans="1:8" s="32" customFormat="1" ht="36" customHeight="1" x14ac:dyDescent="0.2">
      <c r="A591" s="75" t="s">
        <v>339</v>
      </c>
      <c r="B591" s="86" t="s">
        <v>29</v>
      </c>
      <c r="C591" s="77" t="s">
        <v>388</v>
      </c>
      <c r="D591" s="84" t="s">
        <v>1</v>
      </c>
      <c r="E591" s="79" t="s">
        <v>28</v>
      </c>
      <c r="F591" s="93">
        <v>250</v>
      </c>
      <c r="G591" s="81"/>
      <c r="H591" s="82">
        <f t="shared" ref="H591" si="98">ROUND(G591*F591,2)</f>
        <v>0</v>
      </c>
    </row>
    <row r="592" spans="1:8" s="32" customFormat="1" ht="36" customHeight="1" x14ac:dyDescent="0.2">
      <c r="A592" s="75"/>
      <c r="B592" s="76" t="s">
        <v>539</v>
      </c>
      <c r="C592" s="77" t="s">
        <v>739</v>
      </c>
      <c r="D592" s="84" t="s">
        <v>740</v>
      </c>
      <c r="E592" s="79"/>
      <c r="F592" s="93"/>
      <c r="G592" s="85"/>
      <c r="H592" s="94"/>
    </row>
    <row r="593" spans="1:8" s="32" customFormat="1" ht="36" customHeight="1" x14ac:dyDescent="0.2">
      <c r="A593" s="75"/>
      <c r="B593" s="86" t="s">
        <v>29</v>
      </c>
      <c r="C593" s="77" t="s">
        <v>745</v>
      </c>
      <c r="D593" s="84" t="s">
        <v>741</v>
      </c>
      <c r="E593" s="79" t="s">
        <v>45</v>
      </c>
      <c r="F593" s="80">
        <v>510</v>
      </c>
      <c r="G593" s="81"/>
      <c r="H593" s="82">
        <f t="shared" ref="H593:H596" si="99">ROUND(G593*F593,2)</f>
        <v>0</v>
      </c>
    </row>
    <row r="594" spans="1:8" s="32" customFormat="1" ht="36" customHeight="1" x14ac:dyDescent="0.2">
      <c r="A594" s="75"/>
      <c r="B594" s="86" t="s">
        <v>36</v>
      </c>
      <c r="C594" s="77" t="s">
        <v>746</v>
      </c>
      <c r="D594" s="84" t="s">
        <v>742</v>
      </c>
      <c r="E594" s="79" t="s">
        <v>45</v>
      </c>
      <c r="F594" s="80">
        <v>70</v>
      </c>
      <c r="G594" s="81"/>
      <c r="H594" s="82">
        <f t="shared" si="99"/>
        <v>0</v>
      </c>
    </row>
    <row r="595" spans="1:8" s="32" customFormat="1" ht="45" x14ac:dyDescent="0.2">
      <c r="A595" s="75"/>
      <c r="B595" s="86" t="s">
        <v>46</v>
      </c>
      <c r="C595" s="77" t="s">
        <v>747</v>
      </c>
      <c r="D595" s="84" t="s">
        <v>743</v>
      </c>
      <c r="E595" s="79"/>
      <c r="F595" s="80">
        <v>20</v>
      </c>
      <c r="G595" s="81"/>
      <c r="H595" s="82">
        <f t="shared" si="99"/>
        <v>0</v>
      </c>
    </row>
    <row r="596" spans="1:8" s="32" customFormat="1" ht="36" customHeight="1" x14ac:dyDescent="0.2">
      <c r="A596" s="75"/>
      <c r="B596" s="86" t="s">
        <v>56</v>
      </c>
      <c r="C596" s="77" t="s">
        <v>748</v>
      </c>
      <c r="D596" s="84" t="s">
        <v>744</v>
      </c>
      <c r="E596" s="79" t="s">
        <v>45</v>
      </c>
      <c r="F596" s="80">
        <v>90</v>
      </c>
      <c r="G596" s="81"/>
      <c r="H596" s="82">
        <f t="shared" si="99"/>
        <v>0</v>
      </c>
    </row>
    <row r="597" spans="1:8" s="32" customFormat="1" ht="36" customHeight="1" x14ac:dyDescent="0.2">
      <c r="A597" s="75" t="s">
        <v>340</v>
      </c>
      <c r="B597" s="76" t="s">
        <v>540</v>
      </c>
      <c r="C597" s="77" t="s">
        <v>341</v>
      </c>
      <c r="D597" s="84" t="s">
        <v>216</v>
      </c>
      <c r="E597" s="111"/>
      <c r="F597" s="80"/>
      <c r="G597" s="85"/>
      <c r="H597" s="94"/>
    </row>
    <row r="598" spans="1:8" s="32" customFormat="1" ht="36" customHeight="1" x14ac:dyDescent="0.2">
      <c r="A598" s="75" t="s">
        <v>342</v>
      </c>
      <c r="B598" s="86" t="s">
        <v>29</v>
      </c>
      <c r="C598" s="77" t="s">
        <v>253</v>
      </c>
      <c r="D598" s="84"/>
      <c r="E598" s="79"/>
      <c r="F598" s="80"/>
      <c r="G598" s="85"/>
      <c r="H598" s="94"/>
    </row>
    <row r="599" spans="1:8" s="32" customFormat="1" ht="36" customHeight="1" x14ac:dyDescent="0.2">
      <c r="A599" s="75" t="s">
        <v>399</v>
      </c>
      <c r="B599" s="95" t="s">
        <v>100</v>
      </c>
      <c r="C599" s="77" t="s">
        <v>395</v>
      </c>
      <c r="D599" s="84"/>
      <c r="E599" s="79" t="s">
        <v>30</v>
      </c>
      <c r="F599" s="80">
        <v>280</v>
      </c>
      <c r="G599" s="81"/>
      <c r="H599" s="82">
        <f t="shared" ref="H599:H600" si="100">ROUND(G599*F599,2)</f>
        <v>0</v>
      </c>
    </row>
    <row r="600" spans="1:8" s="32" customFormat="1" ht="36" customHeight="1" x14ac:dyDescent="0.2">
      <c r="A600" s="75" t="s">
        <v>400</v>
      </c>
      <c r="B600" s="95" t="s">
        <v>101</v>
      </c>
      <c r="C600" s="77" t="s">
        <v>398</v>
      </c>
      <c r="D600" s="84"/>
      <c r="E600" s="79" t="s">
        <v>30</v>
      </c>
      <c r="F600" s="80">
        <v>420</v>
      </c>
      <c r="G600" s="81"/>
      <c r="H600" s="82">
        <f t="shared" si="100"/>
        <v>0</v>
      </c>
    </row>
    <row r="601" spans="1:8" s="32" customFormat="1" ht="36" customHeight="1" x14ac:dyDescent="0.2">
      <c r="A601" s="75" t="s">
        <v>343</v>
      </c>
      <c r="B601" s="86" t="s">
        <v>36</v>
      </c>
      <c r="C601" s="77" t="s">
        <v>65</v>
      </c>
      <c r="D601" s="84"/>
      <c r="E601" s="79"/>
      <c r="F601" s="80"/>
      <c r="G601" s="85"/>
      <c r="H601" s="94"/>
    </row>
    <row r="602" spans="1:8" s="32" customFormat="1" ht="36" customHeight="1" x14ac:dyDescent="0.2">
      <c r="A602" s="75" t="s">
        <v>401</v>
      </c>
      <c r="B602" s="95" t="s">
        <v>100</v>
      </c>
      <c r="C602" s="77" t="s">
        <v>395</v>
      </c>
      <c r="D602" s="84"/>
      <c r="E602" s="79" t="s">
        <v>30</v>
      </c>
      <c r="F602" s="80">
        <v>10</v>
      </c>
      <c r="G602" s="81"/>
      <c r="H602" s="82">
        <f t="shared" ref="H602" si="101">ROUND(G602*F602,2)</f>
        <v>0</v>
      </c>
    </row>
    <row r="603" spans="1:8" s="32" customFormat="1" ht="36" customHeight="1" x14ac:dyDescent="0.2">
      <c r="A603" s="13"/>
      <c r="B603" s="69"/>
      <c r="C603" s="67" t="s">
        <v>20</v>
      </c>
      <c r="D603" s="63"/>
      <c r="E603" s="64"/>
      <c r="F603" s="64"/>
      <c r="G603" s="65"/>
      <c r="H603" s="66"/>
    </row>
    <row r="604" spans="1:8" s="32" customFormat="1" ht="36" customHeight="1" x14ac:dyDescent="0.2">
      <c r="A604" s="75" t="s">
        <v>50</v>
      </c>
      <c r="B604" s="76" t="s">
        <v>541</v>
      </c>
      <c r="C604" s="77" t="s">
        <v>51</v>
      </c>
      <c r="D604" s="84" t="s">
        <v>121</v>
      </c>
      <c r="E604" s="79" t="s">
        <v>45</v>
      </c>
      <c r="F604" s="93">
        <v>350</v>
      </c>
      <c r="G604" s="81"/>
      <c r="H604" s="82">
        <f>ROUND(G604*F604,2)</f>
        <v>0</v>
      </c>
    </row>
    <row r="605" spans="1:8" s="32" customFormat="1" ht="36" customHeight="1" x14ac:dyDescent="0.2">
      <c r="A605" s="13"/>
      <c r="B605" s="69"/>
      <c r="C605" s="67" t="s">
        <v>21</v>
      </c>
      <c r="D605" s="63"/>
      <c r="E605" s="70"/>
      <c r="F605" s="64"/>
      <c r="G605" s="65"/>
      <c r="H605" s="66"/>
    </row>
    <row r="606" spans="1:8" s="32" customFormat="1" ht="36" customHeight="1" x14ac:dyDescent="0.2">
      <c r="A606" s="75" t="s">
        <v>122</v>
      </c>
      <c r="B606" s="76" t="s">
        <v>542</v>
      </c>
      <c r="C606" s="77" t="s">
        <v>124</v>
      </c>
      <c r="D606" s="84" t="s">
        <v>125</v>
      </c>
      <c r="E606" s="79"/>
      <c r="F606" s="93"/>
      <c r="G606" s="85"/>
      <c r="H606" s="94"/>
    </row>
    <row r="607" spans="1:8" s="32" customFormat="1" ht="36" customHeight="1" x14ac:dyDescent="0.2">
      <c r="A607" s="75" t="s">
        <v>126</v>
      </c>
      <c r="B607" s="86" t="s">
        <v>29</v>
      </c>
      <c r="C607" s="77" t="s">
        <v>188</v>
      </c>
      <c r="D607" s="84"/>
      <c r="E607" s="79" t="s">
        <v>35</v>
      </c>
      <c r="F607" s="93">
        <v>6</v>
      </c>
      <c r="G607" s="81"/>
      <c r="H607" s="82">
        <f>ROUND(G607*F607,2)</f>
        <v>0</v>
      </c>
    </row>
    <row r="608" spans="1:8" s="32" customFormat="1" ht="36" customHeight="1" x14ac:dyDescent="0.2">
      <c r="A608" s="75" t="s">
        <v>128</v>
      </c>
      <c r="B608" s="76" t="s">
        <v>543</v>
      </c>
      <c r="C608" s="77" t="s">
        <v>130</v>
      </c>
      <c r="D608" s="84" t="s">
        <v>125</v>
      </c>
      <c r="E608" s="79"/>
      <c r="F608" s="93"/>
      <c r="G608" s="85"/>
      <c r="H608" s="94"/>
    </row>
    <row r="609" spans="1:8" s="32" customFormat="1" ht="36" customHeight="1" x14ac:dyDescent="0.2">
      <c r="A609" s="75" t="s">
        <v>131</v>
      </c>
      <c r="B609" s="86" t="s">
        <v>29</v>
      </c>
      <c r="C609" s="77" t="s">
        <v>520</v>
      </c>
      <c r="D609" s="84"/>
      <c r="E609" s="79"/>
      <c r="F609" s="93"/>
      <c r="G609" s="85"/>
      <c r="H609" s="94"/>
    </row>
    <row r="610" spans="1:8" s="32" customFormat="1" ht="36" customHeight="1" x14ac:dyDescent="0.2">
      <c r="A610" s="75" t="s">
        <v>132</v>
      </c>
      <c r="B610" s="95" t="s">
        <v>100</v>
      </c>
      <c r="C610" s="77" t="s">
        <v>344</v>
      </c>
      <c r="D610" s="84"/>
      <c r="E610" s="79" t="s">
        <v>45</v>
      </c>
      <c r="F610" s="93">
        <v>6</v>
      </c>
      <c r="G610" s="81"/>
      <c r="H610" s="82">
        <f>ROUND(G610*F610,2)</f>
        <v>0</v>
      </c>
    </row>
    <row r="611" spans="1:8" s="32" customFormat="1" ht="36" customHeight="1" x14ac:dyDescent="0.2">
      <c r="A611" s="75" t="s">
        <v>190</v>
      </c>
      <c r="B611" s="95" t="s">
        <v>101</v>
      </c>
      <c r="C611" s="77" t="s">
        <v>593</v>
      </c>
      <c r="D611" s="84"/>
      <c r="E611" s="79" t="s">
        <v>45</v>
      </c>
      <c r="F611" s="93">
        <v>24</v>
      </c>
      <c r="G611" s="81"/>
      <c r="H611" s="82">
        <f>ROUND(G611*F611,2)</f>
        <v>0</v>
      </c>
    </row>
    <row r="612" spans="1:8" s="32" customFormat="1" ht="36" customHeight="1" x14ac:dyDescent="0.2">
      <c r="A612" s="75" t="s">
        <v>191</v>
      </c>
      <c r="B612" s="76" t="s">
        <v>544</v>
      </c>
      <c r="C612" s="77" t="s">
        <v>192</v>
      </c>
      <c r="D612" s="84" t="s">
        <v>125</v>
      </c>
      <c r="E612" s="79"/>
      <c r="F612" s="93"/>
      <c r="G612" s="85"/>
      <c r="H612" s="94"/>
    </row>
    <row r="613" spans="1:8" s="32" customFormat="1" ht="36" customHeight="1" x14ac:dyDescent="0.2">
      <c r="A613" s="75" t="s">
        <v>193</v>
      </c>
      <c r="B613" s="86" t="s">
        <v>29</v>
      </c>
      <c r="C613" s="77" t="s">
        <v>164</v>
      </c>
      <c r="D613" s="84"/>
      <c r="E613" s="79"/>
      <c r="F613" s="93"/>
      <c r="G613" s="85"/>
      <c r="H613" s="94"/>
    </row>
    <row r="614" spans="1:8" s="32" customFormat="1" ht="36" customHeight="1" x14ac:dyDescent="0.2">
      <c r="A614" s="75" t="s">
        <v>194</v>
      </c>
      <c r="B614" s="95" t="s">
        <v>100</v>
      </c>
      <c r="C614" s="77" t="s">
        <v>195</v>
      </c>
      <c r="D614" s="84"/>
      <c r="E614" s="79" t="s">
        <v>67</v>
      </c>
      <c r="F614" s="96">
        <v>2</v>
      </c>
      <c r="G614" s="81"/>
      <c r="H614" s="82">
        <f>ROUND(G614*F614,2)</f>
        <v>0</v>
      </c>
    </row>
    <row r="615" spans="1:8" s="32" customFormat="1" ht="36" customHeight="1" x14ac:dyDescent="0.2">
      <c r="A615" s="75" t="s">
        <v>74</v>
      </c>
      <c r="B615" s="76" t="s">
        <v>545</v>
      </c>
      <c r="C615" s="98" t="s">
        <v>260</v>
      </c>
      <c r="D615" s="99" t="s">
        <v>266</v>
      </c>
      <c r="E615" s="79"/>
      <c r="F615" s="93"/>
      <c r="G615" s="85"/>
      <c r="H615" s="94"/>
    </row>
    <row r="616" spans="1:8" s="32" customFormat="1" ht="36" customHeight="1" x14ac:dyDescent="0.2">
      <c r="A616" s="75" t="s">
        <v>75</v>
      </c>
      <c r="B616" s="86" t="s">
        <v>29</v>
      </c>
      <c r="C616" s="97" t="s">
        <v>327</v>
      </c>
      <c r="D616" s="84"/>
      <c r="E616" s="79" t="s">
        <v>35</v>
      </c>
      <c r="F616" s="93">
        <v>3</v>
      </c>
      <c r="G616" s="81"/>
      <c r="H616" s="82">
        <f t="shared" ref="H616:H617" si="102">ROUND(G616*F616,2)</f>
        <v>0</v>
      </c>
    </row>
    <row r="617" spans="1:8" s="32" customFormat="1" ht="36" customHeight="1" x14ac:dyDescent="0.2">
      <c r="A617" s="75" t="s">
        <v>76</v>
      </c>
      <c r="B617" s="86" t="s">
        <v>36</v>
      </c>
      <c r="C617" s="97" t="s">
        <v>328</v>
      </c>
      <c r="D617" s="84"/>
      <c r="E617" s="79" t="s">
        <v>35</v>
      </c>
      <c r="F617" s="93">
        <v>3</v>
      </c>
      <c r="G617" s="81"/>
      <c r="H617" s="82">
        <f t="shared" si="102"/>
        <v>0</v>
      </c>
    </row>
    <row r="618" spans="1:8" s="32" customFormat="1" ht="36" customHeight="1" x14ac:dyDescent="0.2">
      <c r="A618" s="75" t="s">
        <v>134</v>
      </c>
      <c r="B618" s="76" t="s">
        <v>546</v>
      </c>
      <c r="C618" s="100" t="s">
        <v>136</v>
      </c>
      <c r="D618" s="84" t="s">
        <v>125</v>
      </c>
      <c r="E618" s="79"/>
      <c r="F618" s="93"/>
      <c r="G618" s="92"/>
      <c r="H618" s="82"/>
    </row>
    <row r="619" spans="1:8" s="32" customFormat="1" ht="36" customHeight="1" x14ac:dyDescent="0.2">
      <c r="A619" s="75" t="s">
        <v>137</v>
      </c>
      <c r="B619" s="86" t="s">
        <v>29</v>
      </c>
      <c r="C619" s="100" t="s">
        <v>521</v>
      </c>
      <c r="D619" s="84"/>
      <c r="E619" s="79"/>
      <c r="F619" s="93"/>
      <c r="G619" s="85"/>
      <c r="H619" s="94"/>
    </row>
    <row r="620" spans="1:8" s="32" customFormat="1" ht="36" customHeight="1" x14ac:dyDescent="0.2">
      <c r="A620" s="75" t="s">
        <v>165</v>
      </c>
      <c r="B620" s="95" t="s">
        <v>100</v>
      </c>
      <c r="C620" s="77" t="s">
        <v>522</v>
      </c>
      <c r="D620" s="84"/>
      <c r="E620" s="79" t="s">
        <v>35</v>
      </c>
      <c r="F620" s="93">
        <v>4</v>
      </c>
      <c r="G620" s="81"/>
      <c r="H620" s="82">
        <f t="shared" ref="H620:H621" si="103">ROUND(G620*F620,2)</f>
        <v>0</v>
      </c>
    </row>
    <row r="621" spans="1:8" s="32" customFormat="1" ht="36" customHeight="1" x14ac:dyDescent="0.2">
      <c r="A621" s="75" t="s">
        <v>197</v>
      </c>
      <c r="B621" s="95" t="s">
        <v>101</v>
      </c>
      <c r="C621" s="77" t="s">
        <v>523</v>
      </c>
      <c r="D621" s="84"/>
      <c r="E621" s="79" t="s">
        <v>35</v>
      </c>
      <c r="F621" s="93">
        <v>2</v>
      </c>
      <c r="G621" s="81"/>
      <c r="H621" s="82">
        <f t="shared" si="103"/>
        <v>0</v>
      </c>
    </row>
    <row r="622" spans="1:8" s="32" customFormat="1" ht="36" customHeight="1" x14ac:dyDescent="0.2">
      <c r="A622" s="75" t="s">
        <v>198</v>
      </c>
      <c r="B622" s="76" t="s">
        <v>547</v>
      </c>
      <c r="C622" s="77" t="s">
        <v>199</v>
      </c>
      <c r="D622" s="84" t="s">
        <v>125</v>
      </c>
      <c r="E622" s="79" t="s">
        <v>35</v>
      </c>
      <c r="F622" s="93">
        <v>4</v>
      </c>
      <c r="G622" s="81"/>
      <c r="H622" s="82">
        <f t="shared" ref="H622:H623" si="104">ROUND(G622*F622,2)</f>
        <v>0</v>
      </c>
    </row>
    <row r="623" spans="1:8" s="32" customFormat="1" ht="36" customHeight="1" x14ac:dyDescent="0.2">
      <c r="A623" s="75" t="s">
        <v>140</v>
      </c>
      <c r="B623" s="76" t="s">
        <v>548</v>
      </c>
      <c r="C623" s="77" t="s">
        <v>142</v>
      </c>
      <c r="D623" s="84" t="s">
        <v>143</v>
      </c>
      <c r="E623" s="79" t="s">
        <v>45</v>
      </c>
      <c r="F623" s="93">
        <v>72</v>
      </c>
      <c r="G623" s="81"/>
      <c r="H623" s="82">
        <f t="shared" si="104"/>
        <v>0</v>
      </c>
    </row>
    <row r="624" spans="1:8" s="32" customFormat="1" ht="36" customHeight="1" x14ac:dyDescent="0.2">
      <c r="A624" s="115"/>
      <c r="B624" s="116" t="s">
        <v>549</v>
      </c>
      <c r="C624" s="117" t="s">
        <v>200</v>
      </c>
      <c r="D624" s="118" t="s">
        <v>125</v>
      </c>
      <c r="E624" s="119"/>
      <c r="F624" s="120"/>
      <c r="G624" s="121"/>
      <c r="H624" s="121"/>
    </row>
    <row r="625" spans="1:8" s="32" customFormat="1" ht="36" customHeight="1" x14ac:dyDescent="0.2">
      <c r="A625" s="115"/>
      <c r="B625" s="122" t="s">
        <v>29</v>
      </c>
      <c r="C625" s="117" t="s">
        <v>201</v>
      </c>
      <c r="D625" s="118"/>
      <c r="E625" s="123" t="s">
        <v>35</v>
      </c>
      <c r="F625" s="124">
        <v>4</v>
      </c>
      <c r="G625" s="125"/>
      <c r="H625" s="126">
        <f>ROUND(G625*F625,2)</f>
        <v>0</v>
      </c>
    </row>
    <row r="626" spans="1:8" s="32" customFormat="1" ht="36" customHeight="1" x14ac:dyDescent="0.2">
      <c r="A626" s="13"/>
      <c r="B626" s="69"/>
      <c r="C626" s="67" t="s">
        <v>22</v>
      </c>
      <c r="D626" s="63"/>
      <c r="E626" s="70"/>
      <c r="F626" s="64"/>
      <c r="G626" s="65"/>
      <c r="H626" s="66"/>
    </row>
    <row r="627" spans="1:8" s="32" customFormat="1" ht="36" customHeight="1" x14ac:dyDescent="0.2">
      <c r="A627" s="75" t="s">
        <v>52</v>
      </c>
      <c r="B627" s="76" t="s">
        <v>550</v>
      </c>
      <c r="C627" s="97" t="s">
        <v>265</v>
      </c>
      <c r="D627" s="99" t="s">
        <v>266</v>
      </c>
      <c r="E627" s="79" t="s">
        <v>35</v>
      </c>
      <c r="F627" s="93">
        <v>3</v>
      </c>
      <c r="G627" s="81"/>
      <c r="H627" s="82">
        <f>ROUND(G627*F627,2)</f>
        <v>0</v>
      </c>
    </row>
    <row r="628" spans="1:8" s="32" customFormat="1" ht="36" customHeight="1" x14ac:dyDescent="0.2">
      <c r="A628" s="75" t="s">
        <v>66</v>
      </c>
      <c r="B628" s="76" t="s">
        <v>551</v>
      </c>
      <c r="C628" s="77" t="s">
        <v>77</v>
      </c>
      <c r="D628" s="84" t="s">
        <v>125</v>
      </c>
      <c r="E628" s="79"/>
      <c r="F628" s="93"/>
      <c r="G628" s="92"/>
      <c r="H628" s="94"/>
    </row>
    <row r="629" spans="1:8" s="32" customFormat="1" ht="36" customHeight="1" x14ac:dyDescent="0.2">
      <c r="A629" s="75" t="s">
        <v>78</v>
      </c>
      <c r="B629" s="86" t="s">
        <v>29</v>
      </c>
      <c r="C629" s="77" t="s">
        <v>146</v>
      </c>
      <c r="D629" s="84"/>
      <c r="E629" s="79" t="s">
        <v>67</v>
      </c>
      <c r="F629" s="96">
        <v>1</v>
      </c>
      <c r="G629" s="81"/>
      <c r="H629" s="82">
        <f>ROUND(G629*F629,2)</f>
        <v>0</v>
      </c>
    </row>
    <row r="630" spans="1:8" s="32" customFormat="1" ht="36" customHeight="1" x14ac:dyDescent="0.2">
      <c r="A630" s="75" t="s">
        <v>68</v>
      </c>
      <c r="B630" s="76" t="s">
        <v>552</v>
      </c>
      <c r="C630" s="77" t="s">
        <v>79</v>
      </c>
      <c r="D630" s="99" t="s">
        <v>266</v>
      </c>
      <c r="E630" s="79" t="s">
        <v>35</v>
      </c>
      <c r="F630" s="93">
        <v>5</v>
      </c>
      <c r="G630" s="81"/>
      <c r="H630" s="82">
        <f t="shared" ref="H630:H633" si="105">ROUND(G630*F630,2)</f>
        <v>0</v>
      </c>
    </row>
    <row r="631" spans="1:8" s="32" customFormat="1" ht="36" customHeight="1" x14ac:dyDescent="0.2">
      <c r="A631" s="75" t="s">
        <v>69</v>
      </c>
      <c r="B631" s="76" t="s">
        <v>553</v>
      </c>
      <c r="C631" s="77" t="s">
        <v>80</v>
      </c>
      <c r="D631" s="99" t="s">
        <v>266</v>
      </c>
      <c r="E631" s="79" t="s">
        <v>35</v>
      </c>
      <c r="F631" s="93">
        <v>2</v>
      </c>
      <c r="G631" s="81"/>
      <c r="H631" s="82">
        <f t="shared" si="105"/>
        <v>0</v>
      </c>
    </row>
    <row r="632" spans="1:8" s="32" customFormat="1" ht="36" customHeight="1" x14ac:dyDescent="0.2">
      <c r="A632" s="75" t="s">
        <v>70</v>
      </c>
      <c r="B632" s="76" t="s">
        <v>554</v>
      </c>
      <c r="C632" s="77" t="s">
        <v>81</v>
      </c>
      <c r="D632" s="99" t="s">
        <v>266</v>
      </c>
      <c r="E632" s="79" t="s">
        <v>35</v>
      </c>
      <c r="F632" s="93">
        <v>15</v>
      </c>
      <c r="G632" s="81"/>
      <c r="H632" s="82">
        <f t="shared" si="105"/>
        <v>0</v>
      </c>
    </row>
    <row r="633" spans="1:8" s="32" customFormat="1" ht="36" customHeight="1" x14ac:dyDescent="0.2">
      <c r="A633" s="101" t="s">
        <v>296</v>
      </c>
      <c r="B633" s="106" t="s">
        <v>555</v>
      </c>
      <c r="C633" s="97" t="s">
        <v>298</v>
      </c>
      <c r="D633" s="99" t="s">
        <v>266</v>
      </c>
      <c r="E633" s="107" t="s">
        <v>35</v>
      </c>
      <c r="F633" s="108">
        <v>5</v>
      </c>
      <c r="G633" s="109"/>
      <c r="H633" s="110">
        <f t="shared" si="105"/>
        <v>0</v>
      </c>
    </row>
    <row r="634" spans="1:8" s="32" customFormat="1" ht="36" customHeight="1" x14ac:dyDescent="0.2">
      <c r="A634" s="13"/>
      <c r="B634" s="71"/>
      <c r="C634" s="67" t="s">
        <v>23</v>
      </c>
      <c r="D634" s="63"/>
      <c r="E634" s="70"/>
      <c r="F634" s="64"/>
      <c r="G634" s="65"/>
      <c r="H634" s="66"/>
    </row>
    <row r="635" spans="1:8" s="32" customFormat="1" ht="36" customHeight="1" x14ac:dyDescent="0.2">
      <c r="A635" s="83" t="s">
        <v>57</v>
      </c>
      <c r="B635" s="76" t="s">
        <v>556</v>
      </c>
      <c r="C635" s="77" t="s">
        <v>58</v>
      </c>
      <c r="D635" s="84" t="s">
        <v>371</v>
      </c>
      <c r="E635" s="79"/>
      <c r="F635" s="80"/>
      <c r="G635" s="85"/>
      <c r="H635" s="82"/>
    </row>
    <row r="636" spans="1:8" s="32" customFormat="1" ht="36" customHeight="1" x14ac:dyDescent="0.2">
      <c r="A636" s="83" t="s">
        <v>152</v>
      </c>
      <c r="B636" s="86" t="s">
        <v>29</v>
      </c>
      <c r="C636" s="77" t="s">
        <v>153</v>
      </c>
      <c r="D636" s="84"/>
      <c r="E636" s="79" t="s">
        <v>28</v>
      </c>
      <c r="F636" s="80">
        <v>100</v>
      </c>
      <c r="G636" s="81"/>
      <c r="H636" s="82">
        <f>ROUND(G636*F636,2)</f>
        <v>0</v>
      </c>
    </row>
    <row r="637" spans="1:8" s="32" customFormat="1" ht="36" customHeight="1" x14ac:dyDescent="0.2">
      <c r="A637" s="83" t="s">
        <v>59</v>
      </c>
      <c r="B637" s="86" t="s">
        <v>36</v>
      </c>
      <c r="C637" s="77" t="s">
        <v>154</v>
      </c>
      <c r="D637" s="84"/>
      <c r="E637" s="79" t="s">
        <v>28</v>
      </c>
      <c r="F637" s="80">
        <v>1100</v>
      </c>
      <c r="G637" s="81"/>
      <c r="H637" s="82">
        <f>ROUND(G637*F637,2)</f>
        <v>0</v>
      </c>
    </row>
    <row r="638" spans="1:8" s="32" customFormat="1" ht="36" customHeight="1" thickBot="1" x14ac:dyDescent="0.25">
      <c r="A638" s="33"/>
      <c r="B638" s="28" t="str">
        <f>B554</f>
        <v>G</v>
      </c>
      <c r="C638" s="137" t="str">
        <f>C554</f>
        <v>PARKVILLE DRIVE - DUNKIRK ROAD TO PULBERRY STREET</v>
      </c>
      <c r="D638" s="161"/>
      <c r="E638" s="161"/>
      <c r="F638" s="162"/>
      <c r="G638" s="33" t="s">
        <v>16</v>
      </c>
      <c r="H638" s="33">
        <f>SUM(H554:H637)</f>
        <v>0</v>
      </c>
    </row>
    <row r="639" spans="1:8" s="32" customFormat="1" ht="36" customHeight="1" thickTop="1" x14ac:dyDescent="0.2">
      <c r="A639" s="30"/>
      <c r="B639" s="29" t="s">
        <v>407</v>
      </c>
      <c r="C639" s="158" t="s">
        <v>411</v>
      </c>
      <c r="D639" s="159"/>
      <c r="E639" s="159"/>
      <c r="F639" s="160"/>
      <c r="G639" s="30"/>
      <c r="H639" s="31"/>
    </row>
    <row r="640" spans="1:8" s="32" customFormat="1" ht="36" customHeight="1" x14ac:dyDescent="0.2">
      <c r="A640" s="13"/>
      <c r="B640" s="61"/>
      <c r="C640" s="127" t="s">
        <v>610</v>
      </c>
      <c r="D640" s="63"/>
      <c r="E640" s="64" t="s">
        <v>1</v>
      </c>
      <c r="F640" s="64" t="s">
        <v>1</v>
      </c>
      <c r="G640" s="65" t="s">
        <v>1</v>
      </c>
      <c r="H640" s="66"/>
    </row>
    <row r="641" spans="1:8" s="32" customFormat="1" ht="36" customHeight="1" x14ac:dyDescent="0.2">
      <c r="A641" s="75" t="s">
        <v>82</v>
      </c>
      <c r="B641" s="76" t="s">
        <v>612</v>
      </c>
      <c r="C641" s="77" t="s">
        <v>83</v>
      </c>
      <c r="D641" s="78" t="s">
        <v>365</v>
      </c>
      <c r="E641" s="79" t="s">
        <v>26</v>
      </c>
      <c r="F641" s="80">
        <v>600</v>
      </c>
      <c r="G641" s="81"/>
      <c r="H641" s="82">
        <f t="shared" ref="H641:H642" si="106">ROUND(G641*F641,2)</f>
        <v>0</v>
      </c>
    </row>
    <row r="642" spans="1:8" s="32" customFormat="1" ht="36" customHeight="1" x14ac:dyDescent="0.2">
      <c r="A642" s="91" t="s">
        <v>84</v>
      </c>
      <c r="B642" s="76" t="s">
        <v>613</v>
      </c>
      <c r="C642" s="77" t="s">
        <v>85</v>
      </c>
      <c r="D642" s="78" t="s">
        <v>439</v>
      </c>
      <c r="E642" s="79" t="s">
        <v>28</v>
      </c>
      <c r="F642" s="80">
        <v>1725</v>
      </c>
      <c r="G642" s="81"/>
      <c r="H642" s="82">
        <f t="shared" si="106"/>
        <v>0</v>
      </c>
    </row>
    <row r="643" spans="1:8" s="32" customFormat="1" ht="36" customHeight="1" x14ac:dyDescent="0.2">
      <c r="A643" s="91" t="s">
        <v>86</v>
      </c>
      <c r="B643" s="76" t="s">
        <v>614</v>
      </c>
      <c r="C643" s="77" t="s">
        <v>372</v>
      </c>
      <c r="D643" s="78" t="s">
        <v>439</v>
      </c>
      <c r="E643" s="79"/>
      <c r="F643" s="80"/>
      <c r="G643" s="85"/>
      <c r="H643" s="82"/>
    </row>
    <row r="644" spans="1:8" s="32" customFormat="1" ht="36" customHeight="1" x14ac:dyDescent="0.2">
      <c r="A644" s="91" t="s">
        <v>373</v>
      </c>
      <c r="B644" s="86" t="s">
        <v>29</v>
      </c>
      <c r="C644" s="77" t="s">
        <v>374</v>
      </c>
      <c r="D644" s="84" t="s">
        <v>1</v>
      </c>
      <c r="E644" s="79" t="s">
        <v>30</v>
      </c>
      <c r="F644" s="80">
        <v>600</v>
      </c>
      <c r="G644" s="81"/>
      <c r="H644" s="82">
        <f t="shared" ref="H644" si="107">ROUND(G644*F644,2)</f>
        <v>0</v>
      </c>
    </row>
    <row r="645" spans="1:8" s="32" customFormat="1" ht="36" customHeight="1" x14ac:dyDescent="0.2">
      <c r="A645" s="91" t="s">
        <v>31</v>
      </c>
      <c r="B645" s="76" t="s">
        <v>615</v>
      </c>
      <c r="C645" s="77" t="s">
        <v>32</v>
      </c>
      <c r="D645" s="78" t="s">
        <v>365</v>
      </c>
      <c r="E645" s="79"/>
      <c r="F645" s="80"/>
      <c r="G645" s="85"/>
      <c r="H645" s="82"/>
    </row>
    <row r="646" spans="1:8" s="32" customFormat="1" ht="36" customHeight="1" x14ac:dyDescent="0.2">
      <c r="A646" s="91" t="s">
        <v>375</v>
      </c>
      <c r="B646" s="86" t="s">
        <v>29</v>
      </c>
      <c r="C646" s="77" t="s">
        <v>376</v>
      </c>
      <c r="D646" s="84" t="s">
        <v>1</v>
      </c>
      <c r="E646" s="79" t="s">
        <v>26</v>
      </c>
      <c r="F646" s="80">
        <v>215</v>
      </c>
      <c r="G646" s="81"/>
      <c r="H646" s="82">
        <f t="shared" ref="H646:H649" si="108">ROUND(G646*F646,2)</f>
        <v>0</v>
      </c>
    </row>
    <row r="647" spans="1:8" s="32" customFormat="1" ht="36" customHeight="1" x14ac:dyDescent="0.2">
      <c r="A647" s="75" t="s">
        <v>33</v>
      </c>
      <c r="B647" s="76" t="s">
        <v>616</v>
      </c>
      <c r="C647" s="77" t="s">
        <v>34</v>
      </c>
      <c r="D647" s="78" t="s">
        <v>365</v>
      </c>
      <c r="E647" s="79" t="s">
        <v>28</v>
      </c>
      <c r="F647" s="80">
        <v>1700</v>
      </c>
      <c r="G647" s="81"/>
      <c r="H647" s="82">
        <f t="shared" si="108"/>
        <v>0</v>
      </c>
    </row>
    <row r="648" spans="1:8" s="32" customFormat="1" ht="36" customHeight="1" x14ac:dyDescent="0.2">
      <c r="A648" s="91" t="s">
        <v>90</v>
      </c>
      <c r="B648" s="76" t="s">
        <v>617</v>
      </c>
      <c r="C648" s="77" t="s">
        <v>377</v>
      </c>
      <c r="D648" s="78" t="s">
        <v>378</v>
      </c>
      <c r="E648" s="79"/>
      <c r="F648" s="80"/>
      <c r="G648" s="92"/>
      <c r="H648" s="82">
        <f t="shared" si="108"/>
        <v>0</v>
      </c>
    </row>
    <row r="649" spans="1:8" s="32" customFormat="1" ht="36" customHeight="1" x14ac:dyDescent="0.2">
      <c r="A649" s="91" t="s">
        <v>379</v>
      </c>
      <c r="B649" s="86" t="s">
        <v>29</v>
      </c>
      <c r="C649" s="77" t="s">
        <v>380</v>
      </c>
      <c r="D649" s="84" t="s">
        <v>1</v>
      </c>
      <c r="E649" s="79" t="s">
        <v>28</v>
      </c>
      <c r="F649" s="80">
        <v>1725</v>
      </c>
      <c r="G649" s="81"/>
      <c r="H649" s="82">
        <f t="shared" si="108"/>
        <v>0</v>
      </c>
    </row>
    <row r="650" spans="1:8" s="32" customFormat="1" ht="36" customHeight="1" x14ac:dyDescent="0.2">
      <c r="A650" s="91" t="s">
        <v>383</v>
      </c>
      <c r="B650" s="76" t="s">
        <v>618</v>
      </c>
      <c r="C650" s="77" t="s">
        <v>93</v>
      </c>
      <c r="D650" s="84" t="s">
        <v>386</v>
      </c>
      <c r="E650" s="79"/>
      <c r="F650" s="80"/>
      <c r="G650" s="85"/>
      <c r="H650" s="82"/>
    </row>
    <row r="651" spans="1:8" s="32" customFormat="1" ht="36" customHeight="1" x14ac:dyDescent="0.2">
      <c r="A651" s="91" t="s">
        <v>389</v>
      </c>
      <c r="B651" s="86" t="s">
        <v>29</v>
      </c>
      <c r="C651" s="77" t="s">
        <v>390</v>
      </c>
      <c r="D651" s="84" t="s">
        <v>1</v>
      </c>
      <c r="E651" s="79" t="s">
        <v>28</v>
      </c>
      <c r="F651" s="80">
        <v>1725</v>
      </c>
      <c r="G651" s="81"/>
      <c r="H651" s="82">
        <f>ROUND(G651*F651,2)</f>
        <v>0</v>
      </c>
    </row>
    <row r="652" spans="1:8" s="32" customFormat="1" ht="36" customHeight="1" x14ac:dyDescent="0.2">
      <c r="A652" s="83" t="s">
        <v>61</v>
      </c>
      <c r="B652" s="76" t="s">
        <v>619</v>
      </c>
      <c r="C652" s="77" t="s">
        <v>62</v>
      </c>
      <c r="D652" s="78" t="s">
        <v>365</v>
      </c>
      <c r="E652" s="79"/>
      <c r="F652" s="80"/>
      <c r="G652" s="85"/>
      <c r="H652" s="82"/>
    </row>
    <row r="653" spans="1:8" s="32" customFormat="1" ht="36" customHeight="1" x14ac:dyDescent="0.2">
      <c r="A653" s="83" t="s">
        <v>168</v>
      </c>
      <c r="B653" s="86" t="s">
        <v>29</v>
      </c>
      <c r="C653" s="77" t="s">
        <v>169</v>
      </c>
      <c r="D653" s="84" t="s">
        <v>1</v>
      </c>
      <c r="E653" s="79" t="s">
        <v>28</v>
      </c>
      <c r="F653" s="80">
        <v>1300</v>
      </c>
      <c r="G653" s="81"/>
      <c r="H653" s="82">
        <f>ROUND(G653*F653,2)</f>
        <v>0</v>
      </c>
    </row>
    <row r="654" spans="1:8" s="32" customFormat="1" ht="36" customHeight="1" x14ac:dyDescent="0.2">
      <c r="A654" s="83" t="s">
        <v>241</v>
      </c>
      <c r="B654" s="76" t="s">
        <v>620</v>
      </c>
      <c r="C654" s="77" t="s">
        <v>242</v>
      </c>
      <c r="D654" s="84" t="s">
        <v>243</v>
      </c>
      <c r="E654" s="79"/>
      <c r="F654" s="80"/>
      <c r="G654" s="85"/>
      <c r="H654" s="82"/>
    </row>
    <row r="655" spans="1:8" s="32" customFormat="1" ht="36" customHeight="1" x14ac:dyDescent="0.2">
      <c r="A655" s="83" t="s">
        <v>611</v>
      </c>
      <c r="B655" s="86" t="s">
        <v>29</v>
      </c>
      <c r="C655" s="77" t="s">
        <v>621</v>
      </c>
      <c r="D655" s="84" t="s">
        <v>1</v>
      </c>
      <c r="E655" s="79" t="s">
        <v>45</v>
      </c>
      <c r="F655" s="80">
        <v>8</v>
      </c>
      <c r="G655" s="81"/>
      <c r="H655" s="82">
        <f t="shared" ref="H655" si="109">ROUND(G655*F655,2)</f>
        <v>0</v>
      </c>
    </row>
    <row r="656" spans="1:8" s="32" customFormat="1" ht="36" customHeight="1" x14ac:dyDescent="0.2">
      <c r="A656" s="83" t="s">
        <v>244</v>
      </c>
      <c r="B656" s="76" t="s">
        <v>622</v>
      </c>
      <c r="C656" s="77" t="s">
        <v>245</v>
      </c>
      <c r="D656" s="84" t="s">
        <v>243</v>
      </c>
      <c r="E656" s="79"/>
      <c r="F656" s="80"/>
      <c r="G656" s="85"/>
      <c r="H656" s="82"/>
    </row>
    <row r="657" spans="1:8" s="32" customFormat="1" ht="36" customHeight="1" x14ac:dyDescent="0.2">
      <c r="A657" s="83" t="s">
        <v>470</v>
      </c>
      <c r="B657" s="86" t="s">
        <v>29</v>
      </c>
      <c r="C657" s="77" t="s">
        <v>369</v>
      </c>
      <c r="D657" s="84" t="s">
        <v>471</v>
      </c>
      <c r="E657" s="79" t="s">
        <v>45</v>
      </c>
      <c r="F657" s="80">
        <v>8</v>
      </c>
      <c r="G657" s="81"/>
      <c r="H657" s="82">
        <f t="shared" ref="H657" si="110">ROUND(G657*F657,2)</f>
        <v>0</v>
      </c>
    </row>
    <row r="658" spans="1:8" s="32" customFormat="1" ht="36" customHeight="1" x14ac:dyDescent="0.2">
      <c r="A658" s="75" t="s">
        <v>340</v>
      </c>
      <c r="B658" s="76" t="s">
        <v>623</v>
      </c>
      <c r="C658" s="77" t="s">
        <v>341</v>
      </c>
      <c r="D658" s="84" t="s">
        <v>216</v>
      </c>
      <c r="E658" s="111"/>
      <c r="F658" s="80"/>
      <c r="G658" s="85"/>
      <c r="H658" s="94"/>
    </row>
    <row r="659" spans="1:8" s="32" customFormat="1" ht="36" customHeight="1" x14ac:dyDescent="0.2">
      <c r="A659" s="75" t="s">
        <v>342</v>
      </c>
      <c r="B659" s="86" t="s">
        <v>29</v>
      </c>
      <c r="C659" s="77" t="s">
        <v>253</v>
      </c>
      <c r="D659" s="84"/>
      <c r="E659" s="79"/>
      <c r="F659" s="80"/>
      <c r="G659" s="85"/>
      <c r="H659" s="94"/>
    </row>
    <row r="660" spans="1:8" s="32" customFormat="1" ht="36" customHeight="1" x14ac:dyDescent="0.2">
      <c r="A660" s="75" t="s">
        <v>399</v>
      </c>
      <c r="B660" s="95" t="s">
        <v>100</v>
      </c>
      <c r="C660" s="77" t="s">
        <v>395</v>
      </c>
      <c r="D660" s="84"/>
      <c r="E660" s="79" t="s">
        <v>30</v>
      </c>
      <c r="F660" s="80">
        <v>275</v>
      </c>
      <c r="G660" s="81"/>
      <c r="H660" s="82">
        <f t="shared" ref="H660" si="111">ROUND(G660*F660,2)</f>
        <v>0</v>
      </c>
    </row>
    <row r="661" spans="1:8" s="32" customFormat="1" ht="36" customHeight="1" x14ac:dyDescent="0.2">
      <c r="A661" s="83" t="s">
        <v>57</v>
      </c>
      <c r="B661" s="76" t="s">
        <v>624</v>
      </c>
      <c r="C661" s="77" t="s">
        <v>58</v>
      </c>
      <c r="D661" s="84" t="s">
        <v>371</v>
      </c>
      <c r="E661" s="79"/>
      <c r="F661" s="80"/>
      <c r="G661" s="85"/>
      <c r="H661" s="82"/>
    </row>
    <row r="662" spans="1:8" s="32" customFormat="1" ht="36" customHeight="1" x14ac:dyDescent="0.2">
      <c r="A662" s="83" t="s">
        <v>152</v>
      </c>
      <c r="B662" s="86" t="s">
        <v>29</v>
      </c>
      <c r="C662" s="77" t="s">
        <v>153</v>
      </c>
      <c r="D662" s="84"/>
      <c r="E662" s="79" t="s">
        <v>28</v>
      </c>
      <c r="F662" s="80">
        <v>100</v>
      </c>
      <c r="G662" s="81"/>
      <c r="H662" s="82">
        <f>ROUND(G662*F662,2)</f>
        <v>0</v>
      </c>
    </row>
    <row r="663" spans="1:8" s="32" customFormat="1" ht="36" customHeight="1" x14ac:dyDescent="0.2">
      <c r="A663" s="83" t="s">
        <v>59</v>
      </c>
      <c r="B663" s="86" t="s">
        <v>36</v>
      </c>
      <c r="C663" s="77" t="s">
        <v>154</v>
      </c>
      <c r="D663" s="84"/>
      <c r="E663" s="79" t="s">
        <v>28</v>
      </c>
      <c r="F663" s="80">
        <v>1600</v>
      </c>
      <c r="G663" s="81"/>
      <c r="H663" s="82">
        <f>ROUND(G663*F663,2)</f>
        <v>0</v>
      </c>
    </row>
    <row r="664" spans="1:8" s="32" customFormat="1" ht="36" customHeight="1" x14ac:dyDescent="0.2">
      <c r="A664" s="13"/>
      <c r="B664" s="61"/>
      <c r="C664" s="128" t="s">
        <v>625</v>
      </c>
      <c r="D664" s="63"/>
      <c r="E664" s="68"/>
      <c r="F664" s="63"/>
      <c r="G664" s="65"/>
      <c r="H664" s="66"/>
    </row>
    <row r="665" spans="1:8" s="32" customFormat="1" ht="36" customHeight="1" x14ac:dyDescent="0.2">
      <c r="A665" s="75" t="s">
        <v>82</v>
      </c>
      <c r="B665" s="76" t="s">
        <v>627</v>
      </c>
      <c r="C665" s="77" t="s">
        <v>83</v>
      </c>
      <c r="D665" s="78" t="s">
        <v>365</v>
      </c>
      <c r="E665" s="79" t="s">
        <v>26</v>
      </c>
      <c r="F665" s="80">
        <v>360</v>
      </c>
      <c r="G665" s="81"/>
      <c r="H665" s="82">
        <f t="shared" ref="H665:H666" si="112">ROUND(G665*F665,2)</f>
        <v>0</v>
      </c>
    </row>
    <row r="666" spans="1:8" s="32" customFormat="1" ht="36" customHeight="1" x14ac:dyDescent="0.2">
      <c r="A666" s="91" t="s">
        <v>84</v>
      </c>
      <c r="B666" s="76" t="s">
        <v>628</v>
      </c>
      <c r="C666" s="77" t="s">
        <v>85</v>
      </c>
      <c r="D666" s="78" t="s">
        <v>439</v>
      </c>
      <c r="E666" s="79" t="s">
        <v>28</v>
      </c>
      <c r="F666" s="80">
        <v>1000</v>
      </c>
      <c r="G666" s="81"/>
      <c r="H666" s="82">
        <f t="shared" si="112"/>
        <v>0</v>
      </c>
    </row>
    <row r="667" spans="1:8" s="32" customFormat="1" ht="36" customHeight="1" x14ac:dyDescent="0.2">
      <c r="A667" s="91" t="s">
        <v>86</v>
      </c>
      <c r="B667" s="76" t="s">
        <v>629</v>
      </c>
      <c r="C667" s="77" t="s">
        <v>372</v>
      </c>
      <c r="D667" s="78" t="s">
        <v>439</v>
      </c>
      <c r="E667" s="79"/>
      <c r="F667" s="80"/>
      <c r="G667" s="85"/>
      <c r="H667" s="82"/>
    </row>
    <row r="668" spans="1:8" s="32" customFormat="1" ht="36" customHeight="1" x14ac:dyDescent="0.2">
      <c r="A668" s="91" t="s">
        <v>373</v>
      </c>
      <c r="B668" s="86" t="s">
        <v>29</v>
      </c>
      <c r="C668" s="77" t="s">
        <v>374</v>
      </c>
      <c r="D668" s="84" t="s">
        <v>1</v>
      </c>
      <c r="E668" s="79" t="s">
        <v>30</v>
      </c>
      <c r="F668" s="80">
        <v>360</v>
      </c>
      <c r="G668" s="81"/>
      <c r="H668" s="82">
        <f t="shared" ref="H668" si="113">ROUND(G668*F668,2)</f>
        <v>0</v>
      </c>
    </row>
    <row r="669" spans="1:8" s="32" customFormat="1" ht="36" customHeight="1" x14ac:dyDescent="0.2">
      <c r="A669" s="91" t="s">
        <v>31</v>
      </c>
      <c r="B669" s="76" t="s">
        <v>630</v>
      </c>
      <c r="C669" s="77" t="s">
        <v>32</v>
      </c>
      <c r="D669" s="78" t="s">
        <v>365</v>
      </c>
      <c r="E669" s="79"/>
      <c r="F669" s="80"/>
      <c r="G669" s="85"/>
      <c r="H669" s="82"/>
    </row>
    <row r="670" spans="1:8" s="32" customFormat="1" ht="36" customHeight="1" x14ac:dyDescent="0.2">
      <c r="A670" s="91" t="s">
        <v>375</v>
      </c>
      <c r="B670" s="86" t="s">
        <v>29</v>
      </c>
      <c r="C670" s="77" t="s">
        <v>376</v>
      </c>
      <c r="D670" s="84" t="s">
        <v>1</v>
      </c>
      <c r="E670" s="79" t="s">
        <v>26</v>
      </c>
      <c r="F670" s="80">
        <v>140</v>
      </c>
      <c r="G670" s="81"/>
      <c r="H670" s="82">
        <f t="shared" ref="H670:H673" si="114">ROUND(G670*F670,2)</f>
        <v>0</v>
      </c>
    </row>
    <row r="671" spans="1:8" s="32" customFormat="1" ht="36" customHeight="1" x14ac:dyDescent="0.2">
      <c r="A671" s="75" t="s">
        <v>33</v>
      </c>
      <c r="B671" s="76" t="s">
        <v>631</v>
      </c>
      <c r="C671" s="77" t="s">
        <v>34</v>
      </c>
      <c r="D671" s="78" t="s">
        <v>365</v>
      </c>
      <c r="E671" s="79" t="s">
        <v>28</v>
      </c>
      <c r="F671" s="80">
        <v>825</v>
      </c>
      <c r="G671" s="81"/>
      <c r="H671" s="82">
        <f t="shared" si="114"/>
        <v>0</v>
      </c>
    </row>
    <row r="672" spans="1:8" s="32" customFormat="1" ht="36" customHeight="1" x14ac:dyDescent="0.2">
      <c r="A672" s="91" t="s">
        <v>90</v>
      </c>
      <c r="B672" s="76" t="s">
        <v>632</v>
      </c>
      <c r="C672" s="77" t="s">
        <v>377</v>
      </c>
      <c r="D672" s="78" t="s">
        <v>378</v>
      </c>
      <c r="E672" s="79"/>
      <c r="F672" s="80"/>
      <c r="G672" s="92"/>
      <c r="H672" s="82">
        <f t="shared" si="114"/>
        <v>0</v>
      </c>
    </row>
    <row r="673" spans="1:8" s="32" customFormat="1" ht="36" customHeight="1" x14ac:dyDescent="0.2">
      <c r="A673" s="91" t="s">
        <v>379</v>
      </c>
      <c r="B673" s="86" t="s">
        <v>29</v>
      </c>
      <c r="C673" s="77" t="s">
        <v>380</v>
      </c>
      <c r="D673" s="84" t="s">
        <v>1</v>
      </c>
      <c r="E673" s="79" t="s">
        <v>28</v>
      </c>
      <c r="F673" s="80">
        <v>1000</v>
      </c>
      <c r="G673" s="81"/>
      <c r="H673" s="82">
        <f t="shared" si="114"/>
        <v>0</v>
      </c>
    </row>
    <row r="674" spans="1:8" s="32" customFormat="1" ht="36" customHeight="1" x14ac:dyDescent="0.2">
      <c r="A674" s="91" t="s">
        <v>383</v>
      </c>
      <c r="B674" s="76" t="s">
        <v>633</v>
      </c>
      <c r="C674" s="77" t="s">
        <v>93</v>
      </c>
      <c r="D674" s="84" t="s">
        <v>386</v>
      </c>
      <c r="E674" s="79"/>
      <c r="F674" s="80"/>
      <c r="G674" s="85"/>
      <c r="H674" s="82"/>
    </row>
    <row r="675" spans="1:8" s="32" customFormat="1" ht="36" customHeight="1" x14ac:dyDescent="0.2">
      <c r="A675" s="91" t="s">
        <v>389</v>
      </c>
      <c r="B675" s="86" t="s">
        <v>29</v>
      </c>
      <c r="C675" s="77" t="s">
        <v>390</v>
      </c>
      <c r="D675" s="84" t="s">
        <v>1</v>
      </c>
      <c r="E675" s="79" t="s">
        <v>28</v>
      </c>
      <c r="F675" s="80">
        <v>1000</v>
      </c>
      <c r="G675" s="81"/>
      <c r="H675" s="82">
        <f>ROUND(G675*F675,2)</f>
        <v>0</v>
      </c>
    </row>
    <row r="676" spans="1:8" s="32" customFormat="1" ht="36" customHeight="1" x14ac:dyDescent="0.2">
      <c r="A676" s="83" t="s">
        <v>61</v>
      </c>
      <c r="B676" s="76" t="s">
        <v>634</v>
      </c>
      <c r="C676" s="77" t="s">
        <v>62</v>
      </c>
      <c r="D676" s="78" t="s">
        <v>365</v>
      </c>
      <c r="E676" s="79"/>
      <c r="F676" s="80"/>
      <c r="G676" s="85"/>
      <c r="H676" s="82"/>
    </row>
    <row r="677" spans="1:8" s="32" customFormat="1" ht="36" customHeight="1" x14ac:dyDescent="0.2">
      <c r="A677" s="83" t="s">
        <v>168</v>
      </c>
      <c r="B677" s="86" t="s">
        <v>29</v>
      </c>
      <c r="C677" s="77" t="s">
        <v>169</v>
      </c>
      <c r="D677" s="84" t="s">
        <v>1</v>
      </c>
      <c r="E677" s="79" t="s">
        <v>28</v>
      </c>
      <c r="F677" s="80">
        <v>900</v>
      </c>
      <c r="G677" s="81"/>
      <c r="H677" s="82">
        <f>ROUND(G677*F677,2)</f>
        <v>0</v>
      </c>
    </row>
    <row r="678" spans="1:8" s="32" customFormat="1" ht="36" customHeight="1" x14ac:dyDescent="0.2">
      <c r="A678" s="75" t="s">
        <v>340</v>
      </c>
      <c r="B678" s="76" t="s">
        <v>635</v>
      </c>
      <c r="C678" s="77" t="s">
        <v>341</v>
      </c>
      <c r="D678" s="84" t="s">
        <v>216</v>
      </c>
      <c r="E678" s="111"/>
      <c r="F678" s="80"/>
      <c r="G678" s="85"/>
      <c r="H678" s="94"/>
    </row>
    <row r="679" spans="1:8" s="32" customFormat="1" ht="36" customHeight="1" x14ac:dyDescent="0.2">
      <c r="A679" s="75" t="s">
        <v>342</v>
      </c>
      <c r="B679" s="86" t="s">
        <v>29</v>
      </c>
      <c r="C679" s="77" t="s">
        <v>253</v>
      </c>
      <c r="D679" s="84"/>
      <c r="E679" s="79"/>
      <c r="F679" s="80"/>
      <c r="G679" s="85"/>
      <c r="H679" s="94"/>
    </row>
    <row r="680" spans="1:8" s="32" customFormat="1" ht="36" customHeight="1" x14ac:dyDescent="0.2">
      <c r="A680" s="75" t="s">
        <v>399</v>
      </c>
      <c r="B680" s="95" t="s">
        <v>100</v>
      </c>
      <c r="C680" s="77" t="s">
        <v>395</v>
      </c>
      <c r="D680" s="84"/>
      <c r="E680" s="79" t="s">
        <v>30</v>
      </c>
      <c r="F680" s="80">
        <v>175</v>
      </c>
      <c r="G680" s="81"/>
      <c r="H680" s="82">
        <f t="shared" ref="H680" si="115">ROUND(G680*F680,2)</f>
        <v>0</v>
      </c>
    </row>
    <row r="681" spans="1:8" s="32" customFormat="1" ht="36" customHeight="1" x14ac:dyDescent="0.2">
      <c r="A681" s="83" t="s">
        <v>57</v>
      </c>
      <c r="B681" s="76" t="s">
        <v>636</v>
      </c>
      <c r="C681" s="77" t="s">
        <v>58</v>
      </c>
      <c r="D681" s="84" t="s">
        <v>371</v>
      </c>
      <c r="E681" s="79"/>
      <c r="F681" s="80"/>
      <c r="G681" s="85"/>
      <c r="H681" s="82"/>
    </row>
    <row r="682" spans="1:8" s="32" customFormat="1" ht="36" customHeight="1" x14ac:dyDescent="0.2">
      <c r="A682" s="83" t="s">
        <v>152</v>
      </c>
      <c r="B682" s="86" t="s">
        <v>29</v>
      </c>
      <c r="C682" s="77" t="s">
        <v>153</v>
      </c>
      <c r="D682" s="84"/>
      <c r="E682" s="79" t="s">
        <v>28</v>
      </c>
      <c r="F682" s="80">
        <v>50</v>
      </c>
      <c r="G682" s="81"/>
      <c r="H682" s="82">
        <f>ROUND(G682*F682,2)</f>
        <v>0</v>
      </c>
    </row>
    <row r="683" spans="1:8" s="32" customFormat="1" ht="36" customHeight="1" x14ac:dyDescent="0.2">
      <c r="A683" s="83" t="s">
        <v>59</v>
      </c>
      <c r="B683" s="86" t="s">
        <v>36</v>
      </c>
      <c r="C683" s="77" t="s">
        <v>154</v>
      </c>
      <c r="D683" s="84"/>
      <c r="E683" s="79" t="s">
        <v>28</v>
      </c>
      <c r="F683" s="80">
        <v>750</v>
      </c>
      <c r="G683" s="81"/>
      <c r="H683" s="82">
        <f>ROUND(G683*F683,2)</f>
        <v>0</v>
      </c>
    </row>
    <row r="684" spans="1:8" s="32" customFormat="1" ht="36" customHeight="1" x14ac:dyDescent="0.2">
      <c r="A684" s="75"/>
      <c r="B684" s="76" t="s">
        <v>637</v>
      </c>
      <c r="C684" s="97" t="s">
        <v>749</v>
      </c>
      <c r="D684" s="99" t="s">
        <v>184</v>
      </c>
      <c r="E684" s="79" t="s">
        <v>750</v>
      </c>
      <c r="F684" s="93">
        <v>1</v>
      </c>
      <c r="G684" s="81"/>
      <c r="H684" s="82">
        <f>ROUND(G684*F684,2)</f>
        <v>0</v>
      </c>
    </row>
    <row r="685" spans="1:8" s="32" customFormat="1" ht="36" customHeight="1" x14ac:dyDescent="0.2">
      <c r="A685" s="13"/>
      <c r="B685" s="61"/>
      <c r="C685" s="128" t="s">
        <v>626</v>
      </c>
      <c r="D685" s="63"/>
      <c r="E685" s="68"/>
      <c r="F685" s="63"/>
      <c r="G685" s="65"/>
      <c r="H685" s="66"/>
    </row>
    <row r="686" spans="1:8" s="32" customFormat="1" ht="36" customHeight="1" x14ac:dyDescent="0.2">
      <c r="A686" s="75" t="s">
        <v>82</v>
      </c>
      <c r="B686" s="76" t="s">
        <v>638</v>
      </c>
      <c r="C686" s="77" t="s">
        <v>83</v>
      </c>
      <c r="D686" s="78" t="s">
        <v>365</v>
      </c>
      <c r="E686" s="79" t="s">
        <v>26</v>
      </c>
      <c r="F686" s="80">
        <v>725</v>
      </c>
      <c r="G686" s="81"/>
      <c r="H686" s="82">
        <f t="shared" ref="H686:H687" si="116">ROUND(G686*F686,2)</f>
        <v>0</v>
      </c>
    </row>
    <row r="687" spans="1:8" s="32" customFormat="1" ht="36" customHeight="1" x14ac:dyDescent="0.2">
      <c r="A687" s="91" t="s">
        <v>84</v>
      </c>
      <c r="B687" s="76" t="s">
        <v>639</v>
      </c>
      <c r="C687" s="77" t="s">
        <v>85</v>
      </c>
      <c r="D687" s="78" t="s">
        <v>439</v>
      </c>
      <c r="E687" s="79" t="s">
        <v>28</v>
      </c>
      <c r="F687" s="80">
        <v>2000</v>
      </c>
      <c r="G687" s="81"/>
      <c r="H687" s="82">
        <f t="shared" si="116"/>
        <v>0</v>
      </c>
    </row>
    <row r="688" spans="1:8" s="32" customFormat="1" ht="36" customHeight="1" x14ac:dyDescent="0.2">
      <c r="A688" s="91" t="s">
        <v>86</v>
      </c>
      <c r="B688" s="76" t="s">
        <v>640</v>
      </c>
      <c r="C688" s="77" t="s">
        <v>372</v>
      </c>
      <c r="D688" s="78" t="s">
        <v>439</v>
      </c>
      <c r="E688" s="79"/>
      <c r="F688" s="80"/>
      <c r="G688" s="85"/>
      <c r="H688" s="82"/>
    </row>
    <row r="689" spans="1:8" s="32" customFormat="1" ht="36" customHeight="1" x14ac:dyDescent="0.2">
      <c r="A689" s="91" t="s">
        <v>373</v>
      </c>
      <c r="B689" s="86" t="s">
        <v>29</v>
      </c>
      <c r="C689" s="77" t="s">
        <v>374</v>
      </c>
      <c r="D689" s="84" t="s">
        <v>1</v>
      </c>
      <c r="E689" s="79" t="s">
        <v>30</v>
      </c>
      <c r="F689" s="80">
        <v>725</v>
      </c>
      <c r="G689" s="81"/>
      <c r="H689" s="82">
        <f t="shared" ref="H689" si="117">ROUND(G689*F689,2)</f>
        <v>0</v>
      </c>
    </row>
    <row r="690" spans="1:8" s="32" customFormat="1" ht="36" customHeight="1" x14ac:dyDescent="0.2">
      <c r="A690" s="91" t="s">
        <v>31</v>
      </c>
      <c r="B690" s="76" t="s">
        <v>642</v>
      </c>
      <c r="C690" s="77" t="s">
        <v>32</v>
      </c>
      <c r="D690" s="78" t="s">
        <v>365</v>
      </c>
      <c r="E690" s="79"/>
      <c r="F690" s="80"/>
      <c r="G690" s="85"/>
      <c r="H690" s="82"/>
    </row>
    <row r="691" spans="1:8" s="32" customFormat="1" ht="36" customHeight="1" x14ac:dyDescent="0.2">
      <c r="A691" s="91" t="s">
        <v>375</v>
      </c>
      <c r="B691" s="86" t="s">
        <v>29</v>
      </c>
      <c r="C691" s="77" t="s">
        <v>376</v>
      </c>
      <c r="D691" s="84" t="s">
        <v>1</v>
      </c>
      <c r="E691" s="79" t="s">
        <v>26</v>
      </c>
      <c r="F691" s="80">
        <v>260</v>
      </c>
      <c r="G691" s="81"/>
      <c r="H691" s="82">
        <f t="shared" ref="H691:H694" si="118">ROUND(G691*F691,2)</f>
        <v>0</v>
      </c>
    </row>
    <row r="692" spans="1:8" s="32" customFormat="1" ht="36" customHeight="1" x14ac:dyDescent="0.2">
      <c r="A692" s="75" t="s">
        <v>33</v>
      </c>
      <c r="B692" s="76" t="s">
        <v>643</v>
      </c>
      <c r="C692" s="77" t="s">
        <v>34</v>
      </c>
      <c r="D692" s="78" t="s">
        <v>365</v>
      </c>
      <c r="E692" s="79" t="s">
        <v>28</v>
      </c>
      <c r="F692" s="80">
        <v>1100</v>
      </c>
      <c r="G692" s="81"/>
      <c r="H692" s="82">
        <f t="shared" si="118"/>
        <v>0</v>
      </c>
    </row>
    <row r="693" spans="1:8" s="32" customFormat="1" ht="36" customHeight="1" x14ac:dyDescent="0.2">
      <c r="A693" s="91" t="s">
        <v>90</v>
      </c>
      <c r="B693" s="76" t="s">
        <v>644</v>
      </c>
      <c r="C693" s="77" t="s">
        <v>377</v>
      </c>
      <c r="D693" s="78" t="s">
        <v>378</v>
      </c>
      <c r="E693" s="79"/>
      <c r="F693" s="80"/>
      <c r="G693" s="92"/>
      <c r="H693" s="82">
        <f t="shared" si="118"/>
        <v>0</v>
      </c>
    </row>
    <row r="694" spans="1:8" s="32" customFormat="1" ht="36" customHeight="1" x14ac:dyDescent="0.2">
      <c r="A694" s="91" t="s">
        <v>379</v>
      </c>
      <c r="B694" s="86" t="s">
        <v>29</v>
      </c>
      <c r="C694" s="77" t="s">
        <v>380</v>
      </c>
      <c r="D694" s="84" t="s">
        <v>1</v>
      </c>
      <c r="E694" s="79" t="s">
        <v>28</v>
      </c>
      <c r="F694" s="80">
        <v>2000</v>
      </c>
      <c r="G694" s="81"/>
      <c r="H694" s="82">
        <f t="shared" si="118"/>
        <v>0</v>
      </c>
    </row>
    <row r="695" spans="1:8" s="32" customFormat="1" ht="36" customHeight="1" x14ac:dyDescent="0.2">
      <c r="A695" s="91" t="s">
        <v>383</v>
      </c>
      <c r="B695" s="76" t="s">
        <v>645</v>
      </c>
      <c r="C695" s="77" t="s">
        <v>93</v>
      </c>
      <c r="D695" s="84" t="s">
        <v>386</v>
      </c>
      <c r="E695" s="79"/>
      <c r="F695" s="80"/>
      <c r="G695" s="85"/>
      <c r="H695" s="82"/>
    </row>
    <row r="696" spans="1:8" s="32" customFormat="1" ht="36" customHeight="1" x14ac:dyDescent="0.2">
      <c r="A696" s="91" t="s">
        <v>389</v>
      </c>
      <c r="B696" s="86" t="s">
        <v>29</v>
      </c>
      <c r="C696" s="77" t="s">
        <v>390</v>
      </c>
      <c r="D696" s="84" t="s">
        <v>1</v>
      </c>
      <c r="E696" s="79" t="s">
        <v>28</v>
      </c>
      <c r="F696" s="80">
        <v>2000</v>
      </c>
      <c r="G696" s="81"/>
      <c r="H696" s="82">
        <f>ROUND(G696*F696,2)</f>
        <v>0</v>
      </c>
    </row>
    <row r="697" spans="1:8" s="32" customFormat="1" ht="36" customHeight="1" x14ac:dyDescent="0.2">
      <c r="A697" s="83" t="s">
        <v>61</v>
      </c>
      <c r="B697" s="76" t="s">
        <v>646</v>
      </c>
      <c r="C697" s="77" t="s">
        <v>62</v>
      </c>
      <c r="D697" s="78" t="s">
        <v>365</v>
      </c>
      <c r="E697" s="79"/>
      <c r="F697" s="80"/>
      <c r="G697" s="85"/>
      <c r="H697" s="82"/>
    </row>
    <row r="698" spans="1:8" s="32" customFormat="1" ht="36" customHeight="1" x14ac:dyDescent="0.2">
      <c r="A698" s="83" t="s">
        <v>168</v>
      </c>
      <c r="B698" s="86" t="s">
        <v>29</v>
      </c>
      <c r="C698" s="77" t="s">
        <v>169</v>
      </c>
      <c r="D698" s="84" t="s">
        <v>1</v>
      </c>
      <c r="E698" s="79" t="s">
        <v>28</v>
      </c>
      <c r="F698" s="80">
        <v>1825</v>
      </c>
      <c r="G698" s="81"/>
      <c r="H698" s="82">
        <f>ROUND(G698*F698,2)</f>
        <v>0</v>
      </c>
    </row>
    <row r="699" spans="1:8" s="32" customFormat="1" ht="36" customHeight="1" x14ac:dyDescent="0.2">
      <c r="A699" s="83" t="s">
        <v>155</v>
      </c>
      <c r="B699" s="76" t="s">
        <v>647</v>
      </c>
      <c r="C699" s="77" t="s">
        <v>156</v>
      </c>
      <c r="D699" s="84" t="s">
        <v>98</v>
      </c>
      <c r="E699" s="79"/>
      <c r="F699" s="80"/>
      <c r="G699" s="85"/>
      <c r="H699" s="82"/>
    </row>
    <row r="700" spans="1:8" s="32" customFormat="1" ht="36" customHeight="1" x14ac:dyDescent="0.2">
      <c r="A700" s="83" t="s">
        <v>157</v>
      </c>
      <c r="B700" s="86" t="s">
        <v>29</v>
      </c>
      <c r="C700" s="77" t="s">
        <v>99</v>
      </c>
      <c r="D700" s="84" t="s">
        <v>1</v>
      </c>
      <c r="E700" s="79" t="s">
        <v>28</v>
      </c>
      <c r="F700" s="80">
        <v>15</v>
      </c>
      <c r="G700" s="81"/>
      <c r="H700" s="82">
        <f t="shared" ref="H700" si="119">ROUND(G700*F700,2)</f>
        <v>0</v>
      </c>
    </row>
    <row r="701" spans="1:8" s="32" customFormat="1" ht="36" customHeight="1" x14ac:dyDescent="0.2">
      <c r="A701" s="83" t="s">
        <v>461</v>
      </c>
      <c r="B701" s="76" t="s">
        <v>648</v>
      </c>
      <c r="C701" s="77" t="s">
        <v>462</v>
      </c>
      <c r="D701" s="84" t="s">
        <v>463</v>
      </c>
      <c r="E701" s="79"/>
      <c r="F701" s="80"/>
      <c r="G701" s="85"/>
      <c r="H701" s="82"/>
    </row>
    <row r="702" spans="1:8" s="32" customFormat="1" ht="36" customHeight="1" x14ac:dyDescent="0.2">
      <c r="A702" s="83" t="s">
        <v>464</v>
      </c>
      <c r="B702" s="86" t="s">
        <v>29</v>
      </c>
      <c r="C702" s="77" t="s">
        <v>506</v>
      </c>
      <c r="D702" s="84" t="s">
        <v>236</v>
      </c>
      <c r="E702" s="79" t="s">
        <v>28</v>
      </c>
      <c r="F702" s="80">
        <v>30</v>
      </c>
      <c r="G702" s="81"/>
      <c r="H702" s="82">
        <f t="shared" ref="H702" si="120">ROUND(G702*F702,2)</f>
        <v>0</v>
      </c>
    </row>
    <row r="703" spans="1:8" s="32" customFormat="1" ht="36" customHeight="1" x14ac:dyDescent="0.2">
      <c r="A703" s="83" t="s">
        <v>103</v>
      </c>
      <c r="B703" s="76" t="s">
        <v>641</v>
      </c>
      <c r="C703" s="77" t="s">
        <v>47</v>
      </c>
      <c r="D703" s="84" t="s">
        <v>175</v>
      </c>
      <c r="E703" s="79"/>
      <c r="F703" s="80"/>
      <c r="G703" s="85"/>
      <c r="H703" s="82"/>
    </row>
    <row r="704" spans="1:8" s="32" customFormat="1" ht="36" customHeight="1" x14ac:dyDescent="0.2">
      <c r="A704" s="83" t="s">
        <v>176</v>
      </c>
      <c r="B704" s="86" t="s">
        <v>29</v>
      </c>
      <c r="C704" s="77" t="s">
        <v>369</v>
      </c>
      <c r="D704" s="84" t="s">
        <v>107</v>
      </c>
      <c r="E704" s="79" t="s">
        <v>45</v>
      </c>
      <c r="F704" s="80">
        <v>24</v>
      </c>
      <c r="G704" s="81"/>
      <c r="H704" s="82">
        <f t="shared" ref="H704" si="121">ROUND(G704*F704,2)</f>
        <v>0</v>
      </c>
    </row>
    <row r="705" spans="1:8" s="32" customFormat="1" ht="36" customHeight="1" x14ac:dyDescent="0.2">
      <c r="A705" s="83" t="s">
        <v>112</v>
      </c>
      <c r="B705" s="76" t="s">
        <v>649</v>
      </c>
      <c r="C705" s="77" t="s">
        <v>114</v>
      </c>
      <c r="D705" s="84" t="s">
        <v>182</v>
      </c>
      <c r="E705" s="79" t="s">
        <v>35</v>
      </c>
      <c r="F705" s="93">
        <v>8</v>
      </c>
      <c r="G705" s="81"/>
      <c r="H705" s="82">
        <f t="shared" ref="H705" si="122">ROUND(G705*F705,2)</f>
        <v>0</v>
      </c>
    </row>
    <row r="706" spans="1:8" s="32" customFormat="1" ht="36" customHeight="1" x14ac:dyDescent="0.2">
      <c r="A706" s="75" t="s">
        <v>340</v>
      </c>
      <c r="B706" s="76" t="s">
        <v>650</v>
      </c>
      <c r="C706" s="77" t="s">
        <v>341</v>
      </c>
      <c r="D706" s="84" t="s">
        <v>216</v>
      </c>
      <c r="E706" s="111"/>
      <c r="F706" s="80"/>
      <c r="G706" s="85"/>
      <c r="H706" s="94"/>
    </row>
    <row r="707" spans="1:8" s="32" customFormat="1" ht="36" customHeight="1" x14ac:dyDescent="0.2">
      <c r="A707" s="75" t="s">
        <v>342</v>
      </c>
      <c r="B707" s="86" t="s">
        <v>29</v>
      </c>
      <c r="C707" s="77" t="s">
        <v>253</v>
      </c>
      <c r="D707" s="84"/>
      <c r="E707" s="79"/>
      <c r="F707" s="80"/>
      <c r="G707" s="85"/>
      <c r="H707" s="94"/>
    </row>
    <row r="708" spans="1:8" s="32" customFormat="1" ht="36" customHeight="1" x14ac:dyDescent="0.2">
      <c r="A708" s="75" t="s">
        <v>399</v>
      </c>
      <c r="B708" s="95" t="s">
        <v>100</v>
      </c>
      <c r="C708" s="77" t="s">
        <v>395</v>
      </c>
      <c r="D708" s="84"/>
      <c r="E708" s="79" t="s">
        <v>30</v>
      </c>
      <c r="F708" s="80">
        <v>350</v>
      </c>
      <c r="G708" s="81"/>
      <c r="H708" s="82">
        <f t="shared" ref="H708" si="123">ROUND(G708*F708,2)</f>
        <v>0</v>
      </c>
    </row>
    <row r="709" spans="1:8" s="32" customFormat="1" ht="36" customHeight="1" x14ac:dyDescent="0.2">
      <c r="A709" s="83" t="s">
        <v>57</v>
      </c>
      <c r="B709" s="76" t="s">
        <v>751</v>
      </c>
      <c r="C709" s="77" t="s">
        <v>58</v>
      </c>
      <c r="D709" s="84" t="s">
        <v>371</v>
      </c>
      <c r="E709" s="79"/>
      <c r="F709" s="80"/>
      <c r="G709" s="85"/>
      <c r="H709" s="82"/>
    </row>
    <row r="710" spans="1:8" s="32" customFormat="1" ht="36" customHeight="1" x14ac:dyDescent="0.2">
      <c r="A710" s="83" t="s">
        <v>152</v>
      </c>
      <c r="B710" s="86" t="s">
        <v>29</v>
      </c>
      <c r="C710" s="77" t="s">
        <v>153</v>
      </c>
      <c r="D710" s="84"/>
      <c r="E710" s="79" t="s">
        <v>28</v>
      </c>
      <c r="F710" s="80">
        <v>50</v>
      </c>
      <c r="G710" s="81"/>
      <c r="H710" s="82">
        <f>ROUND(G710*F710,2)</f>
        <v>0</v>
      </c>
    </row>
    <row r="711" spans="1:8" s="32" customFormat="1" ht="36" customHeight="1" x14ac:dyDescent="0.2">
      <c r="A711" s="83" t="s">
        <v>59</v>
      </c>
      <c r="B711" s="86" t="s">
        <v>36</v>
      </c>
      <c r="C711" s="77" t="s">
        <v>154</v>
      </c>
      <c r="D711" s="84"/>
      <c r="E711" s="79" t="s">
        <v>28</v>
      </c>
      <c r="F711" s="80">
        <v>1050</v>
      </c>
      <c r="G711" s="81"/>
      <c r="H711" s="82">
        <f>ROUND(G711*F711,2)</f>
        <v>0</v>
      </c>
    </row>
    <row r="712" spans="1:8" s="32" customFormat="1" ht="36" customHeight="1" thickBot="1" x14ac:dyDescent="0.25">
      <c r="A712" s="33"/>
      <c r="B712" s="28" t="str">
        <f>B639</f>
        <v>H</v>
      </c>
      <c r="C712" s="137" t="str">
        <f>C639</f>
        <v>PATH CONSTRUCTION WORKS - VARIOUS LOCATIONS</v>
      </c>
      <c r="D712" s="161"/>
      <c r="E712" s="161"/>
      <c r="F712" s="162"/>
      <c r="G712" s="33" t="s">
        <v>16</v>
      </c>
      <c r="H712" s="33">
        <f>SUM(H639:H711)</f>
        <v>0</v>
      </c>
    </row>
    <row r="713" spans="1:8" s="32" customFormat="1" ht="36" customHeight="1" thickTop="1" x14ac:dyDescent="0.2">
      <c r="A713" s="30"/>
      <c r="B713" s="29" t="s">
        <v>412</v>
      </c>
      <c r="C713" s="158" t="s">
        <v>413</v>
      </c>
      <c r="D713" s="159"/>
      <c r="E713" s="159"/>
      <c r="F713" s="160"/>
      <c r="G713" s="30"/>
      <c r="H713" s="31"/>
    </row>
    <row r="714" spans="1:8" s="32" customFormat="1" ht="36" customHeight="1" x14ac:dyDescent="0.2">
      <c r="A714" s="13"/>
      <c r="B714" s="61"/>
      <c r="C714" s="62" t="s">
        <v>18</v>
      </c>
      <c r="D714" s="63"/>
      <c r="E714" s="64" t="s">
        <v>1</v>
      </c>
      <c r="F714" s="64" t="s">
        <v>1</v>
      </c>
      <c r="G714" s="65" t="s">
        <v>1</v>
      </c>
      <c r="H714" s="66"/>
    </row>
    <row r="715" spans="1:8" s="32" customFormat="1" ht="36" customHeight="1" x14ac:dyDescent="0.2">
      <c r="A715" s="75" t="s">
        <v>82</v>
      </c>
      <c r="B715" s="76" t="s">
        <v>676</v>
      </c>
      <c r="C715" s="77" t="s">
        <v>83</v>
      </c>
      <c r="D715" s="78" t="s">
        <v>365</v>
      </c>
      <c r="E715" s="79" t="s">
        <v>26</v>
      </c>
      <c r="F715" s="80">
        <v>30</v>
      </c>
      <c r="G715" s="81"/>
      <c r="H715" s="82">
        <f t="shared" ref="H715" si="124">ROUND(G715*F715,2)</f>
        <v>0</v>
      </c>
    </row>
    <row r="716" spans="1:8" s="32" customFormat="1" ht="36" customHeight="1" x14ac:dyDescent="0.2">
      <c r="A716" s="91" t="s">
        <v>31</v>
      </c>
      <c r="B716" s="76" t="s">
        <v>677</v>
      </c>
      <c r="C716" s="77" t="s">
        <v>32</v>
      </c>
      <c r="D716" s="78" t="s">
        <v>365</v>
      </c>
      <c r="E716" s="79"/>
      <c r="F716" s="80"/>
      <c r="G716" s="85"/>
      <c r="H716" s="82"/>
    </row>
    <row r="717" spans="1:8" s="32" customFormat="1" ht="36" customHeight="1" x14ac:dyDescent="0.2">
      <c r="A717" s="91" t="s">
        <v>652</v>
      </c>
      <c r="B717" s="86" t="s">
        <v>29</v>
      </c>
      <c r="C717" s="77" t="s">
        <v>653</v>
      </c>
      <c r="D717" s="84" t="s">
        <v>1</v>
      </c>
      <c r="E717" s="79" t="s">
        <v>26</v>
      </c>
      <c r="F717" s="80">
        <v>6</v>
      </c>
      <c r="G717" s="81"/>
      <c r="H717" s="82">
        <f t="shared" ref="H717:H718" si="125">ROUND(G717*F717,2)</f>
        <v>0</v>
      </c>
    </row>
    <row r="718" spans="1:8" s="32" customFormat="1" ht="36" customHeight="1" x14ac:dyDescent="0.2">
      <c r="A718" s="75" t="s">
        <v>33</v>
      </c>
      <c r="B718" s="76" t="s">
        <v>678</v>
      </c>
      <c r="C718" s="77" t="s">
        <v>34</v>
      </c>
      <c r="D718" s="78" t="s">
        <v>365</v>
      </c>
      <c r="E718" s="79" t="s">
        <v>28</v>
      </c>
      <c r="F718" s="80">
        <v>65</v>
      </c>
      <c r="G718" s="81"/>
      <c r="H718" s="82">
        <f t="shared" si="125"/>
        <v>0</v>
      </c>
    </row>
    <row r="719" spans="1:8" s="32" customFormat="1" ht="36" customHeight="1" x14ac:dyDescent="0.2">
      <c r="A719" s="13"/>
      <c r="B719" s="61"/>
      <c r="C719" s="67" t="s">
        <v>358</v>
      </c>
      <c r="D719" s="63"/>
      <c r="E719" s="68"/>
      <c r="F719" s="63"/>
      <c r="G719" s="65"/>
      <c r="H719" s="66"/>
    </row>
    <row r="720" spans="1:8" s="32" customFormat="1" ht="36" customHeight="1" x14ac:dyDescent="0.2">
      <c r="A720" s="83" t="s">
        <v>155</v>
      </c>
      <c r="B720" s="76" t="s">
        <v>679</v>
      </c>
      <c r="C720" s="77" t="s">
        <v>156</v>
      </c>
      <c r="D720" s="84" t="s">
        <v>98</v>
      </c>
      <c r="E720" s="79"/>
      <c r="F720" s="80"/>
      <c r="G720" s="85"/>
      <c r="H720" s="82"/>
    </row>
    <row r="721" spans="1:8" s="32" customFormat="1" ht="36" customHeight="1" x14ac:dyDescent="0.2">
      <c r="A721" s="83" t="s">
        <v>157</v>
      </c>
      <c r="B721" s="86" t="s">
        <v>29</v>
      </c>
      <c r="C721" s="77" t="s">
        <v>99</v>
      </c>
      <c r="D721" s="84" t="s">
        <v>1</v>
      </c>
      <c r="E721" s="79" t="s">
        <v>28</v>
      </c>
      <c r="F721" s="80">
        <v>35</v>
      </c>
      <c r="G721" s="81"/>
      <c r="H721" s="82">
        <f t="shared" ref="H721" si="126">ROUND(G721*F721,2)</f>
        <v>0</v>
      </c>
    </row>
    <row r="722" spans="1:8" s="32" customFormat="1" ht="36" customHeight="1" x14ac:dyDescent="0.2">
      <c r="A722" s="83" t="s">
        <v>461</v>
      </c>
      <c r="B722" s="76" t="s">
        <v>680</v>
      </c>
      <c r="C722" s="77" t="s">
        <v>462</v>
      </c>
      <c r="D722" s="84" t="s">
        <v>463</v>
      </c>
      <c r="E722" s="79"/>
      <c r="F722" s="80"/>
      <c r="G722" s="85"/>
      <c r="H722" s="82"/>
    </row>
    <row r="723" spans="1:8" s="32" customFormat="1" ht="36" customHeight="1" x14ac:dyDescent="0.2">
      <c r="A723" s="83" t="s">
        <v>464</v>
      </c>
      <c r="B723" s="86" t="s">
        <v>29</v>
      </c>
      <c r="C723" s="77" t="s">
        <v>506</v>
      </c>
      <c r="D723" s="84" t="s">
        <v>236</v>
      </c>
      <c r="E723" s="79" t="s">
        <v>28</v>
      </c>
      <c r="F723" s="80">
        <v>165</v>
      </c>
      <c r="G723" s="81"/>
      <c r="H723" s="82">
        <f t="shared" ref="H723:H724" si="127">ROUND(G723*F723,2)</f>
        <v>0</v>
      </c>
    </row>
    <row r="724" spans="1:8" s="32" customFormat="1" ht="36" customHeight="1" x14ac:dyDescent="0.2">
      <c r="A724" s="83" t="s">
        <v>674</v>
      </c>
      <c r="B724" s="76" t="s">
        <v>681</v>
      </c>
      <c r="C724" s="77" t="s">
        <v>675</v>
      </c>
      <c r="D724" s="84" t="s">
        <v>98</v>
      </c>
      <c r="E724" s="79" t="s">
        <v>28</v>
      </c>
      <c r="F724" s="80">
        <v>35</v>
      </c>
      <c r="G724" s="81"/>
      <c r="H724" s="82">
        <f t="shared" si="127"/>
        <v>0</v>
      </c>
    </row>
    <row r="725" spans="1:8" s="32" customFormat="1" ht="36" customHeight="1" x14ac:dyDescent="0.2">
      <c r="A725" s="83" t="s">
        <v>57</v>
      </c>
      <c r="B725" s="76" t="s">
        <v>682</v>
      </c>
      <c r="C725" s="77" t="s">
        <v>58</v>
      </c>
      <c r="D725" s="84" t="s">
        <v>371</v>
      </c>
      <c r="E725" s="79"/>
      <c r="F725" s="80"/>
      <c r="G725" s="85"/>
      <c r="H725" s="82"/>
    </row>
    <row r="726" spans="1:8" s="32" customFormat="1" ht="36" customHeight="1" x14ac:dyDescent="0.2">
      <c r="A726" s="83" t="s">
        <v>152</v>
      </c>
      <c r="B726" s="86" t="s">
        <v>29</v>
      </c>
      <c r="C726" s="77" t="s">
        <v>153</v>
      </c>
      <c r="D726" s="84"/>
      <c r="E726" s="79" t="s">
        <v>28</v>
      </c>
      <c r="F726" s="80">
        <v>10</v>
      </c>
      <c r="G726" s="81"/>
      <c r="H726" s="82">
        <f>ROUND(G726*F726,2)</f>
        <v>0</v>
      </c>
    </row>
    <row r="727" spans="1:8" s="32" customFormat="1" ht="36" customHeight="1" x14ac:dyDescent="0.2">
      <c r="A727" s="83" t="s">
        <v>59</v>
      </c>
      <c r="B727" s="86" t="s">
        <v>36</v>
      </c>
      <c r="C727" s="77" t="s">
        <v>154</v>
      </c>
      <c r="D727" s="84"/>
      <c r="E727" s="79" t="s">
        <v>28</v>
      </c>
      <c r="F727" s="80">
        <v>115</v>
      </c>
      <c r="G727" s="81"/>
      <c r="H727" s="82">
        <f>ROUND(G727*F727,2)</f>
        <v>0</v>
      </c>
    </row>
    <row r="728" spans="1:8" s="32" customFormat="1" ht="36" customHeight="1" thickBot="1" x14ac:dyDescent="0.25">
      <c r="A728" s="33"/>
      <c r="B728" s="28" t="str">
        <f>B713</f>
        <v>I</v>
      </c>
      <c r="C728" s="137" t="str">
        <f>C713</f>
        <v>TRANSIT STOP WORKS</v>
      </c>
      <c r="D728" s="161"/>
      <c r="E728" s="161"/>
      <c r="F728" s="162"/>
      <c r="G728" s="33" t="s">
        <v>16</v>
      </c>
      <c r="H728" s="33">
        <f>SUM(H713:H727)</f>
        <v>0</v>
      </c>
    </row>
    <row r="729" spans="1:8" s="32" customFormat="1" ht="36" customHeight="1" thickTop="1" x14ac:dyDescent="0.2">
      <c r="A729" s="30"/>
      <c r="B729" s="29" t="s">
        <v>414</v>
      </c>
      <c r="C729" s="158" t="s">
        <v>719</v>
      </c>
      <c r="D729" s="159"/>
      <c r="E729" s="159"/>
      <c r="F729" s="160"/>
      <c r="G729" s="30"/>
      <c r="H729" s="31"/>
    </row>
    <row r="730" spans="1:8" s="32" customFormat="1" ht="36" customHeight="1" x14ac:dyDescent="0.2">
      <c r="A730" s="13"/>
      <c r="B730" s="61"/>
      <c r="C730" s="127" t="s">
        <v>687</v>
      </c>
      <c r="D730" s="63"/>
      <c r="E730" s="64" t="s">
        <v>1</v>
      </c>
      <c r="F730" s="64" t="s">
        <v>1</v>
      </c>
      <c r="G730" s="65" t="s">
        <v>1</v>
      </c>
      <c r="H730" s="66"/>
    </row>
    <row r="731" spans="1:8" s="32" customFormat="1" ht="36" customHeight="1" x14ac:dyDescent="0.2">
      <c r="A731" s="13"/>
      <c r="B731" s="61"/>
      <c r="C731" s="127" t="s">
        <v>690</v>
      </c>
      <c r="D731" s="63"/>
      <c r="E731" s="64" t="s">
        <v>1</v>
      </c>
      <c r="F731" s="64" t="s">
        <v>1</v>
      </c>
      <c r="G731" s="65" t="s">
        <v>1</v>
      </c>
      <c r="H731" s="66"/>
    </row>
    <row r="732" spans="1:8" s="32" customFormat="1" ht="36" customHeight="1" x14ac:dyDescent="0.2">
      <c r="A732" s="75"/>
      <c r="B732" s="76" t="s">
        <v>651</v>
      </c>
      <c r="C732" s="77" t="s">
        <v>692</v>
      </c>
      <c r="D732" s="84" t="s">
        <v>691</v>
      </c>
      <c r="E732" s="79"/>
      <c r="F732" s="93"/>
      <c r="G732" s="92"/>
      <c r="H732" s="94"/>
    </row>
    <row r="733" spans="1:8" s="32" customFormat="1" ht="36" customHeight="1" x14ac:dyDescent="0.2">
      <c r="A733" s="75"/>
      <c r="B733" s="86" t="s">
        <v>29</v>
      </c>
      <c r="C733" s="77" t="s">
        <v>146</v>
      </c>
      <c r="D733" s="84"/>
      <c r="E733" s="79" t="s">
        <v>67</v>
      </c>
      <c r="F733" s="96">
        <v>0.3</v>
      </c>
      <c r="G733" s="81"/>
      <c r="H733" s="82">
        <f>ROUND(G733*F733,2)</f>
        <v>0</v>
      </c>
    </row>
    <row r="734" spans="1:8" s="32" customFormat="1" ht="36" customHeight="1" x14ac:dyDescent="0.2">
      <c r="A734" s="75"/>
      <c r="B734" s="76" t="s">
        <v>693</v>
      </c>
      <c r="C734" s="97" t="s">
        <v>694</v>
      </c>
      <c r="D734" s="99" t="s">
        <v>588</v>
      </c>
      <c r="E734" s="79" t="s">
        <v>35</v>
      </c>
      <c r="F734" s="93">
        <v>1</v>
      </c>
      <c r="G734" s="81"/>
      <c r="H734" s="82">
        <f>ROUND(G734*F734,2)</f>
        <v>0</v>
      </c>
    </row>
    <row r="735" spans="1:8" s="32" customFormat="1" ht="36" customHeight="1" x14ac:dyDescent="0.2">
      <c r="A735" s="13"/>
      <c r="B735" s="61"/>
      <c r="C735" s="127" t="s">
        <v>695</v>
      </c>
      <c r="D735" s="63"/>
      <c r="E735" s="64" t="s">
        <v>1</v>
      </c>
      <c r="F735" s="64" t="s">
        <v>1</v>
      </c>
      <c r="G735" s="65"/>
      <c r="H735" s="66"/>
    </row>
    <row r="736" spans="1:8" s="32" customFormat="1" ht="36" customHeight="1" x14ac:dyDescent="0.2">
      <c r="A736" s="75"/>
      <c r="B736" s="76" t="s">
        <v>696</v>
      </c>
      <c r="C736" s="77" t="s">
        <v>692</v>
      </c>
      <c r="D736" s="84" t="s">
        <v>691</v>
      </c>
      <c r="E736" s="79"/>
      <c r="F736" s="93"/>
      <c r="G736" s="92"/>
      <c r="H736" s="94"/>
    </row>
    <row r="737" spans="1:8" s="32" customFormat="1" ht="36" customHeight="1" x14ac:dyDescent="0.2">
      <c r="A737" s="75"/>
      <c r="B737" s="86" t="s">
        <v>29</v>
      </c>
      <c r="C737" s="77" t="s">
        <v>146</v>
      </c>
      <c r="D737" s="84"/>
      <c r="E737" s="79" t="s">
        <v>67</v>
      </c>
      <c r="F737" s="96">
        <v>0.1</v>
      </c>
      <c r="G737" s="81"/>
      <c r="H737" s="82">
        <f>ROUND(G737*F737,2)</f>
        <v>0</v>
      </c>
    </row>
    <row r="738" spans="1:8" s="32" customFormat="1" ht="36" customHeight="1" x14ac:dyDescent="0.2">
      <c r="A738" s="75"/>
      <c r="B738" s="76" t="s">
        <v>697</v>
      </c>
      <c r="C738" s="97" t="s">
        <v>694</v>
      </c>
      <c r="D738" s="99" t="s">
        <v>588</v>
      </c>
      <c r="E738" s="79" t="s">
        <v>35</v>
      </c>
      <c r="F738" s="93">
        <v>1</v>
      </c>
      <c r="G738" s="81"/>
      <c r="H738" s="82">
        <f>ROUND(G738*F738,2)</f>
        <v>0</v>
      </c>
    </row>
    <row r="739" spans="1:8" s="32" customFormat="1" ht="36" customHeight="1" x14ac:dyDescent="0.2">
      <c r="A739" s="13"/>
      <c r="B739" s="61"/>
      <c r="C739" s="127" t="s">
        <v>698</v>
      </c>
      <c r="D739" s="63"/>
      <c r="E739" s="64" t="s">
        <v>1</v>
      </c>
      <c r="F739" s="64" t="s">
        <v>1</v>
      </c>
      <c r="G739" s="65"/>
      <c r="H739" s="66"/>
    </row>
    <row r="740" spans="1:8" s="32" customFormat="1" ht="36" customHeight="1" x14ac:dyDescent="0.2">
      <c r="A740" s="75" t="s">
        <v>66</v>
      </c>
      <c r="B740" s="76" t="s">
        <v>699</v>
      </c>
      <c r="C740" s="77" t="s">
        <v>77</v>
      </c>
      <c r="D740" s="84" t="s">
        <v>125</v>
      </c>
      <c r="E740" s="79"/>
      <c r="F740" s="93"/>
      <c r="G740" s="92"/>
      <c r="H740" s="94"/>
    </row>
    <row r="741" spans="1:8" s="32" customFormat="1" ht="36" customHeight="1" x14ac:dyDescent="0.2">
      <c r="A741" s="75" t="s">
        <v>78</v>
      </c>
      <c r="B741" s="86" t="s">
        <v>29</v>
      </c>
      <c r="C741" s="77" t="s">
        <v>146</v>
      </c>
      <c r="D741" s="84"/>
      <c r="E741" s="79" t="s">
        <v>67</v>
      </c>
      <c r="F741" s="96">
        <v>0.1</v>
      </c>
      <c r="G741" s="81"/>
      <c r="H741" s="82">
        <f>ROUND(G741*F741,2)</f>
        <v>0</v>
      </c>
    </row>
    <row r="742" spans="1:8" s="32" customFormat="1" ht="36" customHeight="1" x14ac:dyDescent="0.2">
      <c r="A742" s="75"/>
      <c r="B742" s="76" t="s">
        <v>700</v>
      </c>
      <c r="C742" s="97" t="s">
        <v>694</v>
      </c>
      <c r="D742" s="99" t="s">
        <v>588</v>
      </c>
      <c r="E742" s="79" t="s">
        <v>35</v>
      </c>
      <c r="F742" s="93">
        <v>1</v>
      </c>
      <c r="G742" s="81"/>
      <c r="H742" s="82">
        <f>ROUND(G742*F742,2)</f>
        <v>0</v>
      </c>
    </row>
    <row r="743" spans="1:8" s="32" customFormat="1" ht="36" customHeight="1" x14ac:dyDescent="0.2">
      <c r="A743" s="13"/>
      <c r="B743" s="61"/>
      <c r="C743" s="127" t="s">
        <v>701</v>
      </c>
      <c r="D743" s="63"/>
      <c r="E743" s="64" t="s">
        <v>1</v>
      </c>
      <c r="F743" s="64" t="s">
        <v>1</v>
      </c>
      <c r="G743" s="65"/>
      <c r="H743" s="66"/>
    </row>
    <row r="744" spans="1:8" s="32" customFormat="1" ht="36" customHeight="1" x14ac:dyDescent="0.2">
      <c r="A744" s="75"/>
      <c r="B744" s="76" t="s">
        <v>702</v>
      </c>
      <c r="C744" s="77" t="s">
        <v>692</v>
      </c>
      <c r="D744" s="84" t="s">
        <v>691</v>
      </c>
      <c r="E744" s="79"/>
      <c r="F744" s="93"/>
      <c r="G744" s="92"/>
      <c r="H744" s="94"/>
    </row>
    <row r="745" spans="1:8" s="32" customFormat="1" ht="36" customHeight="1" x14ac:dyDescent="0.2">
      <c r="A745" s="75"/>
      <c r="B745" s="86" t="s">
        <v>29</v>
      </c>
      <c r="C745" s="77" t="s">
        <v>146</v>
      </c>
      <c r="D745" s="84"/>
      <c r="E745" s="79" t="s">
        <v>67</v>
      </c>
      <c r="F745" s="96">
        <v>0.2</v>
      </c>
      <c r="G745" s="81"/>
      <c r="H745" s="82">
        <f>ROUND(G745*F745,2)</f>
        <v>0</v>
      </c>
    </row>
    <row r="746" spans="1:8" s="32" customFormat="1" ht="36" customHeight="1" x14ac:dyDescent="0.2">
      <c r="A746" s="75"/>
      <c r="B746" s="76" t="s">
        <v>703</v>
      </c>
      <c r="C746" s="97" t="s">
        <v>694</v>
      </c>
      <c r="D746" s="99" t="s">
        <v>588</v>
      </c>
      <c r="E746" s="79" t="s">
        <v>35</v>
      </c>
      <c r="F746" s="93">
        <v>1</v>
      </c>
      <c r="G746" s="81"/>
      <c r="H746" s="82">
        <f>ROUND(G746*F746,2)</f>
        <v>0</v>
      </c>
    </row>
    <row r="747" spans="1:8" s="32" customFormat="1" ht="36" customHeight="1" x14ac:dyDescent="0.2">
      <c r="A747" s="13"/>
      <c r="B747" s="61"/>
      <c r="C747" s="127" t="s">
        <v>688</v>
      </c>
      <c r="D747" s="63"/>
      <c r="E747" s="64" t="s">
        <v>1</v>
      </c>
      <c r="F747" s="64" t="s">
        <v>1</v>
      </c>
      <c r="G747" s="65"/>
      <c r="H747" s="66"/>
    </row>
    <row r="748" spans="1:8" s="32" customFormat="1" ht="36" customHeight="1" x14ac:dyDescent="0.2">
      <c r="A748" s="13"/>
      <c r="B748" s="61"/>
      <c r="C748" s="127" t="s">
        <v>706</v>
      </c>
      <c r="D748" s="63"/>
      <c r="E748" s="64" t="s">
        <v>1</v>
      </c>
      <c r="F748" s="64" t="s">
        <v>1</v>
      </c>
      <c r="G748" s="65"/>
      <c r="H748" s="66"/>
    </row>
    <row r="749" spans="1:8" s="32" customFormat="1" ht="36" customHeight="1" x14ac:dyDescent="0.2">
      <c r="A749" s="75" t="s">
        <v>66</v>
      </c>
      <c r="B749" s="76" t="s">
        <v>704</v>
      </c>
      <c r="C749" s="77" t="s">
        <v>77</v>
      </c>
      <c r="D749" s="84" t="s">
        <v>125</v>
      </c>
      <c r="E749" s="79"/>
      <c r="F749" s="93"/>
      <c r="G749" s="92"/>
      <c r="H749" s="94"/>
    </row>
    <row r="750" spans="1:8" s="32" customFormat="1" ht="36" customHeight="1" x14ac:dyDescent="0.2">
      <c r="A750" s="75" t="s">
        <v>78</v>
      </c>
      <c r="B750" s="86" t="s">
        <v>29</v>
      </c>
      <c r="C750" s="77" t="s">
        <v>146</v>
      </c>
      <c r="D750" s="84"/>
      <c r="E750" s="79" t="s">
        <v>67</v>
      </c>
      <c r="F750" s="129">
        <v>0.75</v>
      </c>
      <c r="G750" s="81"/>
      <c r="H750" s="82">
        <f>ROUND(G750*F750,2)</f>
        <v>0</v>
      </c>
    </row>
    <row r="751" spans="1:8" s="32" customFormat="1" ht="36" customHeight="1" x14ac:dyDescent="0.2">
      <c r="A751" s="75"/>
      <c r="B751" s="76" t="s">
        <v>705</v>
      </c>
      <c r="C751" s="97" t="s">
        <v>694</v>
      </c>
      <c r="D751" s="99" t="s">
        <v>588</v>
      </c>
      <c r="E751" s="79" t="s">
        <v>35</v>
      </c>
      <c r="F751" s="93">
        <v>1</v>
      </c>
      <c r="G751" s="81"/>
      <c r="H751" s="82">
        <f>ROUND(G751*F751,2)</f>
        <v>0</v>
      </c>
    </row>
    <row r="752" spans="1:8" s="32" customFormat="1" ht="36" customHeight="1" x14ac:dyDescent="0.2">
      <c r="A752" s="13"/>
      <c r="B752" s="61"/>
      <c r="C752" s="127" t="s">
        <v>707</v>
      </c>
      <c r="D752" s="63"/>
      <c r="E752" s="64" t="s">
        <v>1</v>
      </c>
      <c r="F752" s="64" t="s">
        <v>1</v>
      </c>
      <c r="G752" s="65"/>
      <c r="H752" s="66"/>
    </row>
    <row r="753" spans="1:8" s="32" customFormat="1" ht="36" customHeight="1" x14ac:dyDescent="0.2">
      <c r="A753" s="75"/>
      <c r="B753" s="76" t="s">
        <v>708</v>
      </c>
      <c r="C753" s="77" t="s">
        <v>692</v>
      </c>
      <c r="D753" s="84" t="s">
        <v>691</v>
      </c>
      <c r="E753" s="79"/>
      <c r="F753" s="93"/>
      <c r="G753" s="92"/>
      <c r="H753" s="94"/>
    </row>
    <row r="754" spans="1:8" s="32" customFormat="1" ht="36" customHeight="1" x14ac:dyDescent="0.2">
      <c r="A754" s="75"/>
      <c r="B754" s="86" t="s">
        <v>29</v>
      </c>
      <c r="C754" s="77" t="s">
        <v>146</v>
      </c>
      <c r="D754" s="84"/>
      <c r="E754" s="79" t="s">
        <v>67</v>
      </c>
      <c r="F754" s="96">
        <v>0.4</v>
      </c>
      <c r="G754" s="81"/>
      <c r="H754" s="82">
        <f>ROUND(G754*F754,2)</f>
        <v>0</v>
      </c>
    </row>
    <row r="755" spans="1:8" s="32" customFormat="1" ht="36" customHeight="1" x14ac:dyDescent="0.2">
      <c r="A755" s="75"/>
      <c r="B755" s="76" t="s">
        <v>709</v>
      </c>
      <c r="C755" s="97" t="s">
        <v>694</v>
      </c>
      <c r="D755" s="99" t="s">
        <v>588</v>
      </c>
      <c r="E755" s="79" t="s">
        <v>35</v>
      </c>
      <c r="F755" s="93">
        <v>1</v>
      </c>
      <c r="G755" s="81"/>
      <c r="H755" s="82">
        <f>ROUND(G755*F755,2)</f>
        <v>0</v>
      </c>
    </row>
    <row r="756" spans="1:8" s="32" customFormat="1" ht="36" customHeight="1" x14ac:dyDescent="0.2">
      <c r="A756" s="13"/>
      <c r="B756" s="61"/>
      <c r="C756" s="127" t="s">
        <v>710</v>
      </c>
      <c r="D756" s="63"/>
      <c r="E756" s="64" t="s">
        <v>1</v>
      </c>
      <c r="F756" s="64" t="s">
        <v>1</v>
      </c>
      <c r="G756" s="65"/>
      <c r="H756" s="66"/>
    </row>
    <row r="757" spans="1:8" s="32" customFormat="1" ht="36" customHeight="1" x14ac:dyDescent="0.2">
      <c r="A757" s="75" t="s">
        <v>66</v>
      </c>
      <c r="B757" s="76" t="s">
        <v>712</v>
      </c>
      <c r="C757" s="77" t="s">
        <v>77</v>
      </c>
      <c r="D757" s="84" t="s">
        <v>125</v>
      </c>
      <c r="E757" s="79"/>
      <c r="F757" s="93"/>
      <c r="G757" s="92"/>
      <c r="H757" s="94"/>
    </row>
    <row r="758" spans="1:8" s="32" customFormat="1" ht="36" customHeight="1" x14ac:dyDescent="0.2">
      <c r="A758" s="75" t="s">
        <v>78</v>
      </c>
      <c r="B758" s="86" t="s">
        <v>29</v>
      </c>
      <c r="C758" s="77" t="s">
        <v>146</v>
      </c>
      <c r="D758" s="84"/>
      <c r="E758" s="79" t="s">
        <v>67</v>
      </c>
      <c r="F758" s="96">
        <v>0.2</v>
      </c>
      <c r="G758" s="81"/>
      <c r="H758" s="82">
        <f>ROUND(G758*F758,2)</f>
        <v>0</v>
      </c>
    </row>
    <row r="759" spans="1:8" s="32" customFormat="1" ht="36" customHeight="1" x14ac:dyDescent="0.2">
      <c r="A759" s="75"/>
      <c r="B759" s="76" t="s">
        <v>713</v>
      </c>
      <c r="C759" s="97" t="s">
        <v>694</v>
      </c>
      <c r="D759" s="99" t="s">
        <v>588</v>
      </c>
      <c r="E759" s="79" t="s">
        <v>35</v>
      </c>
      <c r="F759" s="93">
        <v>1</v>
      </c>
      <c r="G759" s="81"/>
      <c r="H759" s="82">
        <f>ROUND(G759*F759,2)</f>
        <v>0</v>
      </c>
    </row>
    <row r="760" spans="1:8" s="32" customFormat="1" ht="36" customHeight="1" x14ac:dyDescent="0.2">
      <c r="A760" s="13"/>
      <c r="B760" s="61"/>
      <c r="C760" s="127" t="s">
        <v>711</v>
      </c>
      <c r="D760" s="63"/>
      <c r="E760" s="64" t="s">
        <v>1</v>
      </c>
      <c r="F760" s="64" t="s">
        <v>1</v>
      </c>
      <c r="G760" s="65"/>
      <c r="H760" s="66"/>
    </row>
    <row r="761" spans="1:8" s="32" customFormat="1" ht="36" customHeight="1" x14ac:dyDescent="0.2">
      <c r="A761" s="75" t="s">
        <v>66</v>
      </c>
      <c r="B761" s="76" t="s">
        <v>714</v>
      </c>
      <c r="C761" s="77" t="s">
        <v>77</v>
      </c>
      <c r="D761" s="84" t="s">
        <v>125</v>
      </c>
      <c r="E761" s="79"/>
      <c r="F761" s="93"/>
      <c r="G761" s="92"/>
      <c r="H761" s="94"/>
    </row>
    <row r="762" spans="1:8" s="32" customFormat="1" ht="36" customHeight="1" x14ac:dyDescent="0.2">
      <c r="A762" s="75" t="s">
        <v>78</v>
      </c>
      <c r="B762" s="86" t="s">
        <v>29</v>
      </c>
      <c r="C762" s="77" t="s">
        <v>146</v>
      </c>
      <c r="D762" s="84"/>
      <c r="E762" s="79" t="s">
        <v>67</v>
      </c>
      <c r="F762" s="96">
        <v>1.2</v>
      </c>
      <c r="G762" s="81"/>
      <c r="H762" s="82">
        <f>ROUND(G762*F762,2)</f>
        <v>0</v>
      </c>
    </row>
    <row r="763" spans="1:8" s="32" customFormat="1" ht="36" customHeight="1" x14ac:dyDescent="0.2">
      <c r="A763" s="75"/>
      <c r="B763" s="76" t="s">
        <v>715</v>
      </c>
      <c r="C763" s="97" t="s">
        <v>694</v>
      </c>
      <c r="D763" s="99" t="s">
        <v>588</v>
      </c>
      <c r="E763" s="79" t="s">
        <v>35</v>
      </c>
      <c r="F763" s="93">
        <v>1</v>
      </c>
      <c r="G763" s="81"/>
      <c r="H763" s="82">
        <f>ROUND(G763*F763,2)</f>
        <v>0</v>
      </c>
    </row>
    <row r="764" spans="1:8" s="32" customFormat="1" ht="36" customHeight="1" x14ac:dyDescent="0.2">
      <c r="A764" s="13"/>
      <c r="B764" s="61"/>
      <c r="C764" s="127" t="s">
        <v>737</v>
      </c>
      <c r="D764" s="63"/>
      <c r="E764" s="64" t="s">
        <v>1</v>
      </c>
      <c r="F764" s="64" t="s">
        <v>1</v>
      </c>
      <c r="G764" s="65"/>
      <c r="H764" s="66"/>
    </row>
    <row r="765" spans="1:8" s="32" customFormat="1" ht="36" customHeight="1" x14ac:dyDescent="0.2">
      <c r="A765" s="75"/>
      <c r="B765" s="76" t="s">
        <v>720</v>
      </c>
      <c r="C765" s="97" t="s">
        <v>721</v>
      </c>
      <c r="D765" s="99" t="s">
        <v>370</v>
      </c>
      <c r="E765" s="79"/>
      <c r="F765" s="114"/>
      <c r="G765" s="85"/>
      <c r="H765" s="94"/>
    </row>
    <row r="766" spans="1:8" s="32" customFormat="1" ht="36" customHeight="1" x14ac:dyDescent="0.2">
      <c r="A766" s="75"/>
      <c r="B766" s="86" t="s">
        <v>29</v>
      </c>
      <c r="C766" s="77" t="s">
        <v>722</v>
      </c>
      <c r="D766" s="84"/>
      <c r="E766" s="79" t="s">
        <v>45</v>
      </c>
      <c r="F766" s="96">
        <v>10</v>
      </c>
      <c r="G766" s="81"/>
      <c r="H766" s="82">
        <f t="shared" ref="H766" si="128">ROUND(G766*F766,2)</f>
        <v>0</v>
      </c>
    </row>
    <row r="767" spans="1:8" s="32" customFormat="1" ht="36" customHeight="1" x14ac:dyDescent="0.2">
      <c r="A767" s="75" t="s">
        <v>213</v>
      </c>
      <c r="B767" s="76" t="s">
        <v>723</v>
      </c>
      <c r="C767" s="97" t="s">
        <v>724</v>
      </c>
      <c r="D767" s="99" t="s">
        <v>588</v>
      </c>
      <c r="E767" s="79"/>
      <c r="F767" s="114"/>
      <c r="G767" s="85"/>
      <c r="H767" s="94"/>
    </row>
    <row r="768" spans="1:8" s="32" customFormat="1" ht="36" customHeight="1" x14ac:dyDescent="0.2">
      <c r="A768" s="75" t="s">
        <v>350</v>
      </c>
      <c r="B768" s="86" t="s">
        <v>29</v>
      </c>
      <c r="C768" s="77" t="s">
        <v>725</v>
      </c>
      <c r="D768" s="84"/>
      <c r="E768" s="79" t="s">
        <v>45</v>
      </c>
      <c r="F768" s="96">
        <v>10</v>
      </c>
      <c r="G768" s="81"/>
      <c r="H768" s="82">
        <f t="shared" ref="H768" si="129">ROUND(G768*F768,2)</f>
        <v>0</v>
      </c>
    </row>
    <row r="769" spans="1:8" s="32" customFormat="1" ht="36" customHeight="1" x14ac:dyDescent="0.2">
      <c r="A769" s="13"/>
      <c r="B769" s="61"/>
      <c r="C769" s="127" t="s">
        <v>716</v>
      </c>
      <c r="D769" s="63"/>
      <c r="E769" s="64" t="s">
        <v>1</v>
      </c>
      <c r="F769" s="64" t="s">
        <v>1</v>
      </c>
      <c r="G769" s="65"/>
      <c r="H769" s="66"/>
    </row>
    <row r="770" spans="1:8" s="32" customFormat="1" ht="36" customHeight="1" x14ac:dyDescent="0.2">
      <c r="A770" s="75" t="s">
        <v>66</v>
      </c>
      <c r="B770" s="76" t="s">
        <v>726</v>
      </c>
      <c r="C770" s="77" t="s">
        <v>77</v>
      </c>
      <c r="D770" s="84" t="s">
        <v>125</v>
      </c>
      <c r="E770" s="79"/>
      <c r="F770" s="93"/>
      <c r="G770" s="92"/>
      <c r="H770" s="94"/>
    </row>
    <row r="771" spans="1:8" s="32" customFormat="1" ht="36" customHeight="1" x14ac:dyDescent="0.2">
      <c r="A771" s="75" t="s">
        <v>78</v>
      </c>
      <c r="B771" s="86" t="s">
        <v>29</v>
      </c>
      <c r="C771" s="77" t="s">
        <v>146</v>
      </c>
      <c r="D771" s="84"/>
      <c r="E771" s="79" t="s">
        <v>67</v>
      </c>
      <c r="F771" s="96">
        <v>0.4</v>
      </c>
      <c r="G771" s="81"/>
      <c r="H771" s="82">
        <f>ROUND(G771*F771,2)</f>
        <v>0</v>
      </c>
    </row>
    <row r="772" spans="1:8" s="32" customFormat="1" ht="36" customHeight="1" x14ac:dyDescent="0.2">
      <c r="A772" s="75"/>
      <c r="B772" s="76" t="s">
        <v>727</v>
      </c>
      <c r="C772" s="97" t="s">
        <v>694</v>
      </c>
      <c r="D772" s="99" t="s">
        <v>588</v>
      </c>
      <c r="E772" s="79" t="s">
        <v>35</v>
      </c>
      <c r="F772" s="93">
        <v>1</v>
      </c>
      <c r="G772" s="81"/>
      <c r="H772" s="82">
        <f>ROUND(G772*F772,2)</f>
        <v>0</v>
      </c>
    </row>
    <row r="773" spans="1:8" s="32" customFormat="1" ht="36" customHeight="1" x14ac:dyDescent="0.2">
      <c r="A773" s="13"/>
      <c r="B773" s="61"/>
      <c r="C773" s="127" t="s">
        <v>689</v>
      </c>
      <c r="D773" s="63"/>
      <c r="E773" s="64" t="s">
        <v>1</v>
      </c>
      <c r="F773" s="64" t="s">
        <v>1</v>
      </c>
      <c r="G773" s="65"/>
      <c r="H773" s="66"/>
    </row>
    <row r="774" spans="1:8" s="32" customFormat="1" ht="36" customHeight="1" x14ac:dyDescent="0.2">
      <c r="A774" s="13"/>
      <c r="B774" s="61"/>
      <c r="C774" s="127" t="s">
        <v>738</v>
      </c>
      <c r="D774" s="63"/>
      <c r="E774" s="64" t="s">
        <v>1</v>
      </c>
      <c r="F774" s="64" t="s">
        <v>1</v>
      </c>
      <c r="G774" s="65"/>
      <c r="H774" s="66"/>
    </row>
    <row r="775" spans="1:8" s="32" customFormat="1" ht="36" customHeight="1" x14ac:dyDescent="0.2">
      <c r="A775" s="75"/>
      <c r="B775" s="76" t="s">
        <v>728</v>
      </c>
      <c r="C775" s="77" t="s">
        <v>692</v>
      </c>
      <c r="D775" s="84" t="s">
        <v>691</v>
      </c>
      <c r="E775" s="79"/>
      <c r="F775" s="93"/>
      <c r="G775" s="92"/>
      <c r="H775" s="94"/>
    </row>
    <row r="776" spans="1:8" s="32" customFormat="1" ht="36" customHeight="1" x14ac:dyDescent="0.2">
      <c r="A776" s="75"/>
      <c r="B776" s="86" t="s">
        <v>29</v>
      </c>
      <c r="C776" s="77" t="s">
        <v>146</v>
      </c>
      <c r="D776" s="84"/>
      <c r="E776" s="79" t="s">
        <v>67</v>
      </c>
      <c r="F776" s="96">
        <v>0.8</v>
      </c>
      <c r="G776" s="81"/>
      <c r="H776" s="82">
        <f>ROUND(G776*F776,2)</f>
        <v>0</v>
      </c>
    </row>
    <row r="777" spans="1:8" s="32" customFormat="1" ht="36" customHeight="1" x14ac:dyDescent="0.2">
      <c r="A777" s="75"/>
      <c r="B777" s="76" t="s">
        <v>729</v>
      </c>
      <c r="C777" s="97" t="s">
        <v>694</v>
      </c>
      <c r="D777" s="99" t="s">
        <v>588</v>
      </c>
      <c r="E777" s="79" t="s">
        <v>35</v>
      </c>
      <c r="F777" s="93">
        <v>1</v>
      </c>
      <c r="G777" s="81"/>
      <c r="H777" s="82">
        <f>ROUND(G777*F777,2)</f>
        <v>0</v>
      </c>
    </row>
    <row r="778" spans="1:8" s="32" customFormat="1" ht="36" customHeight="1" x14ac:dyDescent="0.2">
      <c r="A778" s="13"/>
      <c r="B778" s="61"/>
      <c r="C778" s="127" t="s">
        <v>730</v>
      </c>
      <c r="D778" s="63"/>
      <c r="E778" s="64" t="s">
        <v>1</v>
      </c>
      <c r="F778" s="64" t="s">
        <v>1</v>
      </c>
      <c r="G778" s="65"/>
      <c r="H778" s="66"/>
    </row>
    <row r="779" spans="1:8" s="32" customFormat="1" ht="36" customHeight="1" x14ac:dyDescent="0.2">
      <c r="A779" s="75"/>
      <c r="B779" s="112" t="s">
        <v>731</v>
      </c>
      <c r="C779" s="72" t="s">
        <v>203</v>
      </c>
      <c r="D779" s="78" t="s">
        <v>183</v>
      </c>
      <c r="E779" s="79"/>
      <c r="F779" s="93"/>
      <c r="G779" s="92"/>
      <c r="H779" s="82"/>
    </row>
    <row r="780" spans="1:8" s="32" customFormat="1" ht="36" customHeight="1" x14ac:dyDescent="0.2">
      <c r="A780" s="75"/>
      <c r="B780" s="113" t="s">
        <v>29</v>
      </c>
      <c r="C780" s="77" t="s">
        <v>517</v>
      </c>
      <c r="D780" s="78" t="s">
        <v>518</v>
      </c>
      <c r="E780" s="79" t="s">
        <v>28</v>
      </c>
      <c r="F780" s="93">
        <v>435</v>
      </c>
      <c r="G780" s="81"/>
      <c r="H780" s="82">
        <f>ROUND(G780*F780,2)</f>
        <v>0</v>
      </c>
    </row>
    <row r="781" spans="1:8" s="32" customFormat="1" ht="36" customHeight="1" thickBot="1" x14ac:dyDescent="0.25">
      <c r="A781" s="33"/>
      <c r="B781" s="28" t="str">
        <f>B729</f>
        <v>J</v>
      </c>
      <c r="C781" s="137" t="str">
        <f>C729</f>
        <v>WATER &amp; WASTE WORK</v>
      </c>
      <c r="D781" s="161"/>
      <c r="E781" s="161"/>
      <c r="F781" s="162"/>
      <c r="G781" s="33" t="s">
        <v>16</v>
      </c>
      <c r="H781" s="33">
        <f>SUM(H729:H780)</f>
        <v>0</v>
      </c>
    </row>
    <row r="782" spans="1:8" s="53" customFormat="1" ht="36" customHeight="1" thickTop="1" x14ac:dyDescent="0.2">
      <c r="A782" s="52"/>
      <c r="B782" s="55" t="s">
        <v>717</v>
      </c>
      <c r="C782" s="149" t="s">
        <v>394</v>
      </c>
      <c r="D782" s="150"/>
      <c r="E782" s="150"/>
      <c r="F782" s="151"/>
      <c r="G782" s="52"/>
      <c r="H782" s="56"/>
    </row>
    <row r="783" spans="1:8" s="51" customFormat="1" ht="36" customHeight="1" x14ac:dyDescent="0.2">
      <c r="A783" s="57" t="s">
        <v>363</v>
      </c>
      <c r="B783" s="130" t="s">
        <v>718</v>
      </c>
      <c r="C783" s="131" t="s">
        <v>364</v>
      </c>
      <c r="D783" s="63" t="s">
        <v>393</v>
      </c>
      <c r="E783" s="70" t="s">
        <v>359</v>
      </c>
      <c r="F783" s="64">
        <v>1</v>
      </c>
      <c r="G783" s="74"/>
      <c r="H783" s="66">
        <f t="shared" ref="H783" si="130">ROUND(G783*F783,2)</f>
        <v>0</v>
      </c>
    </row>
    <row r="784" spans="1:8" s="53" customFormat="1" ht="36" customHeight="1" thickBot="1" x14ac:dyDescent="0.25">
      <c r="A784" s="58"/>
      <c r="B784" s="59" t="str">
        <f>B782</f>
        <v>K</v>
      </c>
      <c r="C784" s="152" t="str">
        <f>C782</f>
        <v>MOBILIZATION /DEMOBILIZATION</v>
      </c>
      <c r="D784" s="153"/>
      <c r="E784" s="153"/>
      <c r="F784" s="154"/>
      <c r="G784" s="54" t="s">
        <v>16</v>
      </c>
      <c r="H784" s="60">
        <f>H783</f>
        <v>0</v>
      </c>
    </row>
    <row r="785" spans="1:8" ht="36" customHeight="1" thickTop="1" x14ac:dyDescent="0.25">
      <c r="A785" s="45"/>
      <c r="B785" s="6"/>
      <c r="C785" s="10" t="s">
        <v>17</v>
      </c>
      <c r="D785" s="19"/>
      <c r="E785" s="1"/>
      <c r="F785" s="1"/>
      <c r="H785" s="49"/>
    </row>
    <row r="786" spans="1:8" ht="30" customHeight="1" thickBot="1" x14ac:dyDescent="0.25">
      <c r="A786" s="14"/>
      <c r="B786" s="28" t="str">
        <f>B6</f>
        <v>A</v>
      </c>
      <c r="C786" s="145" t="str">
        <f>C6</f>
        <v>BEAVERHILL BOULEVARD - NORTHBOUND - EVERGLADE PLACE TO FERMOR AVENUE - MAJOR REHABILITATION</v>
      </c>
      <c r="D786" s="138"/>
      <c r="E786" s="138"/>
      <c r="F786" s="139"/>
      <c r="G786" s="14" t="s">
        <v>16</v>
      </c>
      <c r="H786" s="14">
        <f>H95</f>
        <v>0</v>
      </c>
    </row>
    <row r="787" spans="1:8" ht="30" customHeight="1" thickTop="1" thickBot="1" x14ac:dyDescent="0.25">
      <c r="A787" s="14"/>
      <c r="B787" s="28" t="str">
        <f>B96</f>
        <v>B</v>
      </c>
      <c r="C787" s="146" t="str">
        <f>C96</f>
        <v>BEAVERHILL BOULEVARD - SOUTHBOUND - FERMOR AVENUE TO EVERGLADE PLACE - MAJOR REHABILITATION</v>
      </c>
      <c r="D787" s="147"/>
      <c r="E787" s="147"/>
      <c r="F787" s="148"/>
      <c r="G787" s="14" t="s">
        <v>16</v>
      </c>
      <c r="H787" s="14">
        <f>H188</f>
        <v>0</v>
      </c>
    </row>
    <row r="788" spans="1:8" ht="30" customHeight="1" thickTop="1" thickBot="1" x14ac:dyDescent="0.25">
      <c r="A788" s="14"/>
      <c r="B788" s="28" t="str">
        <f>B189</f>
        <v>C</v>
      </c>
      <c r="C788" s="146" t="str">
        <f>C189</f>
        <v>BEAVERHILL BOULEVARD - EVERGLADE PLACE TO SHAMROCK DRIVE - MAJOR REHABILITATION</v>
      </c>
      <c r="D788" s="147"/>
      <c r="E788" s="147"/>
      <c r="F788" s="148"/>
      <c r="G788" s="14" t="s">
        <v>16</v>
      </c>
      <c r="H788" s="14">
        <f>H289</f>
        <v>0</v>
      </c>
    </row>
    <row r="789" spans="1:8" ht="30" customHeight="1" thickTop="1" thickBot="1" x14ac:dyDescent="0.25">
      <c r="A789" s="16"/>
      <c r="B789" s="28" t="str">
        <f>B290</f>
        <v>D</v>
      </c>
      <c r="C789" s="146" t="str">
        <f>C290</f>
        <v>BEAVERHILL BOULEVARD - FRONTAGE ROAD #956 TO #940 - MAJOR REHABILITATION</v>
      </c>
      <c r="D789" s="163"/>
      <c r="E789" s="163"/>
      <c r="F789" s="164"/>
      <c r="G789" s="14" t="s">
        <v>16</v>
      </c>
      <c r="H789" s="14">
        <f>H328</f>
        <v>0</v>
      </c>
    </row>
    <row r="790" spans="1:8" ht="30" customHeight="1" thickTop="1" thickBot="1" x14ac:dyDescent="0.25">
      <c r="A790" s="16"/>
      <c r="B790" s="28" t="str">
        <f>B329</f>
        <v>E</v>
      </c>
      <c r="C790" s="146" t="str">
        <f>C329</f>
        <v>BELIVEAU ROAD - KEARNEY STREET TO DAKOTA STREET - MAJOR REHABILITATION</v>
      </c>
      <c r="D790" s="163"/>
      <c r="E790" s="163"/>
      <c r="F790" s="164"/>
      <c r="G790" s="14" t="s">
        <v>16</v>
      </c>
      <c r="H790" s="14">
        <f>H467</f>
        <v>0</v>
      </c>
    </row>
    <row r="791" spans="1:8" ht="30" customHeight="1" thickTop="1" thickBot="1" x14ac:dyDescent="0.25">
      <c r="A791" s="16"/>
      <c r="B791" s="28" t="str">
        <f>B468</f>
        <v>F</v>
      </c>
      <c r="C791" s="146" t="str">
        <f>C468</f>
        <v>BERRYDALE AVENUE - ST ANNE'S ROAD TO END</v>
      </c>
      <c r="D791" s="163"/>
      <c r="E791" s="163"/>
      <c r="F791" s="164"/>
      <c r="G791" s="14" t="s">
        <v>16</v>
      </c>
      <c r="H791" s="14">
        <f>H553</f>
        <v>0</v>
      </c>
    </row>
    <row r="792" spans="1:8" ht="30" customHeight="1" thickTop="1" thickBot="1" x14ac:dyDescent="0.25">
      <c r="A792" s="16"/>
      <c r="B792" s="28" t="str">
        <f>B554</f>
        <v>G</v>
      </c>
      <c r="C792" s="146" t="str">
        <f>C554</f>
        <v>PARKVILLE DRIVE - DUNKIRK ROAD TO PULBERRY STREET</v>
      </c>
      <c r="D792" s="163"/>
      <c r="E792" s="163"/>
      <c r="F792" s="164"/>
      <c r="G792" s="14" t="s">
        <v>16</v>
      </c>
      <c r="H792" s="14">
        <f>H638</f>
        <v>0</v>
      </c>
    </row>
    <row r="793" spans="1:8" ht="30" customHeight="1" thickTop="1" thickBot="1" x14ac:dyDescent="0.25">
      <c r="A793" s="16"/>
      <c r="B793" s="28" t="str">
        <f>B639</f>
        <v>H</v>
      </c>
      <c r="C793" s="146" t="str">
        <f>C639</f>
        <v>PATH CONSTRUCTION WORKS - VARIOUS LOCATIONS</v>
      </c>
      <c r="D793" s="163"/>
      <c r="E793" s="163"/>
      <c r="F793" s="164"/>
      <c r="G793" s="14" t="s">
        <v>16</v>
      </c>
      <c r="H793" s="14">
        <f>H712</f>
        <v>0</v>
      </c>
    </row>
    <row r="794" spans="1:8" ht="30" customHeight="1" thickTop="1" thickBot="1" x14ac:dyDescent="0.25">
      <c r="A794" s="16"/>
      <c r="B794" s="28" t="str">
        <f>B713</f>
        <v>I</v>
      </c>
      <c r="C794" s="146" t="str">
        <f>C713</f>
        <v>TRANSIT STOP WORKS</v>
      </c>
      <c r="D794" s="163"/>
      <c r="E794" s="163"/>
      <c r="F794" s="164"/>
      <c r="G794" s="14" t="s">
        <v>16</v>
      </c>
      <c r="H794" s="14">
        <f>H728</f>
        <v>0</v>
      </c>
    </row>
    <row r="795" spans="1:8" ht="30" customHeight="1" thickTop="1" thickBot="1" x14ac:dyDescent="0.25">
      <c r="A795" s="16"/>
      <c r="B795" s="28" t="str">
        <f>B729</f>
        <v>J</v>
      </c>
      <c r="C795" s="146" t="str">
        <f>C729</f>
        <v>WATER &amp; WASTE WORK</v>
      </c>
      <c r="D795" s="163"/>
      <c r="E795" s="163"/>
      <c r="F795" s="164"/>
      <c r="G795" s="14" t="s">
        <v>16</v>
      </c>
      <c r="H795" s="14">
        <f>H781</f>
        <v>0</v>
      </c>
    </row>
    <row r="796" spans="1:8" ht="30" customHeight="1" thickTop="1" thickBot="1" x14ac:dyDescent="0.25">
      <c r="A796" s="21"/>
      <c r="B796" s="28" t="str">
        <f>B782</f>
        <v>K</v>
      </c>
      <c r="C796" s="155" t="str">
        <f>C782</f>
        <v>MOBILIZATION /DEMOBILIZATION</v>
      </c>
      <c r="D796" s="156"/>
      <c r="E796" s="156"/>
      <c r="F796" s="157"/>
      <c r="G796" s="21" t="s">
        <v>16</v>
      </c>
      <c r="H796" s="21">
        <f>H784</f>
        <v>0</v>
      </c>
    </row>
    <row r="797" spans="1:8" ht="37.9" customHeight="1" thickTop="1" x14ac:dyDescent="0.2">
      <c r="A797" s="13"/>
      <c r="B797" s="140" t="s">
        <v>25</v>
      </c>
      <c r="C797" s="141"/>
      <c r="D797" s="141"/>
      <c r="E797" s="141"/>
      <c r="F797" s="141"/>
      <c r="G797" s="132">
        <f>SUM(H786:H796)</f>
        <v>0</v>
      </c>
      <c r="H797" s="133"/>
    </row>
    <row r="798" spans="1:8" ht="15.95" customHeight="1" x14ac:dyDescent="0.2">
      <c r="A798" s="46"/>
      <c r="B798" s="41"/>
      <c r="C798" s="42"/>
      <c r="D798" s="43"/>
      <c r="E798" s="42"/>
      <c r="F798" s="42"/>
      <c r="G798" s="20"/>
      <c r="H798" s="50"/>
    </row>
  </sheetData>
  <sheetProtection algorithmName="SHA-512" hashValue="9NEhGRtWy+HXb5HrGKGSSdOyX+1l12jj7x+HH6zBSRiDm/JGnaJ3I6YX2A5qiPAJyoleRBbpvA9KL4XglrIH+w==" saltValue="E7vhBciV8iYBGQPNhGfHlw==" spinCount="100000" sheet="1" objects="1" scenarios="1" selectLockedCells="1"/>
  <mergeCells count="35">
    <mergeCell ref="C554:F554"/>
    <mergeCell ref="C638:F638"/>
    <mergeCell ref="C639:F639"/>
    <mergeCell ref="C329:F329"/>
    <mergeCell ref="C467:F467"/>
    <mergeCell ref="C468:F468"/>
    <mergeCell ref="C553:F553"/>
    <mergeCell ref="C781:F781"/>
    <mergeCell ref="C729:F729"/>
    <mergeCell ref="C795:F795"/>
    <mergeCell ref="C712:F712"/>
    <mergeCell ref="C713:F713"/>
    <mergeCell ref="C728:F728"/>
    <mergeCell ref="C794:F794"/>
    <mergeCell ref="C789:F789"/>
    <mergeCell ref="C790:F790"/>
    <mergeCell ref="C791:F791"/>
    <mergeCell ref="C792:F792"/>
    <mergeCell ref="C793:F793"/>
    <mergeCell ref="G797:H797"/>
    <mergeCell ref="C6:F6"/>
    <mergeCell ref="C289:F289"/>
    <mergeCell ref="B797:F797"/>
    <mergeCell ref="C96:F96"/>
    <mergeCell ref="C95:F95"/>
    <mergeCell ref="C188:F188"/>
    <mergeCell ref="C786:F786"/>
    <mergeCell ref="C787:F787"/>
    <mergeCell ref="C788:F788"/>
    <mergeCell ref="C782:F782"/>
    <mergeCell ref="C784:F784"/>
    <mergeCell ref="C796:F796"/>
    <mergeCell ref="C189:F189"/>
    <mergeCell ref="C290:F290"/>
    <mergeCell ref="C328:F328"/>
  </mergeCells>
  <phoneticPr fontId="0" type="noConversion"/>
  <conditionalFormatting sqref="D8:D11">
    <cfRule type="cellIs" dxfId="241" priority="19" stopIfTrue="1" operator="equal">
      <formula>"CW 2130-R11"</formula>
    </cfRule>
    <cfRule type="cellIs" dxfId="240" priority="20" stopIfTrue="1" operator="equal">
      <formula>"CW 3120-R2"</formula>
    </cfRule>
    <cfRule type="cellIs" dxfId="239" priority="21" stopIfTrue="1" operator="equal">
      <formula>"CW 3240-R7"</formula>
    </cfRule>
  </conditionalFormatting>
  <conditionalFormatting sqref="D13:D63 D590:D602">
    <cfRule type="cellIs" dxfId="238" priority="503" stopIfTrue="1" operator="equal">
      <formula>"CW 3240-R7"</formula>
    </cfRule>
    <cfRule type="cellIs" dxfId="237" priority="501" stopIfTrue="1" operator="equal">
      <formula>"CW 2130-R11"</formula>
    </cfRule>
    <cfRule type="cellIs" dxfId="236" priority="502" stopIfTrue="1" operator="equal">
      <formula>"CW 3120-R2"</formula>
    </cfRule>
  </conditionalFormatting>
  <conditionalFormatting sqref="D65">
    <cfRule type="cellIs" dxfId="235" priority="530" stopIfTrue="1" operator="equal">
      <formula>"CW 3120-R2"</formula>
    </cfRule>
    <cfRule type="cellIs" dxfId="234" priority="531" stopIfTrue="1" operator="equal">
      <formula>"CW 3240-R7"</formula>
    </cfRule>
    <cfRule type="cellIs" dxfId="233" priority="529" stopIfTrue="1" operator="equal">
      <formula>"CW 2130-R11"</formula>
    </cfRule>
  </conditionalFormatting>
  <conditionalFormatting sqref="D67:D76">
    <cfRule type="cellIs" dxfId="232" priority="510" stopIfTrue="1" operator="equal">
      <formula>"CW 3240-R7"</formula>
    </cfRule>
    <cfRule type="cellIs" dxfId="231" priority="509" stopIfTrue="1" operator="equal">
      <formula>"CW 3120-R2"</formula>
    </cfRule>
  </conditionalFormatting>
  <conditionalFormatting sqref="D78:D79">
    <cfRule type="cellIs" dxfId="230" priority="508" stopIfTrue="1" operator="equal">
      <formula>"CW 3240-R7"</formula>
    </cfRule>
    <cfRule type="cellIs" dxfId="229" priority="507" stopIfTrue="1" operator="equal">
      <formula>"CW 3120-R2"</formula>
    </cfRule>
  </conditionalFormatting>
  <conditionalFormatting sqref="D80:D82">
    <cfRule type="cellIs" dxfId="228" priority="525" stopIfTrue="1" operator="equal">
      <formula>"CW 3120-R2"</formula>
    </cfRule>
    <cfRule type="cellIs" dxfId="227" priority="526" stopIfTrue="1" operator="equal">
      <formula>"CW 3240-R7"</formula>
    </cfRule>
  </conditionalFormatting>
  <conditionalFormatting sqref="D84">
    <cfRule type="cellIs" dxfId="226" priority="520" stopIfTrue="1" operator="equal">
      <formula>"CW 2130-R11"</formula>
    </cfRule>
  </conditionalFormatting>
  <conditionalFormatting sqref="D84:D86">
    <cfRule type="cellIs" dxfId="225" priority="522" stopIfTrue="1" operator="equal">
      <formula>"CW 3120-R2"</formula>
    </cfRule>
    <cfRule type="cellIs" dxfId="224" priority="523" stopIfTrue="1" operator="equal">
      <formula>"CW 3240-R7"</formula>
    </cfRule>
  </conditionalFormatting>
  <conditionalFormatting sqref="D86:D90">
    <cfRule type="cellIs" dxfId="223" priority="16" stopIfTrue="1" operator="equal">
      <formula>"CW 2130-R11"</formula>
    </cfRule>
  </conditionalFormatting>
  <conditionalFormatting sqref="D87:D90">
    <cfRule type="cellIs" dxfId="222" priority="18" stopIfTrue="1" operator="equal">
      <formula>"CW 3240-R7"</formula>
    </cfRule>
    <cfRule type="cellIs" dxfId="221" priority="17" stopIfTrue="1" operator="equal">
      <formula>"CW 3120-R2"</formula>
    </cfRule>
  </conditionalFormatting>
  <conditionalFormatting sqref="D92:D94">
    <cfRule type="cellIs" dxfId="220" priority="517" stopIfTrue="1" operator="equal">
      <formula>"CW 2130-R11"</formula>
    </cfRule>
    <cfRule type="cellIs" dxfId="219" priority="519" stopIfTrue="1" operator="equal">
      <formula>"CW 3240-R7"</formula>
    </cfRule>
    <cfRule type="cellIs" dxfId="218" priority="518" stopIfTrue="1" operator="equal">
      <formula>"CW 3120-R2"</formula>
    </cfRule>
  </conditionalFormatting>
  <conditionalFormatting sqref="D98:D101">
    <cfRule type="cellIs" dxfId="217" priority="13" stopIfTrue="1" operator="equal">
      <formula>"CW 2130-R11"</formula>
    </cfRule>
    <cfRule type="cellIs" dxfId="216" priority="14" stopIfTrue="1" operator="equal">
      <formula>"CW 3120-R2"</formula>
    </cfRule>
    <cfRule type="cellIs" dxfId="215" priority="15" stopIfTrue="1" operator="equal">
      <formula>"CW 3240-R7"</formula>
    </cfRule>
  </conditionalFormatting>
  <conditionalFormatting sqref="D103:D153">
    <cfRule type="cellIs" dxfId="214" priority="259" stopIfTrue="1" operator="equal">
      <formula>"CW 2130-R11"</formula>
    </cfRule>
    <cfRule type="cellIs" dxfId="213" priority="260" stopIfTrue="1" operator="equal">
      <formula>"CW 3120-R2"</formula>
    </cfRule>
    <cfRule type="cellIs" dxfId="212" priority="261" stopIfTrue="1" operator="equal">
      <formula>"CW 3240-R7"</formula>
    </cfRule>
  </conditionalFormatting>
  <conditionalFormatting sqref="D155">
    <cfRule type="cellIs" dxfId="211" priority="258" stopIfTrue="1" operator="equal">
      <formula>"CW 3240-R7"</formula>
    </cfRule>
    <cfRule type="cellIs" dxfId="210" priority="257" stopIfTrue="1" operator="equal">
      <formula>"CW 3120-R2"</formula>
    </cfRule>
    <cfRule type="cellIs" dxfId="209" priority="256" stopIfTrue="1" operator="equal">
      <formula>"CW 2130-R11"</formula>
    </cfRule>
  </conditionalFormatting>
  <conditionalFormatting sqref="D157:D166">
    <cfRule type="cellIs" dxfId="208" priority="232" stopIfTrue="1" operator="equal">
      <formula>"CW 3120-R2"</formula>
    </cfRule>
    <cfRule type="cellIs" dxfId="207" priority="233" stopIfTrue="1" operator="equal">
      <formula>"CW 3240-R7"</formula>
    </cfRule>
  </conditionalFormatting>
  <conditionalFormatting sqref="D168:D169">
    <cfRule type="cellIs" dxfId="206" priority="231" stopIfTrue="1" operator="equal">
      <formula>"CW 3240-R7"</formula>
    </cfRule>
    <cfRule type="cellIs" dxfId="205" priority="230" stopIfTrue="1" operator="equal">
      <formula>"CW 3120-R2"</formula>
    </cfRule>
  </conditionalFormatting>
  <conditionalFormatting sqref="D170:D174">
    <cfRule type="cellIs" dxfId="204" priority="242" stopIfTrue="1" operator="equal">
      <formula>"CW 3240-R7"</formula>
    </cfRule>
    <cfRule type="cellIs" dxfId="203" priority="241" stopIfTrue="1" operator="equal">
      <formula>"CW 3120-R2"</formula>
    </cfRule>
  </conditionalFormatting>
  <conditionalFormatting sqref="D171:D174">
    <cfRule type="cellIs" dxfId="202" priority="240" stopIfTrue="1" operator="equal">
      <formula>"CW 2130-R11"</formula>
    </cfRule>
  </conditionalFormatting>
  <conditionalFormatting sqref="D176">
    <cfRule type="cellIs" dxfId="201" priority="249" stopIfTrue="1" operator="equal">
      <formula>"CW 2130-R11"</formula>
    </cfRule>
  </conditionalFormatting>
  <conditionalFormatting sqref="D176:D178">
    <cfRule type="cellIs" dxfId="200" priority="251" stopIfTrue="1" operator="equal">
      <formula>"CW 3120-R2"</formula>
    </cfRule>
    <cfRule type="cellIs" dxfId="199" priority="252" stopIfTrue="1" operator="equal">
      <formula>"CW 3240-R7"</formula>
    </cfRule>
  </conditionalFormatting>
  <conditionalFormatting sqref="D178:D183">
    <cfRule type="cellIs" dxfId="198" priority="246" stopIfTrue="1" operator="equal">
      <formula>"CW 2130-R11"</formula>
    </cfRule>
  </conditionalFormatting>
  <conditionalFormatting sqref="D179:D183">
    <cfRule type="cellIs" dxfId="197" priority="248" stopIfTrue="1" operator="equal">
      <formula>"CW 3240-R7"</formula>
    </cfRule>
    <cfRule type="cellIs" dxfId="196" priority="247" stopIfTrue="1" operator="equal">
      <formula>"CW 3120-R2"</formula>
    </cfRule>
  </conditionalFormatting>
  <conditionalFormatting sqref="D185:D187">
    <cfRule type="cellIs" dxfId="195" priority="253" stopIfTrue="1" operator="equal">
      <formula>"CW 2130-R11"</formula>
    </cfRule>
    <cfRule type="cellIs" dxfId="194" priority="254" stopIfTrue="1" operator="equal">
      <formula>"CW 3120-R2"</formula>
    </cfRule>
    <cfRule type="cellIs" dxfId="193" priority="255" stopIfTrue="1" operator="equal">
      <formula>"CW 3240-R7"</formula>
    </cfRule>
  </conditionalFormatting>
  <conditionalFormatting sqref="D191:D194">
    <cfRule type="cellIs" dxfId="192" priority="10" stopIfTrue="1" operator="equal">
      <formula>"CW 2130-R11"</formula>
    </cfRule>
    <cfRule type="cellIs" dxfId="191" priority="11" stopIfTrue="1" operator="equal">
      <formula>"CW 3120-R2"</formula>
    </cfRule>
    <cfRule type="cellIs" dxfId="190" priority="12" stopIfTrue="1" operator="equal">
      <formula>"CW 3240-R7"</formula>
    </cfRule>
  </conditionalFormatting>
  <conditionalFormatting sqref="D196:D249">
    <cfRule type="cellIs" dxfId="189" priority="379" stopIfTrue="1" operator="equal">
      <formula>"CW 2130-R11"</formula>
    </cfRule>
    <cfRule type="cellIs" dxfId="188" priority="380" stopIfTrue="1" operator="equal">
      <formula>"CW 3120-R2"</formula>
    </cfRule>
    <cfRule type="cellIs" dxfId="187" priority="381" stopIfTrue="1" operator="equal">
      <formula>"CW 3240-R7"</formula>
    </cfRule>
  </conditionalFormatting>
  <conditionalFormatting sqref="D231:D235 D341:D407">
    <cfRule type="cellIs" dxfId="186" priority="633" stopIfTrue="1" operator="equal">
      <formula>"CW 3240-R7"</formula>
    </cfRule>
    <cfRule type="cellIs" dxfId="185" priority="632" stopIfTrue="1" operator="equal">
      <formula>"CW 3120-R2"</formula>
    </cfRule>
    <cfRule type="cellIs" dxfId="184" priority="631" stopIfTrue="1" operator="equal">
      <formula>"CW 2130-R11"</formula>
    </cfRule>
  </conditionalFormatting>
  <conditionalFormatting sqref="D251">
    <cfRule type="cellIs" dxfId="183" priority="440" stopIfTrue="1" operator="equal">
      <formula>"CW 3240-R7"</formula>
    </cfRule>
    <cfRule type="cellIs" dxfId="182" priority="439" stopIfTrue="1" operator="equal">
      <formula>"CW 3120-R2"</formula>
    </cfRule>
    <cfRule type="cellIs" dxfId="181" priority="438" stopIfTrue="1" operator="equal">
      <formula>"CW 2130-R11"</formula>
    </cfRule>
  </conditionalFormatting>
  <conditionalFormatting sqref="D253:D262">
    <cfRule type="cellIs" dxfId="180" priority="437" stopIfTrue="1" operator="equal">
      <formula>"CW 3240-R7"</formula>
    </cfRule>
    <cfRule type="cellIs" dxfId="179" priority="436" stopIfTrue="1" operator="equal">
      <formula>"CW 3120-R2"</formula>
    </cfRule>
  </conditionalFormatting>
  <conditionalFormatting sqref="D264:D271">
    <cfRule type="cellIs" dxfId="178" priority="133" stopIfTrue="1" operator="equal">
      <formula>"CW 3240-R7"</formula>
    </cfRule>
    <cfRule type="cellIs" dxfId="177" priority="132" stopIfTrue="1" operator="equal">
      <formula>"CW 3120-R2"</formula>
    </cfRule>
  </conditionalFormatting>
  <conditionalFormatting sqref="D267:D271">
    <cfRule type="cellIs" dxfId="176" priority="131" stopIfTrue="1" operator="equal">
      <formula>"CW 2130-R11"</formula>
    </cfRule>
  </conditionalFormatting>
  <conditionalFormatting sqref="D273">
    <cfRule type="cellIs" dxfId="175" priority="430" stopIfTrue="1" operator="equal">
      <formula>"CW 2130-R11"</formula>
    </cfRule>
  </conditionalFormatting>
  <conditionalFormatting sqref="D273:D275">
    <cfRule type="cellIs" dxfId="174" priority="433" stopIfTrue="1" operator="equal">
      <formula>"CW 3240-R7"</formula>
    </cfRule>
    <cfRule type="cellIs" dxfId="173" priority="432" stopIfTrue="1" operator="equal">
      <formula>"CW 3120-R2"</formula>
    </cfRule>
  </conditionalFormatting>
  <conditionalFormatting sqref="D275:D284">
    <cfRule type="cellIs" dxfId="172" priority="424" stopIfTrue="1" operator="equal">
      <formula>"CW 2130-R11"</formula>
    </cfRule>
  </conditionalFormatting>
  <conditionalFormatting sqref="D276:D284">
    <cfRule type="cellIs" dxfId="171" priority="426" stopIfTrue="1" operator="equal">
      <formula>"CW 3240-R7"</formula>
    </cfRule>
    <cfRule type="cellIs" dxfId="170" priority="425" stopIfTrue="1" operator="equal">
      <formula>"CW 3120-R2"</formula>
    </cfRule>
  </conditionalFormatting>
  <conditionalFormatting sqref="D286:D288">
    <cfRule type="cellIs" dxfId="169" priority="421" stopIfTrue="1" operator="equal">
      <formula>"CW 2130-R11"</formula>
    </cfRule>
    <cfRule type="cellIs" dxfId="168" priority="422" stopIfTrue="1" operator="equal">
      <formula>"CW 3120-R2"</formula>
    </cfRule>
    <cfRule type="cellIs" dxfId="167" priority="423" stopIfTrue="1" operator="equal">
      <formula>"CW 3240-R7"</formula>
    </cfRule>
  </conditionalFormatting>
  <conditionalFormatting sqref="D292:D295">
    <cfRule type="cellIs" dxfId="166" priority="8" stopIfTrue="1" operator="equal">
      <formula>"CW 3120-R2"</formula>
    </cfRule>
    <cfRule type="cellIs" dxfId="165" priority="7" stopIfTrue="1" operator="equal">
      <formula>"CW 2130-R11"</formula>
    </cfRule>
    <cfRule type="cellIs" dxfId="164" priority="9" stopIfTrue="1" operator="equal">
      <formula>"CW 3240-R7"</formula>
    </cfRule>
  </conditionalFormatting>
  <conditionalFormatting sqref="D297:D300">
    <cfRule type="cellIs" dxfId="163" priority="212" stopIfTrue="1" operator="equal">
      <formula>"CW 2130-R11"</formula>
    </cfRule>
  </conditionalFormatting>
  <conditionalFormatting sqref="D297:D303">
    <cfRule type="cellIs" dxfId="162" priority="213" stopIfTrue="1" operator="equal">
      <formula>"CW 3120-R2"</formula>
    </cfRule>
    <cfRule type="cellIs" dxfId="161" priority="214" stopIfTrue="1" operator="equal">
      <formula>"CW 3240-R7"</formula>
    </cfRule>
  </conditionalFormatting>
  <conditionalFormatting sqref="D301:D303 D779:D780 D81:D82 D625">
    <cfRule type="cellIs" dxfId="160" priority="524" stopIfTrue="1" operator="equal">
      <formula>"CW 2130-R11"</formula>
    </cfRule>
  </conditionalFormatting>
  <conditionalFormatting sqref="D304:D318">
    <cfRule type="cellIs" dxfId="159" priority="179" stopIfTrue="1" operator="equal">
      <formula>"CW 2130-R11"</formula>
    </cfRule>
    <cfRule type="cellIs" dxfId="158" priority="180" stopIfTrue="1" operator="equal">
      <formula>"CW 3120-R2"</formula>
    </cfRule>
    <cfRule type="cellIs" dxfId="157" priority="181" stopIfTrue="1" operator="equal">
      <formula>"CW 3240-R7"</formula>
    </cfRule>
  </conditionalFormatting>
  <conditionalFormatting sqref="D320:D321">
    <cfRule type="cellIs" dxfId="156" priority="173" stopIfTrue="1" operator="equal">
      <formula>"CW 2130-R11"</formula>
    </cfRule>
    <cfRule type="cellIs" dxfId="155" priority="174" stopIfTrue="1" operator="equal">
      <formula>"CW 3120-R2"</formula>
    </cfRule>
    <cfRule type="cellIs" dxfId="154" priority="175" stopIfTrue="1" operator="equal">
      <formula>"CW 3240-R7"</formula>
    </cfRule>
  </conditionalFormatting>
  <conditionalFormatting sqref="D323">
    <cfRule type="cellIs" dxfId="153" priority="171" stopIfTrue="1" operator="equal">
      <formula>"CW 3120-R2"</formula>
    </cfRule>
    <cfRule type="cellIs" dxfId="152" priority="172" stopIfTrue="1" operator="equal">
      <formula>"CW 3240-R7"</formula>
    </cfRule>
    <cfRule type="cellIs" dxfId="151" priority="170" stopIfTrue="1" operator="equal">
      <formula>"CW 2130-R11"</formula>
    </cfRule>
  </conditionalFormatting>
  <conditionalFormatting sqref="D325:D327">
    <cfRule type="cellIs" dxfId="150" priority="168" stopIfTrue="1" operator="equal">
      <formula>"CW 3120-R2"</formula>
    </cfRule>
    <cfRule type="cellIs" dxfId="149" priority="169" stopIfTrue="1" operator="equal">
      <formula>"CW 3240-R7"</formula>
    </cfRule>
    <cfRule type="cellIs" dxfId="148" priority="167" stopIfTrue="1" operator="equal">
      <formula>"CW 2130-R11"</formula>
    </cfRule>
  </conditionalFormatting>
  <conditionalFormatting sqref="D331:D339">
    <cfRule type="cellIs" dxfId="147" priority="1328" stopIfTrue="1" operator="equal">
      <formula>"CW 2130-R11"</formula>
    </cfRule>
    <cfRule type="cellIs" dxfId="146" priority="1329" stopIfTrue="1" operator="equal">
      <formula>"CW 3120-R2"</formula>
    </cfRule>
    <cfRule type="cellIs" dxfId="145" priority="1330" stopIfTrue="1" operator="equal">
      <formula>"CW 3240-R7"</formula>
    </cfRule>
  </conditionalFormatting>
  <conditionalFormatting sqref="D337">
    <cfRule type="cellIs" dxfId="144" priority="1402" stopIfTrue="1" operator="equal">
      <formula>"CW 3240-R7"</formula>
    </cfRule>
    <cfRule type="cellIs" dxfId="143" priority="1401" stopIfTrue="1" operator="equal">
      <formula>"CW 3120-R2"</formula>
    </cfRule>
    <cfRule type="cellIs" dxfId="142" priority="1400" stopIfTrue="1" operator="equal">
      <formula>"CW 2130-R11"</formula>
    </cfRule>
  </conditionalFormatting>
  <conditionalFormatting sqref="D409:D413">
    <cfRule type="cellIs" dxfId="141" priority="947" stopIfTrue="1" operator="equal">
      <formula>"CW 2130-R11"</formula>
    </cfRule>
    <cfRule type="cellIs" dxfId="140" priority="948" stopIfTrue="1" operator="equal">
      <formula>"CW 3120-R2"</formula>
    </cfRule>
    <cfRule type="cellIs" dxfId="139" priority="949" stopIfTrue="1" operator="equal">
      <formula>"CW 3240-R7"</formula>
    </cfRule>
  </conditionalFormatting>
  <conditionalFormatting sqref="D415">
    <cfRule type="cellIs" dxfId="138" priority="1277" stopIfTrue="1" operator="equal">
      <formula>"CW 2130-R11"</formula>
    </cfRule>
    <cfRule type="cellIs" dxfId="137" priority="1278" stopIfTrue="1" operator="equal">
      <formula>"CW 3120-R2"</formula>
    </cfRule>
    <cfRule type="cellIs" dxfId="136" priority="1279" stopIfTrue="1" operator="equal">
      <formula>"CW 3240-R7"</formula>
    </cfRule>
  </conditionalFormatting>
  <conditionalFormatting sqref="D417:D419">
    <cfRule type="cellIs" dxfId="135" priority="1271" stopIfTrue="1" operator="equal">
      <formula>"CW 3240-R7"</formula>
    </cfRule>
    <cfRule type="cellIs" dxfId="134" priority="1270" stopIfTrue="1" operator="equal">
      <formula>"CW 3120-R2"</formula>
    </cfRule>
  </conditionalFormatting>
  <conditionalFormatting sqref="D418:D419">
    <cfRule type="cellIs" dxfId="133" priority="1269" stopIfTrue="1" operator="equal">
      <formula>"CW 2130-R11"</formula>
    </cfRule>
  </conditionalFormatting>
  <conditionalFormatting sqref="D420:D438">
    <cfRule type="cellIs" dxfId="132" priority="856" stopIfTrue="1" operator="equal">
      <formula>"CW 3240-R7"</formula>
    </cfRule>
    <cfRule type="cellIs" dxfId="131" priority="855" stopIfTrue="1" operator="equal">
      <formula>"CW 3120-R2"</formula>
    </cfRule>
  </conditionalFormatting>
  <conditionalFormatting sqref="D440:D441">
    <cfRule type="cellIs" dxfId="130" priority="854" stopIfTrue="1" operator="equal">
      <formula>"CW 3240-R7"</formula>
    </cfRule>
    <cfRule type="cellIs" dxfId="129" priority="853" stopIfTrue="1" operator="equal">
      <formula>"CW 3120-R2"</formula>
    </cfRule>
  </conditionalFormatting>
  <conditionalFormatting sqref="D442:D445">
    <cfRule type="cellIs" dxfId="128" priority="1253" stopIfTrue="1" operator="equal">
      <formula>"CW 3120-R2"</formula>
    </cfRule>
    <cfRule type="cellIs" dxfId="127" priority="1254" stopIfTrue="1" operator="equal">
      <formula>"CW 3240-R7"</formula>
    </cfRule>
  </conditionalFormatting>
  <conditionalFormatting sqref="D443:D445">
    <cfRule type="cellIs" dxfId="126" priority="1252" stopIfTrue="1" operator="equal">
      <formula>"CW 2130-R11"</formula>
    </cfRule>
  </conditionalFormatting>
  <conditionalFormatting sqref="D446:D450">
    <cfRule type="cellIs" dxfId="125" priority="1240" stopIfTrue="1" operator="equal">
      <formula>"CW 3240-R7"</formula>
    </cfRule>
    <cfRule type="cellIs" dxfId="124" priority="1239" stopIfTrue="1" operator="equal">
      <formula>"CW 3120-R2"</formula>
    </cfRule>
  </conditionalFormatting>
  <conditionalFormatting sqref="D449:D450">
    <cfRule type="cellIs" dxfId="123" priority="1238" stopIfTrue="1" operator="equal">
      <formula>"CW 2130-R11"</formula>
    </cfRule>
  </conditionalFormatting>
  <conditionalFormatting sqref="D452">
    <cfRule type="cellIs" dxfId="122" priority="1234" stopIfTrue="1" operator="equal">
      <formula>"CW 2130-R11"</formula>
    </cfRule>
  </conditionalFormatting>
  <conditionalFormatting sqref="D452:D454">
    <cfRule type="cellIs" dxfId="121" priority="1236" stopIfTrue="1" operator="equal">
      <formula>"CW 3120-R2"</formula>
    </cfRule>
    <cfRule type="cellIs" dxfId="120" priority="1237" stopIfTrue="1" operator="equal">
      <formula>"CW 3240-R7"</formula>
    </cfRule>
  </conditionalFormatting>
  <conditionalFormatting sqref="D454:D462">
    <cfRule type="cellIs" dxfId="119" priority="1228" stopIfTrue="1" operator="equal">
      <formula>"CW 2130-R11"</formula>
    </cfRule>
  </conditionalFormatting>
  <conditionalFormatting sqref="D455:D462">
    <cfRule type="cellIs" dxfId="118" priority="1229" stopIfTrue="1" operator="equal">
      <formula>"CW 3120-R2"</formula>
    </cfRule>
    <cfRule type="cellIs" dxfId="117" priority="1230" stopIfTrue="1" operator="equal">
      <formula>"CW 3240-R7"</formula>
    </cfRule>
  </conditionalFormatting>
  <conditionalFormatting sqref="D464:D466">
    <cfRule type="cellIs" dxfId="116" priority="1225" stopIfTrue="1" operator="equal">
      <formula>"CW 2130-R11"</formula>
    </cfRule>
    <cfRule type="cellIs" dxfId="115" priority="1226" stopIfTrue="1" operator="equal">
      <formula>"CW 3120-R2"</formula>
    </cfRule>
    <cfRule type="cellIs" dxfId="114" priority="1227" stopIfTrue="1" operator="equal">
      <formula>"CW 3240-R7"</formula>
    </cfRule>
  </conditionalFormatting>
  <conditionalFormatting sqref="D470:D472">
    <cfRule type="cellIs" dxfId="113" priority="6" stopIfTrue="1" operator="equal">
      <formula>"CW 3240-R7"</formula>
    </cfRule>
    <cfRule type="cellIs" dxfId="112" priority="5" stopIfTrue="1" operator="equal">
      <formula>"CW 3120-R2"</formula>
    </cfRule>
    <cfRule type="cellIs" dxfId="111" priority="4" stopIfTrue="1" operator="equal">
      <formula>"CW 2130-R11"</formula>
    </cfRule>
  </conditionalFormatting>
  <conditionalFormatting sqref="D474:D516">
    <cfRule type="cellIs" dxfId="110" priority="1108" stopIfTrue="1" operator="equal">
      <formula>"CW 2130-R11"</formula>
    </cfRule>
    <cfRule type="cellIs" dxfId="109" priority="1110" stopIfTrue="1" operator="equal">
      <formula>"CW 3240-R7"</formula>
    </cfRule>
    <cfRule type="cellIs" dxfId="108" priority="1109" stopIfTrue="1" operator="equal">
      <formula>"CW 3120-R2"</formula>
    </cfRule>
  </conditionalFormatting>
  <conditionalFormatting sqref="D518">
    <cfRule type="cellIs" dxfId="107" priority="1131" stopIfTrue="1" operator="equal">
      <formula>"CW 3240-R7"</formula>
    </cfRule>
    <cfRule type="cellIs" dxfId="106" priority="1129" stopIfTrue="1" operator="equal">
      <formula>"CW 2130-R11"</formula>
    </cfRule>
    <cfRule type="cellIs" dxfId="105" priority="1130" stopIfTrue="1" operator="equal">
      <formula>"CW 3120-R2"</formula>
    </cfRule>
  </conditionalFormatting>
  <conditionalFormatting sqref="D520:D522">
    <cfRule type="cellIs" dxfId="104" priority="1127" stopIfTrue="1" operator="equal">
      <formula>"CW 3120-R2"</formula>
    </cfRule>
    <cfRule type="cellIs" dxfId="103" priority="1128" stopIfTrue="1" operator="equal">
      <formula>"CW 3240-R7"</formula>
    </cfRule>
  </conditionalFormatting>
  <conditionalFormatting sqref="D521:D522">
    <cfRule type="cellIs" dxfId="102" priority="1126" stopIfTrue="1" operator="equal">
      <formula>"CW 2130-R11"</formula>
    </cfRule>
  </conditionalFormatting>
  <conditionalFormatting sqref="D523:D532">
    <cfRule type="cellIs" dxfId="101" priority="864" stopIfTrue="1" operator="equal">
      <formula>"CW 3240-R7"</formula>
    </cfRule>
    <cfRule type="cellIs" dxfId="100" priority="863" stopIfTrue="1" operator="equal">
      <formula>"CW 3120-R2"</formula>
    </cfRule>
  </conditionalFormatting>
  <conditionalFormatting sqref="D534:D535">
    <cfRule type="cellIs" dxfId="99" priority="865" stopIfTrue="1" operator="equal">
      <formula>"CW 3120-R2"</formula>
    </cfRule>
    <cfRule type="cellIs" dxfId="98" priority="866" stopIfTrue="1" operator="equal">
      <formula>"CW 3240-R7"</formula>
    </cfRule>
  </conditionalFormatting>
  <conditionalFormatting sqref="D537">
    <cfRule type="cellIs" dxfId="97" priority="1123" stopIfTrue="1" operator="equal">
      <formula>"CW 2130-R11"</formula>
    </cfRule>
    <cfRule type="cellIs" dxfId="96" priority="1124" stopIfTrue="1" operator="equal">
      <formula>"CW 3120-R2"</formula>
    </cfRule>
    <cfRule type="cellIs" dxfId="95" priority="1125" stopIfTrue="1" operator="equal">
      <formula>"CW 3240-R7"</formula>
    </cfRule>
  </conditionalFormatting>
  <conditionalFormatting sqref="D538:D548">
    <cfRule type="cellIs" dxfId="94" priority="1115" stopIfTrue="1" operator="equal">
      <formula>"CW 3120-R2"</formula>
    </cfRule>
    <cfRule type="cellIs" dxfId="93" priority="1116" stopIfTrue="1" operator="equal">
      <formula>"CW 3240-R7"</formula>
    </cfRule>
  </conditionalFormatting>
  <conditionalFormatting sqref="D539:D548">
    <cfRule type="cellIs" dxfId="92" priority="1114" stopIfTrue="1" operator="equal">
      <formula>"CW 2130-R11"</formula>
    </cfRule>
  </conditionalFormatting>
  <conditionalFormatting sqref="D550:D552">
    <cfRule type="cellIs" dxfId="91" priority="1112" stopIfTrue="1" operator="equal">
      <formula>"CW 3120-R2"</formula>
    </cfRule>
    <cfRule type="cellIs" dxfId="90" priority="1111" stopIfTrue="1" operator="equal">
      <formula>"CW 2130-R11"</formula>
    </cfRule>
    <cfRule type="cellIs" dxfId="89" priority="1113" stopIfTrue="1" operator="equal">
      <formula>"CW 3240-R7"</formula>
    </cfRule>
  </conditionalFormatting>
  <conditionalFormatting sqref="D556:D567">
    <cfRule type="cellIs" dxfId="88" priority="1075" stopIfTrue="1" operator="equal">
      <formula>"CW 2130-R11"</formula>
    </cfRule>
    <cfRule type="cellIs" dxfId="87" priority="1076" stopIfTrue="1" operator="equal">
      <formula>"CW 3120-R2"</formula>
    </cfRule>
    <cfRule type="cellIs" dxfId="86" priority="1077" stopIfTrue="1" operator="equal">
      <formula>"CW 3240-R7"</formula>
    </cfRule>
  </conditionalFormatting>
  <conditionalFormatting sqref="D569:D588">
    <cfRule type="cellIs" dxfId="85" priority="2" stopIfTrue="1" operator="equal">
      <formula>"CW 3120-R2"</formula>
    </cfRule>
    <cfRule type="cellIs" dxfId="84" priority="1" stopIfTrue="1" operator="equal">
      <formula>"CW 2130-R11"</formula>
    </cfRule>
    <cfRule type="cellIs" dxfId="83" priority="3" stopIfTrue="1" operator="equal">
      <formula>"CW 3240-R7"</formula>
    </cfRule>
  </conditionalFormatting>
  <conditionalFormatting sqref="D604">
    <cfRule type="cellIs" dxfId="82" priority="1036" stopIfTrue="1" operator="equal">
      <formula>"CW 2130-R11"</formula>
    </cfRule>
    <cfRule type="cellIs" dxfId="81" priority="1037" stopIfTrue="1" operator="equal">
      <formula>"CW 3120-R2"</formula>
    </cfRule>
    <cfRule type="cellIs" dxfId="80" priority="1038" stopIfTrue="1" operator="equal">
      <formula>"CW 3240-R7"</formula>
    </cfRule>
  </conditionalFormatting>
  <conditionalFormatting sqref="D606:D607">
    <cfRule type="cellIs" dxfId="79" priority="993" stopIfTrue="1" operator="equal">
      <formula>"CW 3120-R2"</formula>
    </cfRule>
    <cfRule type="cellIs" dxfId="78" priority="994" stopIfTrue="1" operator="equal">
      <formula>"CW 3240-R7"</formula>
    </cfRule>
  </conditionalFormatting>
  <conditionalFormatting sqref="D607">
    <cfRule type="cellIs" dxfId="77" priority="992" stopIfTrue="1" operator="equal">
      <formula>"CW 2130-R11"</formula>
    </cfRule>
  </conditionalFormatting>
  <conditionalFormatting sqref="D608:D617">
    <cfRule type="cellIs" dxfId="76" priority="979" stopIfTrue="1" operator="equal">
      <formula>"CW 3240-R7"</formula>
    </cfRule>
    <cfRule type="cellIs" dxfId="75" priority="978" stopIfTrue="1" operator="equal">
      <formula>"CW 3120-R2"</formula>
    </cfRule>
  </conditionalFormatting>
  <conditionalFormatting sqref="D616:D617">
    <cfRule type="cellIs" dxfId="74" priority="977" stopIfTrue="1" operator="equal">
      <formula>"CW 2130-R11"</formula>
    </cfRule>
  </conditionalFormatting>
  <conditionalFormatting sqref="D618:D621">
    <cfRule type="cellIs" dxfId="73" priority="970" stopIfTrue="1" operator="equal">
      <formula>"CW 3120-R2"</formula>
    </cfRule>
    <cfRule type="cellIs" dxfId="72" priority="971" stopIfTrue="1" operator="equal">
      <formula>"CW 3240-R7"</formula>
    </cfRule>
  </conditionalFormatting>
  <conditionalFormatting sqref="D619:D621">
    <cfRule type="cellIs" dxfId="71" priority="969" stopIfTrue="1" operator="equal">
      <formula>"CW 2130-R11"</formula>
    </cfRule>
  </conditionalFormatting>
  <conditionalFormatting sqref="D622">
    <cfRule type="cellIs" dxfId="70" priority="967" stopIfTrue="1" operator="equal">
      <formula>"CW 3120-R2"</formula>
    </cfRule>
    <cfRule type="cellIs" dxfId="69" priority="968" stopIfTrue="1" operator="equal">
      <formula>"CW 3240-R7"</formula>
    </cfRule>
  </conditionalFormatting>
  <conditionalFormatting sqref="D623">
    <cfRule type="cellIs" dxfId="68" priority="962" stopIfTrue="1" operator="equal">
      <formula>"CW 2130-R11"</formula>
    </cfRule>
  </conditionalFormatting>
  <conditionalFormatting sqref="D624:D625">
    <cfRule type="cellIs" dxfId="67" priority="851" stopIfTrue="1" operator="equal">
      <formula>"CW 3240-R7"</formula>
    </cfRule>
    <cfRule type="cellIs" dxfId="66" priority="850" stopIfTrue="1" operator="equal">
      <formula>"CW 3120-R2"</formula>
    </cfRule>
  </conditionalFormatting>
  <conditionalFormatting sqref="D627">
    <cfRule type="cellIs" dxfId="65" priority="961" stopIfTrue="1" operator="equal">
      <formula>"CW 3240-R7"</formula>
    </cfRule>
    <cfRule type="cellIs" dxfId="64" priority="960" stopIfTrue="1" operator="equal">
      <formula>"CW 3120-R2"</formula>
    </cfRule>
    <cfRule type="cellIs" dxfId="63" priority="959" stopIfTrue="1" operator="equal">
      <formula>"CW 2130-R11"</formula>
    </cfRule>
  </conditionalFormatting>
  <conditionalFormatting sqref="D628:D633">
    <cfRule type="cellIs" dxfId="62" priority="954" stopIfTrue="1" operator="equal">
      <formula>"CW 3120-R2"</formula>
    </cfRule>
    <cfRule type="cellIs" dxfId="61" priority="955" stopIfTrue="1" operator="equal">
      <formula>"CW 3240-R7"</formula>
    </cfRule>
  </conditionalFormatting>
  <conditionalFormatting sqref="D629:D633">
    <cfRule type="cellIs" dxfId="60" priority="953" stopIfTrue="1" operator="equal">
      <formula>"CW 2130-R11"</formula>
    </cfRule>
  </conditionalFormatting>
  <conditionalFormatting sqref="D635:D637">
    <cfRule type="cellIs" dxfId="59" priority="951" stopIfTrue="1" operator="equal">
      <formula>"CW 3120-R2"</formula>
    </cfRule>
    <cfRule type="cellIs" dxfId="58" priority="952" stopIfTrue="1" operator="equal">
      <formula>"CW 3240-R7"</formula>
    </cfRule>
    <cfRule type="cellIs" dxfId="57" priority="950" stopIfTrue="1" operator="equal">
      <formula>"CW 2130-R11"</formula>
    </cfRule>
  </conditionalFormatting>
  <conditionalFormatting sqref="D641:D663">
    <cfRule type="cellIs" dxfId="56" priority="792" stopIfTrue="1" operator="equal">
      <formula>"CW 3240-R7"</formula>
    </cfRule>
    <cfRule type="cellIs" dxfId="55" priority="790" stopIfTrue="1" operator="equal">
      <formula>"CW 2130-R11"</formula>
    </cfRule>
    <cfRule type="cellIs" dxfId="54" priority="791" stopIfTrue="1" operator="equal">
      <formula>"CW 3120-R2"</formula>
    </cfRule>
  </conditionalFormatting>
  <conditionalFormatting sqref="D665:D684">
    <cfRule type="cellIs" dxfId="53" priority="24" stopIfTrue="1" operator="equal">
      <formula>"CW 3240-R7"</formula>
    </cfRule>
    <cfRule type="cellIs" dxfId="52" priority="23" stopIfTrue="1" operator="equal">
      <formula>"CW 3120-R2"</formula>
    </cfRule>
    <cfRule type="cellIs" dxfId="51" priority="22" stopIfTrue="1" operator="equal">
      <formula>"CW 2130-R11"</formula>
    </cfRule>
  </conditionalFormatting>
  <conditionalFormatting sqref="D686:D711">
    <cfRule type="cellIs" dxfId="50" priority="666" stopIfTrue="1" operator="equal">
      <formula>"CW 3240-R7"</formula>
    </cfRule>
    <cfRule type="cellIs" dxfId="49" priority="665" stopIfTrue="1" operator="equal">
      <formula>"CW 3120-R2"</formula>
    </cfRule>
    <cfRule type="cellIs" dxfId="48" priority="664" stopIfTrue="1" operator="equal">
      <formula>"CW 2130-R11"</formula>
    </cfRule>
  </conditionalFormatting>
  <conditionalFormatting sqref="D703:D704">
    <cfRule type="cellIs" dxfId="47" priority="660" stopIfTrue="1" operator="equal">
      <formula>"CW 3240-R7"</formula>
    </cfRule>
    <cfRule type="cellIs" dxfId="46" priority="659" stopIfTrue="1" operator="equal">
      <formula>"CW 3120-R2"</formula>
    </cfRule>
    <cfRule type="cellIs" dxfId="45" priority="658" stopIfTrue="1" operator="equal">
      <formula>"CW 2130-R11"</formula>
    </cfRule>
  </conditionalFormatting>
  <conditionalFormatting sqref="D705">
    <cfRule type="cellIs" dxfId="44" priority="690" stopIfTrue="1" operator="equal">
      <formula>"CW 3240-R7"</formula>
    </cfRule>
    <cfRule type="cellIs" dxfId="43" priority="689" stopIfTrue="1" operator="equal">
      <formula>"CW 3120-R2"</formula>
    </cfRule>
    <cfRule type="cellIs" dxfId="42" priority="688" stopIfTrue="1" operator="equal">
      <formula>"CW 2130-R11"</formula>
    </cfRule>
  </conditionalFormatting>
  <conditionalFormatting sqref="D715:D718">
    <cfRule type="cellIs" dxfId="41" priority="157" stopIfTrue="1" operator="equal">
      <formula>"CW 3240-R7"</formula>
    </cfRule>
    <cfRule type="cellIs" dxfId="40" priority="156" stopIfTrue="1" operator="equal">
      <formula>"CW 3120-R2"</formula>
    </cfRule>
    <cfRule type="cellIs" dxfId="39" priority="155" stopIfTrue="1" operator="equal">
      <formula>"CW 2130-R11"</formula>
    </cfRule>
  </conditionalFormatting>
  <conditionalFormatting sqref="D720:D727">
    <cfRule type="cellIs" dxfId="38" priority="139" stopIfTrue="1" operator="equal">
      <formula>"CW 3240-R7"</formula>
    </cfRule>
    <cfRule type="cellIs" dxfId="37" priority="138" stopIfTrue="1" operator="equal">
      <formula>"CW 3120-R2"</formula>
    </cfRule>
    <cfRule type="cellIs" dxfId="36" priority="137" stopIfTrue="1" operator="equal">
      <formula>"CW 2130-R11"</formula>
    </cfRule>
  </conditionalFormatting>
  <conditionalFormatting sqref="D732:D734">
    <cfRule type="cellIs" dxfId="35" priority="112" stopIfTrue="1" operator="equal">
      <formula>"CW 3240-R7"</formula>
    </cfRule>
    <cfRule type="cellIs" dxfId="34" priority="111" stopIfTrue="1" operator="equal">
      <formula>"CW 3120-R2"</formula>
    </cfRule>
  </conditionalFormatting>
  <conditionalFormatting sqref="D733:D734">
    <cfRule type="cellIs" dxfId="33" priority="110" stopIfTrue="1" operator="equal">
      <formula>"CW 2130-R11"</formula>
    </cfRule>
  </conditionalFormatting>
  <conditionalFormatting sqref="D736:D738">
    <cfRule type="cellIs" dxfId="32" priority="106" stopIfTrue="1" operator="equal">
      <formula>"CW 3240-R7"</formula>
    </cfRule>
    <cfRule type="cellIs" dxfId="31" priority="105" stopIfTrue="1" operator="equal">
      <formula>"CW 3120-R2"</formula>
    </cfRule>
  </conditionalFormatting>
  <conditionalFormatting sqref="D737:D738">
    <cfRule type="cellIs" dxfId="30" priority="104" stopIfTrue="1" operator="equal">
      <formula>"CW 2130-R11"</formula>
    </cfRule>
  </conditionalFormatting>
  <conditionalFormatting sqref="D740:D742">
    <cfRule type="cellIs" dxfId="29" priority="97" stopIfTrue="1" operator="equal">
      <formula>"CW 3240-R7"</formula>
    </cfRule>
    <cfRule type="cellIs" dxfId="28" priority="96" stopIfTrue="1" operator="equal">
      <formula>"CW 3120-R2"</formula>
    </cfRule>
  </conditionalFormatting>
  <conditionalFormatting sqref="D741:D742">
    <cfRule type="cellIs" dxfId="27" priority="95" stopIfTrue="1" operator="equal">
      <formula>"CW 2130-R11"</formula>
    </cfRule>
  </conditionalFormatting>
  <conditionalFormatting sqref="D744:D746">
    <cfRule type="cellIs" dxfId="26" priority="90" stopIfTrue="1" operator="equal">
      <formula>"CW 3120-R2"</formula>
    </cfRule>
    <cfRule type="cellIs" dxfId="25" priority="91" stopIfTrue="1" operator="equal">
      <formula>"CW 3240-R7"</formula>
    </cfRule>
  </conditionalFormatting>
  <conditionalFormatting sqref="D745:D746">
    <cfRule type="cellIs" dxfId="24" priority="89" stopIfTrue="1" operator="equal">
      <formula>"CW 2130-R11"</formula>
    </cfRule>
  </conditionalFormatting>
  <conditionalFormatting sqref="D749:D751">
    <cfRule type="cellIs" dxfId="23" priority="78" stopIfTrue="1" operator="equal">
      <formula>"CW 3120-R2"</formula>
    </cfRule>
    <cfRule type="cellIs" dxfId="22" priority="79" stopIfTrue="1" operator="equal">
      <formula>"CW 3240-R7"</formula>
    </cfRule>
  </conditionalFormatting>
  <conditionalFormatting sqref="D750:D751">
    <cfRule type="cellIs" dxfId="21" priority="77" stopIfTrue="1" operator="equal">
      <formula>"CW 2130-R11"</formula>
    </cfRule>
  </conditionalFormatting>
  <conditionalFormatting sqref="D753:D755">
    <cfRule type="cellIs" dxfId="20" priority="72" stopIfTrue="1" operator="equal">
      <formula>"CW 3120-R2"</formula>
    </cfRule>
    <cfRule type="cellIs" dxfId="19" priority="73" stopIfTrue="1" operator="equal">
      <formula>"CW 3240-R7"</formula>
    </cfRule>
  </conditionalFormatting>
  <conditionalFormatting sqref="D754:D755">
    <cfRule type="cellIs" dxfId="18" priority="71" stopIfTrue="1" operator="equal">
      <formula>"CW 2130-R11"</formula>
    </cfRule>
  </conditionalFormatting>
  <conditionalFormatting sqref="D757:D759">
    <cfRule type="cellIs" dxfId="17" priority="67" stopIfTrue="1" operator="equal">
      <formula>"CW 3240-R7"</formula>
    </cfRule>
    <cfRule type="cellIs" dxfId="16" priority="66" stopIfTrue="1" operator="equal">
      <formula>"CW 3120-R2"</formula>
    </cfRule>
  </conditionalFormatting>
  <conditionalFormatting sqref="D758:D759">
    <cfRule type="cellIs" dxfId="15" priority="65" stopIfTrue="1" operator="equal">
      <formula>"CW 2130-R11"</formula>
    </cfRule>
  </conditionalFormatting>
  <conditionalFormatting sqref="D761:D763">
    <cfRule type="cellIs" dxfId="14" priority="61" stopIfTrue="1" operator="equal">
      <formula>"CW 3240-R7"</formula>
    </cfRule>
    <cfRule type="cellIs" dxfId="13" priority="60" stopIfTrue="1" operator="equal">
      <formula>"CW 3120-R2"</formula>
    </cfRule>
  </conditionalFormatting>
  <conditionalFormatting sqref="D762:D763">
    <cfRule type="cellIs" dxfId="12" priority="59" stopIfTrue="1" operator="equal">
      <formula>"CW 2130-R11"</formula>
    </cfRule>
  </conditionalFormatting>
  <conditionalFormatting sqref="D766">
    <cfRule type="cellIs" dxfId="11" priority="40" stopIfTrue="1" operator="equal">
      <formula>"CW 3240-R7"</formula>
    </cfRule>
    <cfRule type="cellIs" dxfId="10" priority="39" stopIfTrue="1" operator="equal">
      <formula>"CW 3120-R2"</formula>
    </cfRule>
  </conditionalFormatting>
  <conditionalFormatting sqref="D768">
    <cfRule type="cellIs" dxfId="9" priority="38" stopIfTrue="1" operator="equal">
      <formula>"CW 3240-R7"</formula>
    </cfRule>
    <cfRule type="cellIs" dxfId="8" priority="37" stopIfTrue="1" operator="equal">
      <formula>"CW 3120-R2"</formula>
    </cfRule>
  </conditionalFormatting>
  <conditionalFormatting sqref="D770:D772">
    <cfRule type="cellIs" dxfId="7" priority="33" stopIfTrue="1" operator="equal">
      <formula>"CW 3240-R7"</formula>
    </cfRule>
    <cfRule type="cellIs" dxfId="6" priority="32" stopIfTrue="1" operator="equal">
      <formula>"CW 3120-R2"</formula>
    </cfRule>
  </conditionalFormatting>
  <conditionalFormatting sqref="D771:D772">
    <cfRule type="cellIs" dxfId="5" priority="31" stopIfTrue="1" operator="equal">
      <formula>"CW 2130-R11"</formula>
    </cfRule>
  </conditionalFormatting>
  <conditionalFormatting sqref="D775:D777 D779:D780">
    <cfRule type="cellIs" dxfId="4" priority="43" stopIfTrue="1" operator="equal">
      <formula>"CW 3240-R7"</formula>
    </cfRule>
    <cfRule type="cellIs" dxfId="3" priority="42" stopIfTrue="1" operator="equal">
      <formula>"CW 3120-R2"</formula>
    </cfRule>
  </conditionalFormatting>
  <conditionalFormatting sqref="D776:D777 D779:D780">
    <cfRule type="cellIs" dxfId="2" priority="41" stopIfTrue="1" operator="equal">
      <formula>"CW 2130-R11"</formula>
    </cfRule>
  </conditionalFormatting>
  <conditionalFormatting sqref="D779:D780 D623">
    <cfRule type="cellIs" dxfId="1" priority="964" stopIfTrue="1" operator="equal">
      <formula>"CW 3240-R7"</formula>
    </cfRule>
  </conditionalFormatting>
  <conditionalFormatting sqref="D779:D780">
    <cfRule type="cellIs" dxfId="0" priority="963" stopIfTrue="1" operator="equal">
      <formula>"CW 3120-R2"</formula>
    </cfRule>
  </conditionalFormatting>
  <dataValidations xWindow="640" yWindow="746" count="4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783" xr:uid="{00000000-0002-0000-0100-000000000000}">
      <formula1>IF(AND(G783&gt;=0.01,G783&lt;=G797*0.05),ROUND(G783,2),0.01)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345 G347:G350 G352 G354:G357 G359 G361:G362 G342:G343 G331:G332 G334 G339 G404:G407 G398 G400:G402 G415 G418:G419 G421 G424:G426 G532 G443:G445 G447 G454 G456:G462 G452 G450 G465:G466 G501:G505 G475 G477:G478 G480 G482 G484 G487:G490 G492:G494 G496:G498 G508 G518 G537 G539 G541:G548 G551:G552 G510:G511 G779:G780 G513:G516 G556:G557 G559:G560 G562:G563 G565 G567 G570:G571 G599:G600 G591 G604 G602 G573 G576:G578 G580:G581 G607 G610:G611 G614 G616:G617 G440:G441 G627 G629:G633 G636:G637 G587:G588 G584:G585 G593:G596 G336:G337 G410:G413 G364 G369:G371 G373:G375 G366 G377:G382 G385:G387 G521:G522 G525 G527 G530 G534:G535 G428 G431 G433 G436 G438 G620:G623 G625 G641:G642 G644 G646:G647 G649 G651 G653 G655 G657 G660 G662:G663 G665:G666 G668 G670:G671 G673 G675 G677 G680 G294:G295 G686:G687 G689 G691:G692 G694 G696 G698 G708 G700 G710:G711 G702:G705 G287:G288 G8 G682:G684 G14 G16:G19 G21 G23:G26 G28 G30:G31 G33 G35:G37 G40:G42 G44 G47:G51 G54 G59:G63 G78:G79 G65 G81:G82 G84 G10:G11 G93:G94 G69 G71 G74 G76 G56:G57 G240 G245:G249 G242:G243 G227:G228 G213 G197 G199 G201:G204 G206 G208:G211 G251 G726:G727 G255 G257 G260 G262 G273 G275 G277:G284 G223:G225 G230 G233:G237 G215:G216 G218 G220 G191 G100:G101 G98 G86:G90 G104 G106:G109 G111 G113:G116 G118 G120:G121 G123 G125:G127 G130:G132 G134 G137:G141 G144 G146:G147 G149:G153 G155 G186:G187 G176 G178 G180:G183 G171:G174 G159 G161 G164 G166 G168:G169 G292 G193:G194 G298:G299 G305 G307:G308 G310 G318 G321 G323 G326:G327 G301:G303 G313:G315 G389:G395 G715 G717:G718 G721 G723:G724 G264:G265 G267:G271 G733:G734 G737:G738 G741:G742 G745:G746 G750:G751 G754:G755 G771:G772 G758:G759 G762:G763 G768 G766 G776:G777 G470 G472" xr:uid="{0F4D3CBC-DCBE-482C-A196-AAB342DA2A02}">
      <formula1>IF(G8&gt;=0.01,ROUND(G8,2),0.01)</formula1>
    </dataValidation>
    <dataValidation type="custom" allowBlank="1" showInputMessage="1" showErrorMessage="1" error="If you can enter a Unit  Price in this cell, pLease contact the Contract Administrator immediately!" sqref="G344 G346 G351 G353 G358 G360 G341 G333 G335 G635 G363 G403 G396:G397 G399 G417 G420 G422:G423 G427 G442 G446 G448:G449 G455 G464 G474 G476 G479 G481 G483 G550 G491 G495 G499 G506:G507 G509 G512 G520 G540 G485:G486 G558 G561 G566 G569 G572 G590 G592 G597:G598 G601 G471 G586 G579 G582:G583 G606 G608:G609 G612:G613 G615 G618:G619 G409 G365 G372 G376 G367:G368 G383 G523:G524 G526 G528:G529 G531 G533 G429:G430 G432 G434:G435 G437 G439 G643 G645 G650 G652 G654 G656 G658:G659 G661 G667 G669 G674 G676 G678:G679 G681 G688 G690 G695 G697 G709 G706:G707 G701 G699 G703 G196 G9 G13 G15 G20 G22 G27 G29 G32 G34 G38:G39 G43 G45 G52:G53 G55 G58 G80 G92 G67:G68 G70 G72:G73 G75 G77 G238:G239 G241 G244 G221:G222 G212 G214 G198 G200 G205 G207 G253:G254 G256 G258:G259 G261 G263 G276 G286 G231 G226 G229 G217 G219 G192 G103 G105 G110 G112 G117 G119 G122 G124 G128:G129 G133 G135 G142:G143 G145 G148 G185 G179 G170 G157:G158 G160 G162:G163 G165 G167 G99 G293 G297 G300 G304 G306 G309 G311 G316:G317 G320 G325 G716 G720 G725 G722 G266 G765 G767 G574:G575" xr:uid="{7421F7C2-BF77-42EB-A148-02546EC73DFE}">
      <formula1>"isblank(G3)"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453 G538 G628 G85 G274 G177 G732 G736 G740 G744 G749 G753 G757 G761 G775 G770" xr:uid="{A557C35A-FF15-4F50-B1BA-587D862E234E}">
      <formula1>0</formula1>
    </dataValidation>
  </dataValidations>
  <pageMargins left="0.5" right="0.5" top="0.75" bottom="0.75" header="0.25" footer="0.25"/>
  <pageSetup scale="74" orientation="portrait" r:id="rId1"/>
  <headerFooter alignWithMargins="0">
    <oddHeader>&amp;L&amp;10The City of Winnipeg
Tender No. 31-2026 
&amp;R&amp;10Bid Submission
&amp;P of &amp;N</oddHeader>
    <oddFooter xml:space="preserve">&amp;R                    </oddFooter>
  </headerFooter>
  <rowBreaks count="31" manualBreakCount="31">
    <brk id="28" min="1" max="7" man="1"/>
    <brk id="71" min="1" max="7" man="1"/>
    <brk id="95" min="1" max="7" man="1"/>
    <brk id="118" min="1" max="7" man="1"/>
    <brk id="161" min="1" max="7" man="1"/>
    <brk id="183" min="1" max="7" man="1"/>
    <brk id="188" min="1" max="7" man="1"/>
    <brk id="211" min="1" max="7" man="1"/>
    <brk id="230" min="1" max="7" man="1"/>
    <brk id="251" min="1" max="7" man="1"/>
    <brk id="271" min="1" max="7" man="1"/>
    <brk id="289" min="1" max="7" man="1"/>
    <brk id="310" min="1" max="7" man="1"/>
    <brk id="328" min="1" max="7" man="1"/>
    <brk id="350" min="1" max="7" man="1"/>
    <brk id="371" min="1" max="7" man="1"/>
    <brk id="415" min="1" max="7" man="1"/>
    <brk id="460" min="1" max="7" man="1"/>
    <brk id="467" min="1" max="7" man="1"/>
    <brk id="535" min="1" max="7" man="1"/>
    <brk id="553" min="1" max="7" man="1"/>
    <brk id="573" min="1" max="7" man="1"/>
    <brk id="596" min="1" max="7" man="1"/>
    <brk id="617" min="1" max="7" man="1"/>
    <brk id="638" min="1" max="7" man="1"/>
    <brk id="660" min="1" max="7" man="1"/>
    <brk id="705" min="1" max="7" man="1"/>
    <brk id="712" min="1" max="7" man="1"/>
    <brk id="728" min="1" max="7" man="1"/>
    <brk id="772" min="1" max="7" man="1"/>
    <brk id="784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FORM B - PRICES</vt:lpstr>
      <vt:lpstr>'FORM B - PRICES'!Print_Area</vt:lpstr>
      <vt:lpstr>'FORM B - PRICES'!Print_Titles</vt:lpstr>
      <vt:lpstr>Print_Titles</vt:lpstr>
      <vt:lpstr>XEVERYTHING</vt:lpstr>
      <vt:lpstr>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Mar. 4, 2026
by C. Humbert
File Size 72.1 KB</dc:description>
  <cp:lastModifiedBy>Humbert, Cory</cp:lastModifiedBy>
  <cp:lastPrinted>2026-03-04T17:45:27Z</cp:lastPrinted>
  <dcterms:created xsi:type="dcterms:W3CDTF">1999-03-31T15:44:33Z</dcterms:created>
  <dcterms:modified xsi:type="dcterms:W3CDTF">2026-03-04T17:45:38Z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</Properties>
</file>