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32-2026 Stantec-Local Streets\"/>
    </mc:Choice>
  </mc:AlternateContent>
  <xr:revisionPtr revIDLastSave="0" documentId="13_ncr:1_{1C102E4F-6377-4BC5-9151-85D8673781B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ORM B - PRICES" sheetId="1" r:id="rId1"/>
  </sheets>
  <definedNames>
    <definedName name="_12TENDER_SUBMISSI">'FORM B - PRICES'!#REF!</definedName>
    <definedName name="_4PAGE_1_OF_13">'FORM B - PRICES'!#REF!</definedName>
    <definedName name="_8TENDER_NO._181">'FORM B - 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'FORM B - PRICES'!#REF!</definedName>
    <definedName name="_xlnm.Print_Area" localSheetId="0">'FORM B - PRICES'!$B$6:$H$440</definedName>
    <definedName name="_xlnm.Print_Titles" localSheetId="0">'FORM B - PRICES'!$1:$5</definedName>
    <definedName name="_xlnm.Print_Titles">'FORM B - PRICES'!$B$4:$IV$4</definedName>
    <definedName name="TEMP">'FORM B - PRICES'!#REF!</definedName>
    <definedName name="TESTHEAD">'FORM B - PRICES'!#REF!</definedName>
    <definedName name="XEVERYTHING">'FORM B - PRICES'!$B$1:$IV$427</definedName>
    <definedName name="XITEMS">'FORM B - PRICES'!$B$6:$IV$427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3" i="1" l="1"/>
  <c r="H314" i="1" l="1"/>
  <c r="H313" i="1"/>
  <c r="H311" i="1"/>
  <c r="H310" i="1"/>
  <c r="H308" i="1"/>
  <c r="H307" i="1"/>
  <c r="H305" i="1"/>
  <c r="H303" i="1"/>
  <c r="H300" i="1"/>
  <c r="H298" i="1"/>
  <c r="H227" i="1"/>
  <c r="H226" i="1"/>
  <c r="H224" i="1"/>
  <c r="H223" i="1"/>
  <c r="H221" i="1"/>
  <c r="H220" i="1"/>
  <c r="H218" i="1"/>
  <c r="H216" i="1"/>
  <c r="H213" i="1"/>
  <c r="H211" i="1"/>
  <c r="H148" i="1"/>
  <c r="H147" i="1"/>
  <c r="H145" i="1"/>
  <c r="H144" i="1"/>
  <c r="H77" i="1"/>
  <c r="H76" i="1"/>
  <c r="H74" i="1"/>
  <c r="H73" i="1"/>
  <c r="H142" i="1" l="1"/>
  <c r="H141" i="1"/>
  <c r="H139" i="1"/>
  <c r="H137" i="1"/>
  <c r="H134" i="1"/>
  <c r="H132" i="1"/>
  <c r="H389" i="1"/>
  <c r="H403" i="1"/>
  <c r="H71" i="1"/>
  <c r="H70" i="1"/>
  <c r="H68" i="1"/>
  <c r="H66" i="1"/>
  <c r="H63" i="1"/>
  <c r="H61" i="1"/>
  <c r="H402" i="1"/>
  <c r="H387" i="1"/>
  <c r="H422" i="1"/>
  <c r="H421" i="1"/>
  <c r="H420" i="1"/>
  <c r="H419" i="1"/>
  <c r="H418" i="1"/>
  <c r="H416" i="1"/>
  <c r="H415" i="1"/>
  <c r="H408" i="1"/>
  <c r="H407" i="1"/>
  <c r="H401" i="1"/>
  <c r="H400" i="1"/>
  <c r="H399" i="1"/>
  <c r="H397" i="1"/>
  <c r="H395" i="1"/>
  <c r="H392" i="1"/>
  <c r="H380" i="1"/>
  <c r="H384" i="1"/>
  <c r="H382" i="1"/>
  <c r="H381" i="1"/>
  <c r="H379" i="1"/>
  <c r="H378" i="1"/>
  <c r="H376" i="1"/>
  <c r="H375" i="1"/>
  <c r="H386" i="1"/>
  <c r="H373" i="1"/>
  <c r="H372" i="1"/>
  <c r="H410" i="1"/>
  <c r="H426" i="1"/>
  <c r="H425" i="1"/>
  <c r="H332" i="1"/>
  <c r="H368" i="1"/>
  <c r="H367" i="1"/>
  <c r="H364" i="1"/>
  <c r="H363" i="1"/>
  <c r="H361" i="1"/>
  <c r="H359" i="1"/>
  <c r="H357" i="1"/>
  <c r="H355" i="1"/>
  <c r="H352" i="1"/>
  <c r="H350" i="1"/>
  <c r="H351" i="1"/>
  <c r="H348" i="1"/>
  <c r="H347" i="1"/>
  <c r="H345" i="1"/>
  <c r="H343" i="1"/>
  <c r="H342" i="1"/>
  <c r="H341" i="1"/>
  <c r="H339" i="1"/>
  <c r="H337" i="1"/>
  <c r="H335" i="1"/>
  <c r="H334" i="1"/>
  <c r="H330" i="1"/>
  <c r="H327" i="1"/>
  <c r="H326" i="1"/>
  <c r="H324" i="1"/>
  <c r="H427" i="1" l="1"/>
  <c r="H369" i="1"/>
  <c r="H292" i="1"/>
  <c r="H320" i="1"/>
  <c r="H319" i="1"/>
  <c r="H316" i="1"/>
  <c r="H294" i="1"/>
  <c r="H290" i="1"/>
  <c r="H288" i="1"/>
  <c r="H285" i="1"/>
  <c r="H284" i="1"/>
  <c r="H282" i="1"/>
  <c r="H281" i="1"/>
  <c r="H278" i="1"/>
  <c r="H277" i="1"/>
  <c r="H270" i="1"/>
  <c r="H269" i="1"/>
  <c r="H268" i="1"/>
  <c r="H267" i="1"/>
  <c r="H274" i="1"/>
  <c r="H272" i="1"/>
  <c r="H265" i="1"/>
  <c r="H263" i="1"/>
  <c r="H262" i="1"/>
  <c r="H261" i="1"/>
  <c r="H260" i="1"/>
  <c r="H258" i="1"/>
  <c r="H248" i="1"/>
  <c r="H247" i="1"/>
  <c r="H244" i="1"/>
  <c r="H243" i="1"/>
  <c r="H242" i="1"/>
  <c r="H241" i="1"/>
  <c r="H240" i="1"/>
  <c r="H238" i="1"/>
  <c r="H236" i="1"/>
  <c r="H234" i="1"/>
  <c r="H231" i="1"/>
  <c r="H230" i="1"/>
  <c r="H229" i="1"/>
  <c r="H208" i="1"/>
  <c r="H205" i="1"/>
  <c r="H204" i="1"/>
  <c r="H201" i="1"/>
  <c r="H198" i="1"/>
  <c r="H196" i="1"/>
  <c r="H195" i="1"/>
  <c r="H194" i="1"/>
  <c r="H193" i="1"/>
  <c r="H191" i="1"/>
  <c r="H190" i="1"/>
  <c r="H188" i="1"/>
  <c r="H185" i="1"/>
  <c r="H184" i="1"/>
  <c r="H183" i="1"/>
  <c r="H181" i="1"/>
  <c r="H179" i="1"/>
  <c r="H178" i="1"/>
  <c r="H177" i="1"/>
  <c r="H174" i="1"/>
  <c r="H172" i="1"/>
  <c r="H170" i="1"/>
  <c r="H169" i="1"/>
  <c r="H168" i="1"/>
  <c r="H167" i="1"/>
  <c r="H165" i="1"/>
  <c r="H163" i="1"/>
  <c r="H160" i="1"/>
  <c r="H88" i="1"/>
  <c r="H87" i="1"/>
  <c r="H84" i="1"/>
  <c r="H82" i="1"/>
  <c r="H80" i="1"/>
  <c r="H79" i="1"/>
  <c r="H57" i="1"/>
  <c r="H48" i="1"/>
  <c r="H49" i="1"/>
  <c r="H47" i="1"/>
  <c r="H45" i="1"/>
  <c r="H44" i="1"/>
  <c r="H41" i="1"/>
  <c r="H40" i="1"/>
  <c r="H38" i="1"/>
  <c r="H37" i="1"/>
  <c r="H249" i="1" l="1"/>
  <c r="H54" i="1"/>
  <c r="H52" i="1"/>
  <c r="H55" i="1"/>
  <c r="H35" i="1"/>
  <c r="H32" i="1"/>
  <c r="H30" i="1"/>
  <c r="H28" i="1"/>
  <c r="H26" i="1"/>
  <c r="H24" i="1"/>
  <c r="H23" i="1"/>
  <c r="H22" i="1"/>
  <c r="H21" i="1"/>
  <c r="H19" i="1"/>
  <c r="H17" i="1"/>
  <c r="H16" i="1"/>
  <c r="H14" i="1"/>
  <c r="H11" i="1"/>
  <c r="H10" i="1"/>
  <c r="H8" i="1"/>
  <c r="H89" i="1" l="1"/>
  <c r="H255" i="1"/>
  <c r="H254" i="1"/>
  <c r="H252" i="1"/>
  <c r="H321" i="1" s="1"/>
  <c r="H116" i="1"/>
  <c r="H150" i="1" l="1"/>
  <c r="H126" i="1"/>
  <c r="H156" i="1"/>
  <c r="H155" i="1"/>
  <c r="H152" i="1"/>
  <c r="H128" i="1"/>
  <c r="H124" i="1"/>
  <c r="H122" i="1"/>
  <c r="H119" i="1"/>
  <c r="H118" i="1"/>
  <c r="H115" i="1"/>
  <c r="H113" i="1"/>
  <c r="H111" i="1"/>
  <c r="H109" i="1"/>
  <c r="H107" i="1"/>
  <c r="H106" i="1"/>
  <c r="H105" i="1"/>
  <c r="H104" i="1"/>
  <c r="H102" i="1"/>
  <c r="H100" i="1"/>
  <c r="H98" i="1"/>
  <c r="H96" i="1"/>
  <c r="H93" i="1"/>
  <c r="H92" i="1"/>
  <c r="H157" i="1" l="1"/>
  <c r="C437" i="1"/>
  <c r="B437" i="1"/>
  <c r="C436" i="1"/>
  <c r="B436" i="1"/>
  <c r="C435" i="1"/>
  <c r="B435" i="1"/>
  <c r="H437" i="1"/>
  <c r="C427" i="1"/>
  <c r="B427" i="1"/>
  <c r="H436" i="1"/>
  <c r="C369" i="1"/>
  <c r="B369" i="1"/>
  <c r="H435" i="1"/>
  <c r="C321" i="1"/>
  <c r="B321" i="1"/>
  <c r="C438" i="1" l="1"/>
  <c r="B438" i="1"/>
  <c r="C430" i="1"/>
  <c r="B430" i="1"/>
  <c r="H429" i="1"/>
  <c r="H430" i="1" l="1"/>
  <c r="H438" i="1" s="1"/>
  <c r="H434" i="1"/>
  <c r="H433" i="1"/>
  <c r="B434" i="1"/>
  <c r="B433" i="1"/>
  <c r="B432" i="1"/>
  <c r="B249" i="1"/>
  <c r="B157" i="1"/>
  <c r="B89" i="1"/>
  <c r="C434" i="1"/>
  <c r="C433" i="1"/>
  <c r="C432" i="1"/>
  <c r="C249" i="1"/>
  <c r="C157" i="1"/>
  <c r="C89" i="1"/>
  <c r="H432" i="1" l="1"/>
  <c r="G439" i="1" s="1"/>
</calcChain>
</file>

<file path=xl/sharedStrings.xml><?xml version="1.0" encoding="utf-8"?>
<sst xmlns="http://schemas.openxmlformats.org/spreadsheetml/2006/main" count="1688" uniqueCount="531">
  <si>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</si>
  <si>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</si>
  <si>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</si>
  <si>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</si>
  <si>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</si>
  <si>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</si>
  <si>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</si>
  <si>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</si>
  <si>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</si>
  <si>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</si>
  <si>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</si>
  <si>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</si>
  <si>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</si>
  <si>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</si>
  <si>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</si>
  <si>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</si>
  <si>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</si>
  <si>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</si>
  <si>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</si>
  <si>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</si>
  <si>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</si>
  <si>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</si>
  <si>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</si>
  <si>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</si>
  <si>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</si>
  <si>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CODE</t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</si>
  <si>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</si>
  <si>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</si>
  <si>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</si>
  <si>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</si>
  <si>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</si>
  <si>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</si>
  <si>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</si>
  <si>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</si>
  <si>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</si>
  <si>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</si>
  <si>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</si>
  <si>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</si>
  <si>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</si>
  <si>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</si>
  <si>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</si>
  <si>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</si>
  <si>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</si>
  <si>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</si>
  <si>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</si>
  <si>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</si>
  <si>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</si>
  <si>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</si>
  <si>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</si>
  <si>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SD-203A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</si>
  <si>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</si>
  <si>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</si>
  <si>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</si>
  <si>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</si>
  <si>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</si>
  <si>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</si>
  <si>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</si>
  <si>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</si>
  <si>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</si>
  <si>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</si>
  <si>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B001</t>
  </si>
  <si>
    <t>Pavement Removal</t>
  </si>
  <si>
    <t>Tie-ins and Approaches</t>
  </si>
  <si>
    <t>F002</t>
  </si>
  <si>
    <t>vert. m</t>
  </si>
  <si>
    <t>F009</t>
  </si>
  <si>
    <t>E023</t>
  </si>
  <si>
    <t>E024</t>
  </si>
  <si>
    <t>E025</t>
  </si>
  <si>
    <t>Replacing Existing Risers</t>
  </si>
  <si>
    <t>F002A</t>
  </si>
  <si>
    <t>Adjustment of Valve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</si>
  <si>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</si>
  <si>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</si>
  <si>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</si>
  <si>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</si>
  <si>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</si>
  <si>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</si>
  <si>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</si>
  <si>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</si>
  <si>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</si>
  <si>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</si>
  <si>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</si>
  <si>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</si>
  <si>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</si>
  <si>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</si>
  <si>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</si>
  <si>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</si>
  <si>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</si>
  <si>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</si>
  <si>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</si>
  <si>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</si>
  <si>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</si>
  <si>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</si>
  <si>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</si>
  <si>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B167rl</t>
  </si>
  <si>
    <t>SD-203B</t>
  </si>
  <si>
    <t>SD-229C,D</t>
  </si>
  <si>
    <t>B200</t>
  </si>
  <si>
    <t>A.13</t>
  </si>
  <si>
    <t>Planing of Pavement</t>
  </si>
  <si>
    <t>B201</t>
  </si>
  <si>
    <t>B219</t>
  </si>
  <si>
    <t>A.14</t>
  </si>
  <si>
    <t>Detectable Warning Surface Tiles</t>
  </si>
  <si>
    <t>A.15</t>
  </si>
  <si>
    <t>A.16</t>
  </si>
  <si>
    <t>A.17</t>
  </si>
  <si>
    <t>A.18</t>
  </si>
  <si>
    <t>CW 3250-R7</t>
  </si>
  <si>
    <t>E003</t>
  </si>
  <si>
    <t>A.19</t>
  </si>
  <si>
    <t xml:space="preserve">Catch Basin  </t>
  </si>
  <si>
    <t>CW 2130-R12</t>
  </si>
  <si>
    <t>E008</t>
  </si>
  <si>
    <t>A.20</t>
  </si>
  <si>
    <t>Sewer Service</t>
  </si>
  <si>
    <t>E010</t>
  </si>
  <si>
    <t>A.21</t>
  </si>
  <si>
    <t>E036</t>
  </si>
  <si>
    <t>A.22</t>
  </si>
  <si>
    <t xml:space="preserve">Connecting to Existing Sewer </t>
  </si>
  <si>
    <t>E037</t>
  </si>
  <si>
    <t>A.23</t>
  </si>
  <si>
    <t>A.24</t>
  </si>
  <si>
    <t>A.25</t>
  </si>
  <si>
    <t>A.26</t>
  </si>
  <si>
    <t>A.27</t>
  </si>
  <si>
    <t>Pre-cast Concrete Risers</t>
  </si>
  <si>
    <t>51 mm</t>
  </si>
  <si>
    <t>G002</t>
  </si>
  <si>
    <t xml:space="preserve"> width &lt; 600 mm</t>
  </si>
  <si>
    <t xml:space="preserve"> width &gt; or = 600 mm</t>
  </si>
  <si>
    <t>B100r</t>
  </si>
  <si>
    <t>Miscellaneous Concrete Slab Removal</t>
  </si>
  <si>
    <t>B104r</t>
  </si>
  <si>
    <t xml:space="preserve">250 mm </t>
  </si>
  <si>
    <t>E039</t>
  </si>
  <si>
    <t>76 mm</t>
  </si>
  <si>
    <t>(SEE B9)</t>
  </si>
  <si>
    <t>A.1</t>
  </si>
  <si>
    <t>E15</t>
  </si>
  <si>
    <t>B003</t>
  </si>
  <si>
    <t>Asphalt Pavement</t>
  </si>
  <si>
    <t xml:space="preserve">CW 3230-R8
</t>
  </si>
  <si>
    <t>B097A</t>
  </si>
  <si>
    <t>15 M Deformed Tie Bar</t>
  </si>
  <si>
    <t>CW 3240-R10</t>
  </si>
  <si>
    <t>B184rlA</t>
  </si>
  <si>
    <t>B190</t>
  </si>
  <si>
    <t xml:space="preserve">Construction of Asphaltic Concrete Overlay </t>
  </si>
  <si>
    <t>B194</t>
  </si>
  <si>
    <t>B199</t>
  </si>
  <si>
    <t>Construction of Asphalt Patches</t>
  </si>
  <si>
    <t>CW 3326-R3</t>
  </si>
  <si>
    <t>E12</t>
  </si>
  <si>
    <t>SD-204</t>
  </si>
  <si>
    <t>SD-025, 1800 mm deep</t>
  </si>
  <si>
    <t>E011</t>
  </si>
  <si>
    <t>E013</t>
  </si>
  <si>
    <t>Sewer Service Risers</t>
  </si>
  <si>
    <t>E014</t>
  </si>
  <si>
    <t>E016</t>
  </si>
  <si>
    <t>SD-015</t>
  </si>
  <si>
    <t>E026</t>
  </si>
  <si>
    <t>E032</t>
  </si>
  <si>
    <t>Connecting to Existing Manhole</t>
  </si>
  <si>
    <t>E033</t>
  </si>
  <si>
    <t>250 mm Catch Basin Lead</t>
  </si>
  <si>
    <t>F004</t>
  </si>
  <si>
    <t>38 mm</t>
  </si>
  <si>
    <t>F006</t>
  </si>
  <si>
    <t>64 mm</t>
  </si>
  <si>
    <t>E017</t>
  </si>
  <si>
    <t>Sewer Repair - Up to 3.0 Meters Long</t>
  </si>
  <si>
    <t>E017E</t>
  </si>
  <si>
    <t>E017F</t>
  </si>
  <si>
    <t>Class 3 Backfill</t>
  </si>
  <si>
    <t>E022A</t>
  </si>
  <si>
    <t>Sewer Inspection ( following repair)</t>
  </si>
  <si>
    <t>E022D</t>
  </si>
  <si>
    <t>B.3</t>
  </si>
  <si>
    <t>B.2</t>
  </si>
  <si>
    <t>B.1</t>
  </si>
  <si>
    <t>C.1</t>
  </si>
  <si>
    <t>C.2</t>
  </si>
  <si>
    <t>C.3</t>
  </si>
  <si>
    <t>D.2</t>
  </si>
  <si>
    <t>D.3</t>
  </si>
  <si>
    <t>D.4</t>
  </si>
  <si>
    <t>F</t>
  </si>
  <si>
    <t>B064-72</t>
  </si>
  <si>
    <t>Slab Replacement - Early Opening (72 hour)</t>
  </si>
  <si>
    <t>B074-72</t>
  </si>
  <si>
    <t>B077-72</t>
  </si>
  <si>
    <t>Partial Slab Patches 
- Early Opening (72 hour)</t>
  </si>
  <si>
    <t>B090-72</t>
  </si>
  <si>
    <t>B091-72</t>
  </si>
  <si>
    <t>B093-72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</si>
  <si>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</si>
  <si>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</si>
  <si>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</si>
  <si>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</si>
  <si>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</si>
  <si>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</si>
  <si>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</si>
  <si>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</si>
  <si>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</si>
  <si>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</si>
  <si>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</si>
  <si>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B131r</t>
  </si>
  <si>
    <t>Lip Curb</t>
  </si>
  <si>
    <t>SD-202C</t>
  </si>
  <si>
    <t>B135i</t>
  </si>
  <si>
    <t>Concrete Curb Installation</t>
  </si>
  <si>
    <t>B182rl</t>
  </si>
  <si>
    <t>SD-202B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</si>
  <si>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</si>
  <si>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</si>
  <si>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</si>
  <si>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</si>
  <si>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</si>
  <si>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</si>
  <si>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1 - 50 mm Depth (Asphalt)</t>
  </si>
  <si>
    <t>B202</t>
  </si>
  <si>
    <t>50 - 100 mm Depth (Asphalt)</t>
  </si>
  <si>
    <t>B203</t>
  </si>
  <si>
    <t>1 - 50 mm Depth (Concrete)</t>
  </si>
  <si>
    <t>Frames &amp; Covers</t>
  </si>
  <si>
    <t>E028</t>
  </si>
  <si>
    <t xml:space="preserve">AP-011 - Barrier Curb and Gutter Frame </t>
  </si>
  <si>
    <t>E029</t>
  </si>
  <si>
    <t xml:space="preserve">AP-012 - Barrier Curb and Gutter Cover 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</si>
  <si>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</si>
  <si>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</si>
  <si>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</si>
  <si>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</si>
  <si>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</si>
  <si>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</si>
  <si>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</si>
  <si>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</si>
  <si>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</si>
  <si>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</si>
  <si>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</si>
  <si>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</si>
  <si>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</si>
  <si>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</si>
  <si>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</si>
  <si>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</si>
  <si>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</si>
  <si>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</si>
  <si>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</si>
  <si>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</si>
  <si>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</si>
  <si>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</si>
  <si>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</si>
  <si>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</si>
  <si>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</si>
  <si>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</si>
  <si>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</si>
  <si>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</si>
  <si>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</si>
  <si>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</si>
  <si>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</si>
  <si>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</si>
  <si>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</si>
  <si>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</si>
  <si>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</si>
  <si>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</si>
  <si>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</si>
  <si>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</si>
  <si>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</si>
  <si>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</si>
  <si>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</si>
  <si>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</si>
  <si>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</si>
  <si>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</si>
  <si>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</si>
  <si>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</si>
  <si>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</si>
  <si>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</si>
  <si>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</si>
  <si>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</si>
  <si>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</si>
  <si>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</si>
  <si>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</si>
  <si>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</si>
  <si>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</si>
  <si>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</si>
  <si>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</si>
  <si>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</si>
  <si>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</si>
  <si>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</si>
  <si>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</si>
  <si>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</si>
  <si>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</si>
  <si>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</si>
  <si>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</si>
  <si>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</si>
  <si>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</si>
  <si>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E14</t>
  </si>
  <si>
    <t>C055</t>
  </si>
  <si>
    <t xml:space="preserve">Construction of Asphaltic Concrete Pavements </t>
  </si>
  <si>
    <t>C056</t>
  </si>
  <si>
    <t>E017C</t>
  </si>
  <si>
    <t xml:space="preserve">200 mm </t>
  </si>
  <si>
    <t>E017D</t>
  </si>
  <si>
    <t>E020</t>
  </si>
  <si>
    <t xml:space="preserve">Sewer Repair - In Addition to First 3.0 Meters </t>
  </si>
  <si>
    <t>E022C</t>
  </si>
  <si>
    <t>C.26</t>
  </si>
  <si>
    <t>C.27</t>
  </si>
  <si>
    <t>C.28</t>
  </si>
  <si>
    <t>ROADWORKS - REMOVALS/RENEWALS</t>
  </si>
  <si>
    <t>L. sum</t>
  </si>
  <si>
    <t>G</t>
  </si>
  <si>
    <t>F.1</t>
  </si>
  <si>
    <t>I001</t>
  </si>
  <si>
    <t>Mobilization/Demobilization</t>
  </si>
  <si>
    <t>CW 3110-R22</t>
  </si>
  <si>
    <t>150 mm Type 4 Concrete Pavement (Reinforced)</t>
  </si>
  <si>
    <t>150 mm Type 4 Concrete Pavement (Type A)</t>
  </si>
  <si>
    <t>150 mm Type 4 Concrete Pavement (Type B)</t>
  </si>
  <si>
    <t>150 mm Type 4 Concrete Pavement (Type D)</t>
  </si>
  <si>
    <t>100 mm Type 5 Concrete Sidewalk</t>
  </si>
  <si>
    <t>Type 2 Concrete Modified Barrier (150 mm reveal ht, Dowelled)</t>
  </si>
  <si>
    <t xml:space="preserve">Type 2 Concrete Lip Curb (40 mm reveal ht, Integral) </t>
  </si>
  <si>
    <t>Type 2 Concrete Curb Ramp (8-12 mm reveal ht, Monolithic)</t>
  </si>
  <si>
    <t>CW 3510-R10</t>
  </si>
  <si>
    <t>Supplying and Placing Sub-base Material</t>
  </si>
  <si>
    <t>Geotextile Fabric</t>
  </si>
  <si>
    <t>CW 3130-R5</t>
  </si>
  <si>
    <t>A022A2</t>
  </si>
  <si>
    <t>Separation/Filtration Fabric</t>
  </si>
  <si>
    <t>A022A4</t>
  </si>
  <si>
    <t>A022A5</t>
  </si>
  <si>
    <t>Class A Geogrid</t>
  </si>
  <si>
    <t>CW 3135-R2</t>
  </si>
  <si>
    <t>Type 2 Concrete Barrier (100 mm reveal ht, Dowelled)</t>
  </si>
  <si>
    <t>E2</t>
  </si>
  <si>
    <t>MOBILIZATION /DEMOBILIZATION</t>
  </si>
  <si>
    <t>Type MS1</t>
  </si>
  <si>
    <t>B193A</t>
  </si>
  <si>
    <t>B195A</t>
  </si>
  <si>
    <t>Type MS2</t>
  </si>
  <si>
    <t>C058A</t>
  </si>
  <si>
    <t>C058B</t>
  </si>
  <si>
    <t>DELLS CRESCENT - WALES AVENUE TO HAZELWOOD AVENUE (EAST LIMIT) - THIN BITUMINOUS OVERLAY</t>
  </si>
  <si>
    <t>ENGLISH PLACE - BETHRAY BAY TO DARWIN STREET - THIN BITUMINOUS OVERLAY</t>
  </si>
  <si>
    <t>GLEN AVENUE - KILLARNEY STREET TO END - THIN BITUMINOUS OVERLAY</t>
  </si>
  <si>
    <t>PLUMTREE PLACE - MEADOWOOD DRIVE TO END - THIN BITUMINOUS OVERLAY</t>
  </si>
  <si>
    <t>SANDRALIN BAY - AVALON ROAD TO END - THIN BITUMINOUS OVERLAY</t>
  </si>
  <si>
    <t>ST. VITAL PARKS ROADS - REHABILITATION AND RE-SURFACING WORKS</t>
  </si>
  <si>
    <t>B034-24</t>
  </si>
  <si>
    <t>Slab Replacement - Early Opening (24 hour)</t>
  </si>
  <si>
    <t>B044-24</t>
  </si>
  <si>
    <t>150 mm Type 3 Concrete Pavement (Reinforced)</t>
  </si>
  <si>
    <t>B047-24</t>
  </si>
  <si>
    <t>Partial Slab Patches - Early Opening (24 hour)</t>
  </si>
  <si>
    <t>B061-24</t>
  </si>
  <si>
    <t>150 mm Type 3 Concrete Pavement (Type B)</t>
  </si>
  <si>
    <t>B092-72</t>
  </si>
  <si>
    <t>150 mm Type 4 Concrete Pavement (Type C)</t>
  </si>
  <si>
    <t>B147i</t>
  </si>
  <si>
    <t>SD-202A</t>
  </si>
  <si>
    <t>E031A</t>
  </si>
  <si>
    <t>AP-016 - Mountable Curb and Gutter Cover</t>
  </si>
  <si>
    <t>Type 2 Concrete Modified Barrier (100 mm reveal ht, Dowelled)</t>
  </si>
  <si>
    <t>Type 2 Concrete Lip Curb (75 mm reveal ht, Integral)</t>
  </si>
  <si>
    <t>B149iA</t>
  </si>
  <si>
    <t>Type 2 Concrete Modified Lip Curb (75 mm reveal ht, Dowelled)</t>
  </si>
  <si>
    <t>A010B3</t>
  </si>
  <si>
    <t>Base Course Material - Granular B</t>
  </si>
  <si>
    <t>B060-24</t>
  </si>
  <si>
    <t>150 mm Type 3 Concrete Pavement (Type A)</t>
  </si>
  <si>
    <t>B062-24</t>
  </si>
  <si>
    <t>150 mm Type 3 Concrete Pavement (Type C)</t>
  </si>
  <si>
    <t>B063-24</t>
  </si>
  <si>
    <t>150 mm Type 3 Concrete Pavement (Type D)</t>
  </si>
  <si>
    <t>B107i</t>
  </si>
  <si>
    <t xml:space="preserve">Miscellaneous Concrete Slab Installation </t>
  </si>
  <si>
    <t>CW 3235-R9</t>
  </si>
  <si>
    <t>B111i</t>
  </si>
  <si>
    <t>Type 5 Concrete 100 mm Sidewalk</t>
  </si>
  <si>
    <t>B127r</t>
  </si>
  <si>
    <t>B132r</t>
  </si>
  <si>
    <t>Curb Ramp</t>
  </si>
  <si>
    <t>B138i</t>
  </si>
  <si>
    <t>B150iA</t>
  </si>
  <si>
    <t>SD-229A,B,C</t>
  </si>
  <si>
    <t>B155rl^1</t>
  </si>
  <si>
    <t>B155rl^2</t>
  </si>
  <si>
    <t>3 m to 30 m</t>
  </si>
  <si>
    <t>B159rl</t>
  </si>
  <si>
    <t>B159rl^1</t>
  </si>
  <si>
    <t>E.11</t>
  </si>
  <si>
    <t>F.3</t>
  </si>
  <si>
    <t>Barrier</t>
  </si>
  <si>
    <t>Type 2 Concrete Barrier (100 mm reveal ht, Integral)</t>
  </si>
  <si>
    <t>Type 2 Concrete Barrier (100 mm reveal ht, Separate)</t>
  </si>
  <si>
    <t>B121rlA</t>
  </si>
  <si>
    <t>B121rlB</t>
  </si>
  <si>
    <t>150 mm Type 5 Concrete Reinforced Sidewalk</t>
  </si>
  <si>
    <t>B167rlA</t>
  </si>
  <si>
    <t>B206</t>
  </si>
  <si>
    <t>Supply and Install Pavement Repair Fabric</t>
  </si>
  <si>
    <t>CW 3140-R1</t>
  </si>
  <si>
    <t>B206A</t>
  </si>
  <si>
    <t>Type A</t>
  </si>
  <si>
    <t>E005A</t>
  </si>
  <si>
    <t>Trenchless Installation, Class B Bedding, Class 3 Backfill</t>
  </si>
  <si>
    <t>In a Trench, Class B  Bedding, Class 3 Backfill</t>
  </si>
  <si>
    <t>AP-008 - Standard Grated Cover for Standard Frame</t>
  </si>
  <si>
    <t>E.16</t>
  </si>
  <si>
    <t>250 mm PVC Connecting Pipe</t>
  </si>
  <si>
    <t>Connecting to 375 mm LDS</t>
  </si>
  <si>
    <t>F.2</t>
  </si>
  <si>
    <t>F.4</t>
  </si>
  <si>
    <t>B071-72</t>
  </si>
  <si>
    <t>200 mm Type 4 Concrete Pavement (Reinforced)</t>
  </si>
  <si>
    <t>D.8</t>
  </si>
  <si>
    <t>B163rl</t>
  </si>
  <si>
    <t>B163rl^1</t>
  </si>
  <si>
    <t>B163rl^2</t>
  </si>
  <si>
    <t>D.9</t>
  </si>
  <si>
    <t>D.10</t>
  </si>
  <si>
    <t>D.11</t>
  </si>
  <si>
    <t>D.12</t>
  </si>
  <si>
    <t>D.13</t>
  </si>
  <si>
    <t>D.14</t>
  </si>
  <si>
    <t>D.15</t>
  </si>
  <si>
    <t>D.16</t>
  </si>
  <si>
    <t>Type 2 Concrete Barrier (50 mm reveal ht, Dowelled)</t>
  </si>
  <si>
    <t>Type 2 Concrete Barrier (50 mm reveal ht, Integral)</t>
  </si>
  <si>
    <t>B057-24</t>
  </si>
  <si>
    <t>200 mm Type 3 Concrete Pavement (Type B)</t>
  </si>
  <si>
    <t>B087-72</t>
  </si>
  <si>
    <t>200 mm Type 4 Concrete Pavement (Type B)</t>
  </si>
  <si>
    <t>B139iA</t>
  </si>
  <si>
    <t>B183rlA</t>
  </si>
  <si>
    <t>B183rl</t>
  </si>
  <si>
    <t>E.9</t>
  </si>
  <si>
    <t>E.10</t>
  </si>
  <si>
    <t>Type 2 Concrete Modified Lip Curb (10 mm reveal ht, Dowelled)</t>
  </si>
  <si>
    <t>E.12</t>
  </si>
  <si>
    <t>E.14</t>
  </si>
  <si>
    <t>E.13</t>
  </si>
  <si>
    <t>E.15</t>
  </si>
  <si>
    <t>E.17</t>
  </si>
  <si>
    <t>E.18</t>
  </si>
  <si>
    <t>E.19</t>
  </si>
  <si>
    <t>E.20</t>
  </si>
  <si>
    <r>
      <t>CW 3110-R22</t>
    </r>
    <r>
      <rPr>
        <sz val="11"/>
        <color theme="1"/>
        <rFont val="Calibri"/>
        <family val="2"/>
        <scheme val="minor"/>
      </rPr>
      <t/>
    </r>
  </si>
  <si>
    <t>A030</t>
  </si>
  <si>
    <t>Fill Material</t>
  </si>
  <si>
    <t>CW 3170-R3</t>
  </si>
  <si>
    <t>A033</t>
  </si>
  <si>
    <t>Supplying and Placing Imported Material</t>
  </si>
  <si>
    <t>A007B3</t>
  </si>
  <si>
    <t>50 mm Granular B</t>
  </si>
  <si>
    <t>A008B3</t>
  </si>
  <si>
    <t>100 mm Granular B</t>
  </si>
  <si>
    <t>A013</t>
  </si>
  <si>
    <t xml:space="preserve">Ditch Grading </t>
  </si>
  <si>
    <t>E052s</t>
  </si>
  <si>
    <t>Corrugated Steel Pipe Culvert - Supply</t>
  </si>
  <si>
    <t>CW 3610-R5</t>
  </si>
  <si>
    <t>E053As</t>
  </si>
  <si>
    <t>E056s</t>
  </si>
  <si>
    <t>E057i</t>
  </si>
  <si>
    <t>Corrugated Steel Pipe Culvert - Install</t>
  </si>
  <si>
    <t>E058Ai</t>
  </si>
  <si>
    <t>E061i</t>
  </si>
  <si>
    <t>(300 mm, 1.6mm gauge, Galvanized)</t>
  </si>
  <si>
    <t>(600 mm, 1.6mm gauge, Galvanized)</t>
  </si>
  <si>
    <t>E069</t>
  </si>
  <si>
    <t>Removal of Existing Culverts</t>
  </si>
  <si>
    <t>E070</t>
  </si>
  <si>
    <t>Disposal of Existing Culverts</t>
  </si>
  <si>
    <t>E071</t>
  </si>
  <si>
    <t>Culvert End Markers</t>
  </si>
  <si>
    <t>Remove, Salvage, and Reinstall Existing Parking Curbs</t>
  </si>
  <si>
    <t>F.5</t>
  </si>
  <si>
    <t>F.6</t>
  </si>
  <si>
    <t>F.7</t>
  </si>
  <si>
    <t>F.8</t>
  </si>
  <si>
    <t>F.9</t>
  </si>
  <si>
    <t>F.10</t>
  </si>
  <si>
    <t>F.11</t>
  </si>
  <si>
    <t>F.12</t>
  </si>
  <si>
    <t>F.13</t>
  </si>
  <si>
    <t>F.14</t>
  </si>
  <si>
    <t>F.15</t>
  </si>
  <si>
    <t>F.16</t>
  </si>
  <si>
    <t>F.17</t>
  </si>
  <si>
    <t>F.18</t>
  </si>
  <si>
    <t>F.19</t>
  </si>
  <si>
    <t>F.20</t>
  </si>
  <si>
    <t>F.21</t>
  </si>
  <si>
    <t>F.22</t>
  </si>
  <si>
    <t>F.23</t>
  </si>
  <si>
    <t>E020C</t>
  </si>
  <si>
    <t>E020D</t>
  </si>
  <si>
    <t>E020E</t>
  </si>
  <si>
    <t>250 mm</t>
  </si>
  <si>
    <t>E020F</t>
  </si>
  <si>
    <t>CW 2145-R5</t>
  </si>
  <si>
    <t>200 mm, PVC CB Lead</t>
  </si>
  <si>
    <t>250 mm, PVC CB Lead</t>
  </si>
  <si>
    <t>Supply and Install New Parking Curbs</t>
  </si>
  <si>
    <t>Asphalt Pulverization</t>
  </si>
  <si>
    <t>Base Course Material - Granular A (for Pulverization Pre-Distribution)</t>
  </si>
  <si>
    <t>F.24</t>
  </si>
  <si>
    <t>F.25</t>
  </si>
  <si>
    <t>200 mm Catch Basin Lead</t>
  </si>
  <si>
    <t>E034</t>
  </si>
  <si>
    <t>Connecting to Existing Catch Basin</t>
  </si>
  <si>
    <t>E035</t>
  </si>
  <si>
    <t>200 mm Drainage Connection Pipe</t>
  </si>
  <si>
    <t>250 mm Drainage Connection Pipe</t>
  </si>
  <si>
    <t>D.17</t>
  </si>
  <si>
    <t>D.18</t>
  </si>
  <si>
    <t>D.19</t>
  </si>
  <si>
    <t>D.20</t>
  </si>
  <si>
    <t>D.21</t>
  </si>
  <si>
    <t>G.1</t>
  </si>
  <si>
    <t>Sewer Inspection</t>
  </si>
  <si>
    <t>250 mm, Unknown CB Lead Asset</t>
  </si>
  <si>
    <t>F.26</t>
  </si>
  <si>
    <t>D.22</t>
  </si>
  <si>
    <t>E009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</si>
</sst>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</numFmts>
  <fonts count="54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color theme="1"/>
      <name val="MS Sans Serif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09">
    <xf numFmtId="0" fontId="0" fillId="2" borderId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6" borderId="0" applyNumberFormat="0" applyBorder="0" applyAlignment="0" applyProtection="0"/>
    <xf numFmtId="0" fontId="38" fillId="9" borderId="0" applyNumberFormat="0" applyBorder="0" applyAlignment="0" applyProtection="0"/>
    <xf numFmtId="0" fontId="38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1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20" borderId="0" applyNumberFormat="0" applyBorder="0" applyAlignment="0" applyProtection="0"/>
    <xf numFmtId="0" fontId="27" fillId="4" borderId="0" applyNumberFormat="0" applyBorder="0" applyAlignment="0" applyProtection="0"/>
    <xf numFmtId="0" fontId="11" fillId="0" borderId="0" applyFill="0">
      <alignment horizontal="right" vertical="top"/>
    </xf>
    <xf numFmtId="0" fontId="40" fillId="0" borderId="0" applyFill="0">
      <alignment horizontal="right" vertical="top"/>
    </xf>
    <xf numFmtId="0" fontId="12" fillId="0" borderId="1" applyFill="0">
      <alignment horizontal="right" vertical="top"/>
    </xf>
    <xf numFmtId="0" fontId="41" fillId="0" borderId="1" applyFill="0">
      <alignment horizontal="right" vertical="top"/>
    </xf>
    <xf numFmtId="0" fontId="41" fillId="0" borderId="1" applyFill="0">
      <alignment horizontal="right" vertical="top"/>
    </xf>
    <xf numFmtId="169" fontId="12" fillId="0" borderId="2" applyFill="0">
      <alignment horizontal="right" vertical="top"/>
    </xf>
    <xf numFmtId="169" fontId="41" fillId="0" borderId="2" applyFill="0">
      <alignment horizontal="right" vertical="top"/>
    </xf>
    <xf numFmtId="0" fontId="12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41" fillId="0" borderId="1" applyFill="0">
      <alignment horizontal="center" vertical="top" wrapText="1"/>
    </xf>
    <xf numFmtId="0" fontId="13" fillId="0" borderId="3" applyFill="0">
      <alignment horizontal="center" vertical="center" wrapText="1"/>
    </xf>
    <xf numFmtId="0" fontId="42" fillId="0" borderId="3" applyFill="0">
      <alignment horizontal="center" vertical="center" wrapText="1"/>
    </xf>
    <xf numFmtId="0" fontId="12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41" fillId="0" borderId="1" applyFill="0">
      <alignment horizontal="left" vertical="top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164" fontId="15" fillId="0" borderId="4" applyFill="0">
      <alignment horizontal="centerContinuous" wrapText="1"/>
    </xf>
    <xf numFmtId="164" fontId="44" fillId="0" borderId="4" applyFill="0">
      <alignment horizontal="centerContinuous" wrapText="1"/>
    </xf>
    <xf numFmtId="164" fontId="12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164" fontId="41" fillId="0" borderId="1" applyFill="0">
      <alignment horizontal="center" vertical="top" wrapText="1"/>
    </xf>
    <xf numFmtId="0" fontId="12" fillId="0" borderId="1" applyFill="0">
      <alignment horizontal="center" wrapText="1"/>
    </xf>
    <xf numFmtId="0" fontId="41" fillId="0" borderId="1" applyFill="0">
      <alignment horizontal="center" wrapText="1"/>
    </xf>
    <xf numFmtId="0" fontId="41" fillId="0" borderId="1" applyFill="0">
      <alignment horizontal="center" wrapText="1"/>
    </xf>
    <xf numFmtId="174" fontId="12" fillId="0" borderId="1" applyFill="0"/>
    <xf numFmtId="174" fontId="41" fillId="0" borderId="1" applyFill="0"/>
    <xf numFmtId="174" fontId="41" fillId="0" borderId="1" applyFill="0"/>
    <xf numFmtId="170" fontId="12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70" fontId="41" fillId="0" borderId="1" applyFill="0">
      <alignment horizontal="right"/>
      <protection locked="0"/>
    </xf>
    <xf numFmtId="168" fontId="12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41" fillId="0" borderId="1" applyFill="0">
      <alignment horizontal="right"/>
      <protection locked="0"/>
    </xf>
    <xf numFmtId="168" fontId="12" fillId="0" borderId="1" applyFill="0"/>
    <xf numFmtId="168" fontId="41" fillId="0" borderId="1" applyFill="0"/>
    <xf numFmtId="168" fontId="41" fillId="0" borderId="1" applyFill="0"/>
    <xf numFmtId="168" fontId="12" fillId="0" borderId="3" applyFill="0">
      <alignment horizontal="right"/>
    </xf>
    <xf numFmtId="168" fontId="41" fillId="0" borderId="3" applyFill="0">
      <alignment horizontal="right"/>
    </xf>
    <xf numFmtId="0" fontId="31" fillId="21" borderId="5" applyNumberFormat="0" applyAlignment="0" applyProtection="0"/>
    <xf numFmtId="0" fontId="33" fillId="22" borderId="6" applyNumberFormat="0" applyAlignment="0" applyProtection="0"/>
    <xf numFmtId="0" fontId="16" fillId="0" borderId="1" applyFill="0">
      <alignment horizontal="left" vertical="top"/>
    </xf>
    <xf numFmtId="0" fontId="45" fillId="0" borderId="1" applyFill="0">
      <alignment horizontal="left" vertical="top"/>
    </xf>
    <xf numFmtId="0" fontId="45" fillId="0" borderId="1" applyFill="0">
      <alignment horizontal="left" vertical="top"/>
    </xf>
    <xf numFmtId="0" fontId="3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9" fillId="8" borderId="5" applyNumberFormat="0" applyAlignment="0" applyProtection="0"/>
    <xf numFmtId="0" fontId="32" fillId="0" borderId="10" applyNumberFormat="0" applyFill="0" applyAlignment="0" applyProtection="0"/>
    <xf numFmtId="0" fontId="28" fillId="23" borderId="0" applyNumberFormat="0" applyBorder="0" applyAlignment="0" applyProtection="0"/>
    <xf numFmtId="0" fontId="10" fillId="0" borderId="0"/>
    <xf numFmtId="0" fontId="9" fillId="2" borderId="0"/>
    <xf numFmtId="0" fontId="10" fillId="0" borderId="0"/>
    <xf numFmtId="0" fontId="51" fillId="0" borderId="0"/>
    <xf numFmtId="0" fontId="9" fillId="24" borderId="11" applyNumberFormat="0" applyFont="0" applyAlignment="0" applyProtection="0"/>
    <xf numFmtId="176" fontId="13" fillId="0" borderId="3" applyNumberFormat="0" applyFont="0" applyFill="0" applyBorder="0" applyAlignment="0" applyProtection="0">
      <alignment horizontal="center" vertical="top" wrapText="1"/>
    </xf>
    <xf numFmtId="176" fontId="42" fillId="0" borderId="3" applyNumberFormat="0" applyFont="0" applyFill="0" applyBorder="0" applyAlignment="0" applyProtection="0">
      <alignment horizontal="center" vertical="top" wrapText="1"/>
    </xf>
    <xf numFmtId="0" fontId="30" fillId="21" borderId="12" applyNumberFormat="0" applyAlignment="0" applyProtection="0"/>
    <xf numFmtId="0" fontId="17" fillId="0" borderId="0">
      <alignment horizontal="right"/>
    </xf>
    <xf numFmtId="0" fontId="46" fillId="0" borderId="0">
      <alignment horizontal="right"/>
    </xf>
    <xf numFmtId="0" fontId="22" fillId="0" borderId="0" applyNumberFormat="0" applyFill="0" applyBorder="0" applyAlignment="0" applyProtection="0"/>
    <xf numFmtId="0" fontId="12" fillId="0" borderId="0" applyFill="0">
      <alignment horizontal="left"/>
    </xf>
    <xf numFmtId="0" fontId="41" fillId="0" borderId="0" applyFill="0">
      <alignment horizontal="left"/>
    </xf>
    <xf numFmtId="0" fontId="18" fillId="0" borderId="0" applyFill="0">
      <alignment horizontal="centerContinuous" vertical="center"/>
    </xf>
    <xf numFmtId="0" fontId="47" fillId="0" borderId="0" applyFill="0">
      <alignment horizontal="centerContinuous" vertical="center"/>
    </xf>
    <xf numFmtId="173" fontId="19" fillId="0" borderId="0" applyFill="0">
      <alignment horizontal="centerContinuous" vertical="center"/>
    </xf>
    <xf numFmtId="173" fontId="48" fillId="0" borderId="0" applyFill="0">
      <alignment horizontal="centerContinuous" vertical="center"/>
    </xf>
    <xf numFmtId="175" fontId="19" fillId="0" borderId="0" applyFill="0">
      <alignment horizontal="centerContinuous" vertical="center"/>
    </xf>
    <xf numFmtId="175" fontId="48" fillId="0" borderId="0" applyFill="0">
      <alignment horizontal="centerContinuous" vertical="center"/>
    </xf>
    <xf numFmtId="0" fontId="12" fillId="0" borderId="3">
      <alignment horizontal="centerContinuous" wrapText="1"/>
    </xf>
    <xf numFmtId="0" fontId="41" fillId="0" borderId="3">
      <alignment horizontal="centerContinuous" wrapText="1"/>
    </xf>
    <xf numFmtId="171" fontId="20" fillId="0" borderId="0" applyFill="0">
      <alignment horizontal="left"/>
    </xf>
    <xf numFmtId="171" fontId="49" fillId="0" borderId="0" applyFill="0">
      <alignment horizontal="left"/>
    </xf>
    <xf numFmtId="172" fontId="21" fillId="0" borderId="0" applyFill="0">
      <alignment horizontal="right"/>
    </xf>
    <xf numFmtId="172" fontId="50" fillId="0" borderId="0" applyFill="0">
      <alignment horizontal="right"/>
    </xf>
    <xf numFmtId="0" fontId="12" fillId="0" borderId="13" applyFill="0"/>
    <xf numFmtId="0" fontId="41" fillId="0" borderId="13" applyFill="0"/>
    <xf numFmtId="0" fontId="36" fillId="0" borderId="14" applyNumberFormat="0" applyFill="0" applyAlignment="0" applyProtection="0"/>
    <xf numFmtId="0" fontId="34" fillId="0" borderId="0" applyNumberFormat="0" applyFill="0" applyBorder="0" applyAlignment="0" applyProtection="0"/>
  </cellStyleXfs>
  <cellXfs count="146">
    <xf numFmtId="0" fontId="0" fillId="2" borderId="0" xfId="0"/>
    <xf numFmtId="0" fontId="0" fillId="2" borderId="15" xfId="0" applyBorder="1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0" fontId="5" fillId="2" borderId="15" xfId="0" applyFont="1" applyBorder="1"/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19" xfId="0" applyNumberFormat="1" applyBorder="1" applyAlignment="1">
      <alignment horizontal="right"/>
    </xf>
    <xf numFmtId="7" fontId="0" fillId="2" borderId="23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15" xfId="0" applyBorder="1" applyAlignment="1">
      <alignment horizontal="center"/>
    </xf>
    <xf numFmtId="7" fontId="0" fillId="2" borderId="13" xfId="0" applyNumberFormat="1" applyBorder="1" applyAlignment="1">
      <alignment horizontal="right"/>
    </xf>
    <xf numFmtId="7" fontId="0" fillId="2" borderId="25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2" fontId="0" fillId="2" borderId="0" xfId="0" applyNumberFormat="1" applyAlignment="1">
      <alignment horizontal="centerContinuous"/>
    </xf>
    <xf numFmtId="7" fontId="0" fillId="2" borderId="0" xfId="0" applyNumberForma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7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6" xfId="0" applyBorder="1"/>
    <xf numFmtId="0" fontId="0" fillId="2" borderId="24" xfId="0" applyBorder="1" applyAlignment="1">
      <alignment horizontal="center"/>
    </xf>
    <xf numFmtId="0" fontId="0" fillId="2" borderId="27" xfId="0" applyBorder="1"/>
    <xf numFmtId="0" fontId="0" fillId="2" borderId="27" xfId="0" applyBorder="1" applyAlignment="1">
      <alignment horizontal="center"/>
    </xf>
    <xf numFmtId="7" fontId="0" fillId="2" borderId="27" xfId="0" applyNumberFormat="1" applyBorder="1" applyAlignment="1">
      <alignment horizontal="right"/>
    </xf>
    <xf numFmtId="0" fontId="0" fillId="2" borderId="27" xfId="0" applyBorder="1" applyAlignment="1">
      <alignment horizontal="right"/>
    </xf>
    <xf numFmtId="0" fontId="0" fillId="2" borderId="29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0" xfId="0" applyNumberFormat="1" applyBorder="1" applyAlignment="1">
      <alignment horizontal="right"/>
    </xf>
    <xf numFmtId="7" fontId="0" fillId="2" borderId="31" xfId="0" applyNumberFormat="1" applyBorder="1" applyAlignment="1">
      <alignment horizontal="right" vertical="center"/>
    </xf>
    <xf numFmtId="7" fontId="0" fillId="2" borderId="28" xfId="0" applyNumberFormat="1" applyBorder="1" applyAlignment="1">
      <alignment horizontal="right" vertical="center"/>
    </xf>
    <xf numFmtId="0" fontId="0" fillId="2" borderId="32" xfId="0" applyBorder="1" applyAlignment="1">
      <alignment horizontal="right"/>
    </xf>
    <xf numFmtId="0" fontId="0" fillId="2" borderId="33" xfId="0" applyBorder="1" applyAlignment="1">
      <alignment horizontal="right"/>
    </xf>
    <xf numFmtId="0" fontId="9" fillId="2" borderId="0" xfId="81"/>
    <xf numFmtId="7" fontId="9" fillId="2" borderId="20" xfId="81" applyNumberFormat="1" applyBorder="1" applyAlignment="1">
      <alignment horizontal="right" vertical="center"/>
    </xf>
    <xf numFmtId="0" fontId="9" fillId="2" borderId="0" xfId="81" applyAlignment="1">
      <alignment vertical="center"/>
    </xf>
    <xf numFmtId="7" fontId="9" fillId="2" borderId="22" xfId="81" applyNumberFormat="1" applyBorder="1" applyAlignment="1">
      <alignment horizontal="right" vertical="center"/>
    </xf>
    <xf numFmtId="0" fontId="3" fillId="2" borderId="48" xfId="81" applyFont="1" applyBorder="1" applyAlignment="1">
      <alignment horizontal="center" vertical="center"/>
    </xf>
    <xf numFmtId="7" fontId="9" fillId="2" borderId="49" xfId="81" applyNumberFormat="1" applyBorder="1" applyAlignment="1">
      <alignment horizontal="right" vertical="center"/>
    </xf>
    <xf numFmtId="4" fontId="9" fillId="26" borderId="34" xfId="81" applyNumberFormat="1" applyFill="1" applyBorder="1" applyAlignment="1">
      <alignment horizontal="center" vertical="top" wrapText="1"/>
    </xf>
    <xf numFmtId="7" fontId="9" fillId="2" borderId="39" xfId="81" applyNumberFormat="1" applyBorder="1" applyAlignment="1">
      <alignment horizontal="right" vertical="center"/>
    </xf>
    <xf numFmtId="0" fontId="3" fillId="2" borderId="50" xfId="81" applyFont="1" applyBorder="1" applyAlignment="1">
      <alignment horizontal="center" vertical="center"/>
    </xf>
    <xf numFmtId="7" fontId="9" fillId="2" borderId="51" xfId="81" applyNumberFormat="1" applyBorder="1" applyAlignment="1">
      <alignment horizontal="right" vertical="center"/>
    </xf>
    <xf numFmtId="0" fontId="3" fillId="2" borderId="52" xfId="0" applyFont="1" applyBorder="1" applyAlignment="1">
      <alignment vertical="top"/>
    </xf>
    <xf numFmtId="164" fontId="7" fillId="25" borderId="52" xfId="0" applyNumberFormat="1" applyFont="1" applyFill="1" applyBorder="1" applyAlignment="1">
      <alignment horizontal="left" vertical="center"/>
    </xf>
    <xf numFmtId="1" fontId="0" fillId="2" borderId="53" xfId="0" applyNumberFormat="1" applyBorder="1" applyAlignment="1">
      <alignment horizontal="center" vertical="top"/>
    </xf>
    <xf numFmtId="0" fontId="0" fillId="2" borderId="53" xfId="0" applyBorder="1" applyAlignment="1">
      <alignment horizontal="center" vertical="top"/>
    </xf>
    <xf numFmtId="7" fontId="0" fillId="2" borderId="53" xfId="0" applyNumberFormat="1" applyBorder="1" applyAlignment="1">
      <alignment horizontal="right"/>
    </xf>
    <xf numFmtId="7" fontId="0" fillId="2" borderId="52" xfId="0" applyNumberFormat="1" applyBorder="1" applyAlignment="1">
      <alignment horizontal="right"/>
    </xf>
    <xf numFmtId="164" fontId="7" fillId="25" borderId="52" xfId="0" applyNumberFormat="1" applyFont="1" applyFill="1" applyBorder="1" applyAlignment="1">
      <alignment horizontal="left" vertical="center" wrapText="1"/>
    </xf>
    <xf numFmtId="1" fontId="0" fillId="2" borderId="53" xfId="0" applyNumberFormat="1" applyBorder="1" applyAlignment="1">
      <alignment vertical="top"/>
    </xf>
    <xf numFmtId="0" fontId="0" fillId="2" borderId="52" xfId="0" applyBorder="1" applyAlignment="1">
      <alignment horizontal="center" vertical="top"/>
    </xf>
    <xf numFmtId="0" fontId="0" fillId="2" borderId="53" xfId="0" applyBorder="1" applyAlignment="1">
      <alignment vertical="top"/>
    </xf>
    <xf numFmtId="0" fontId="0" fillId="2" borderId="52" xfId="0" applyBorder="1" applyAlignment="1">
      <alignment vertical="top"/>
    </xf>
    <xf numFmtId="164" fontId="9" fillId="0" borderId="54" xfId="0" applyNumberFormat="1" applyFont="1" applyFill="1" applyBorder="1" applyAlignment="1">
      <alignment horizontal="center" vertical="top" wrapText="1"/>
    </xf>
    <xf numFmtId="164" fontId="9" fillId="26" borderId="54" xfId="0" applyNumberFormat="1" applyFont="1" applyFill="1" applyBorder="1" applyAlignment="1">
      <alignment vertical="top" wrapText="1"/>
    </xf>
    <xf numFmtId="0" fontId="9" fillId="0" borderId="54" xfId="0" applyFont="1" applyFill="1" applyBorder="1" applyAlignment="1">
      <alignment horizontal="center" vertical="top" wrapText="1"/>
    </xf>
    <xf numFmtId="7" fontId="0" fillId="2" borderId="53" xfId="0" applyNumberFormat="1" applyBorder="1" applyAlignment="1" applyProtection="1">
      <alignment horizontal="right"/>
      <protection locked="0"/>
    </xf>
    <xf numFmtId="4" fontId="9" fillId="26" borderId="54" xfId="0" applyNumberFormat="1" applyFont="1" applyFill="1" applyBorder="1" applyAlignment="1">
      <alignment horizontal="center" vertical="top" wrapText="1"/>
    </xf>
    <xf numFmtId="165" fontId="9" fillId="2" borderId="54" xfId="0" applyNumberFormat="1" applyFont="1" applyBorder="1" applyAlignment="1">
      <alignment horizontal="left" vertical="top" wrapText="1"/>
    </xf>
    <xf numFmtId="164" fontId="9" fillId="2" borderId="54" xfId="0" applyNumberFormat="1" applyFont="1" applyBorder="1" applyAlignment="1">
      <alignment horizontal="left" vertical="top" wrapText="1"/>
    </xf>
    <xf numFmtId="164" fontId="9" fillId="26" borderId="54" xfId="0" applyNumberFormat="1" applyFont="1" applyFill="1" applyBorder="1" applyAlignment="1">
      <alignment horizontal="center" vertical="top" wrapText="1"/>
    </xf>
    <xf numFmtId="0" fontId="9" fillId="2" borderId="54" xfId="0" applyFont="1" applyBorder="1" applyAlignment="1">
      <alignment horizontal="center" vertical="top" wrapText="1"/>
    </xf>
    <xf numFmtId="1" fontId="9" fillId="2" borderId="54" xfId="0" applyNumberFormat="1" applyFont="1" applyBorder="1" applyAlignment="1">
      <alignment horizontal="right" vertical="top"/>
    </xf>
    <xf numFmtId="166" fontId="9" fillId="26" borderId="54" xfId="0" applyNumberFormat="1" applyFont="1" applyFill="1" applyBorder="1" applyAlignment="1" applyProtection="1">
      <alignment vertical="top"/>
      <protection locked="0"/>
    </xf>
    <xf numFmtId="166" fontId="9" fillId="2" borderId="54" xfId="0" applyNumberFormat="1" applyFont="1" applyBorder="1" applyAlignment="1">
      <alignment vertical="top"/>
    </xf>
    <xf numFmtId="4" fontId="9" fillId="26" borderId="54" xfId="0" applyNumberFormat="1" applyFont="1" applyFill="1" applyBorder="1" applyAlignment="1">
      <alignment horizontal="center" vertical="top"/>
    </xf>
    <xf numFmtId="0" fontId="9" fillId="26" borderId="54" xfId="0" applyFont="1" applyFill="1" applyBorder="1" applyAlignment="1">
      <alignment vertical="center"/>
    </xf>
    <xf numFmtId="165" fontId="9" fillId="2" borderId="54" xfId="0" applyNumberFormat="1" applyFont="1" applyBorder="1" applyAlignment="1">
      <alignment horizontal="center" vertical="top" wrapText="1"/>
    </xf>
    <xf numFmtId="164" fontId="9" fillId="2" borderId="54" xfId="0" applyNumberFormat="1" applyFont="1" applyBorder="1" applyAlignment="1">
      <alignment horizontal="center" vertical="top" wrapText="1"/>
    </xf>
    <xf numFmtId="165" fontId="9" fillId="2" borderId="54" xfId="0" applyNumberFormat="1" applyFont="1" applyBorder="1" applyAlignment="1">
      <alignment horizontal="left" vertical="top"/>
    </xf>
    <xf numFmtId="177" fontId="9" fillId="26" borderId="54" xfId="0" applyNumberFormat="1" applyFont="1" applyFill="1" applyBorder="1" applyAlignment="1">
      <alignment horizontal="center" vertical="top"/>
    </xf>
    <xf numFmtId="177" fontId="9" fillId="26" borderId="54" xfId="0" applyNumberFormat="1" applyFont="1" applyFill="1" applyBorder="1" applyAlignment="1">
      <alignment horizontal="center" vertical="top" wrapText="1"/>
    </xf>
    <xf numFmtId="177" fontId="9" fillId="26" borderId="54" xfId="0" applyNumberFormat="1" applyFont="1" applyFill="1" applyBorder="1" applyAlignment="1">
      <alignment horizontal="left" vertical="top" wrapText="1"/>
    </xf>
    <xf numFmtId="166" fontId="9" fillId="26" borderId="54" xfId="0" applyNumberFormat="1" applyFont="1" applyFill="1" applyBorder="1" applyAlignment="1">
      <alignment vertical="top"/>
    </xf>
    <xf numFmtId="165" fontId="9" fillId="2" borderId="54" xfId="0" applyNumberFormat="1" applyFont="1" applyBorder="1" applyAlignment="1">
      <alignment horizontal="right" vertical="top" wrapText="1"/>
    </xf>
    <xf numFmtId="1" fontId="9" fillId="2" borderId="54" xfId="0" applyNumberFormat="1" applyFont="1" applyBorder="1" applyAlignment="1">
      <alignment horizontal="right" vertical="top" wrapText="1"/>
    </xf>
    <xf numFmtId="164" fontId="9" fillId="0" borderId="54" xfId="80" applyNumberFormat="1" applyFont="1" applyBorder="1" applyAlignment="1">
      <alignment vertical="top" wrapText="1"/>
    </xf>
    <xf numFmtId="164" fontId="9" fillId="0" borderId="54" xfId="80" applyNumberFormat="1" applyFont="1" applyBorder="1" applyAlignment="1">
      <alignment horizontal="center" vertical="top" wrapText="1"/>
    </xf>
    <xf numFmtId="166" fontId="9" fillId="2" borderId="54" xfId="0" applyNumberFormat="1" applyFont="1" applyBorder="1" applyAlignment="1">
      <alignment vertical="top" wrapText="1"/>
    </xf>
    <xf numFmtId="164" fontId="9" fillId="0" borderId="54" xfId="80" applyNumberFormat="1" applyFont="1" applyBorder="1" applyAlignment="1">
      <alignment horizontal="left" vertical="top" wrapText="1"/>
    </xf>
    <xf numFmtId="4" fontId="9" fillId="26" borderId="54" xfId="80" applyNumberFormat="1" applyFont="1" applyFill="1" applyBorder="1" applyAlignment="1">
      <alignment horizontal="center" vertical="top" wrapText="1"/>
    </xf>
    <xf numFmtId="165" fontId="9" fillId="0" borderId="54" xfId="80" applyNumberFormat="1" applyFont="1" applyBorder="1" applyAlignment="1">
      <alignment horizontal="center" vertical="top" wrapText="1"/>
    </xf>
    <xf numFmtId="0" fontId="9" fillId="0" borderId="54" xfId="80" applyFont="1" applyBorder="1" applyAlignment="1">
      <alignment horizontal="center" vertical="top" wrapText="1"/>
    </xf>
    <xf numFmtId="167" fontId="9" fillId="26" borderId="54" xfId="0" applyNumberFormat="1" applyFont="1" applyFill="1" applyBorder="1" applyAlignment="1">
      <alignment horizontal="center" vertical="top"/>
    </xf>
    <xf numFmtId="165" fontId="9" fillId="26" borderId="54" xfId="0" applyNumberFormat="1" applyFont="1" applyFill="1" applyBorder="1" applyAlignment="1">
      <alignment horizontal="right" vertical="top" wrapText="1"/>
    </xf>
    <xf numFmtId="164" fontId="9" fillId="26" borderId="54" xfId="0" applyNumberFormat="1" applyFont="1" applyFill="1" applyBorder="1" applyAlignment="1">
      <alignment horizontal="left" vertical="top" wrapText="1"/>
    </xf>
    <xf numFmtId="0" fontId="9" fillId="26" borderId="54" xfId="0" applyFont="1" applyFill="1" applyBorder="1" applyAlignment="1">
      <alignment horizontal="center" vertical="top" wrapText="1"/>
    </xf>
    <xf numFmtId="1" fontId="9" fillId="26" borderId="54" xfId="0" applyNumberFormat="1" applyFont="1" applyFill="1" applyBorder="1" applyAlignment="1">
      <alignment horizontal="right" vertical="top"/>
    </xf>
    <xf numFmtId="165" fontId="9" fillId="26" borderId="54" xfId="0" applyNumberFormat="1" applyFont="1" applyFill="1" applyBorder="1" applyAlignment="1">
      <alignment horizontal="center" vertical="top" wrapText="1"/>
    </xf>
    <xf numFmtId="178" fontId="9" fillId="2" borderId="54" xfId="0" applyNumberFormat="1" applyFont="1" applyBorder="1" applyAlignment="1">
      <alignment horizontal="right" vertical="top" wrapText="1"/>
    </xf>
    <xf numFmtId="164" fontId="9" fillId="2" borderId="54" xfId="0" applyNumberFormat="1" applyFont="1" applyBorder="1" applyAlignment="1">
      <alignment vertical="top" wrapText="1"/>
    </xf>
    <xf numFmtId="164" fontId="39" fillId="25" borderId="52" xfId="0" applyNumberFormat="1" applyFont="1" applyFill="1" applyBorder="1" applyAlignment="1">
      <alignment horizontal="left" vertical="center" wrapText="1"/>
    </xf>
    <xf numFmtId="0" fontId="10" fillId="2" borderId="54" xfId="0" applyFont="1" applyBorder="1"/>
    <xf numFmtId="165" fontId="9" fillId="26" borderId="54" xfId="0" applyNumberFormat="1" applyFont="1" applyFill="1" applyBorder="1" applyAlignment="1">
      <alignment horizontal="left" vertical="top" wrapText="1"/>
    </xf>
    <xf numFmtId="1" fontId="9" fillId="26" borderId="54" xfId="0" applyNumberFormat="1" applyFont="1" applyFill="1" applyBorder="1" applyAlignment="1">
      <alignment horizontal="right" vertical="top" wrapText="1"/>
    </xf>
    <xf numFmtId="1" fontId="9" fillId="0" borderId="54" xfId="0" applyNumberFormat="1" applyFont="1" applyFill="1" applyBorder="1" applyAlignment="1">
      <alignment horizontal="right" vertical="top"/>
    </xf>
    <xf numFmtId="3" fontId="9" fillId="26" borderId="54" xfId="0" applyNumberFormat="1" applyFont="1" applyFill="1" applyBorder="1" applyAlignment="1">
      <alignment vertical="top"/>
    </xf>
    <xf numFmtId="1" fontId="4" fillId="2" borderId="45" xfId="0" applyNumberFormat="1" applyFont="1" applyBorder="1" applyAlignment="1">
      <alignment horizontal="left" vertical="center" wrapText="1"/>
    </xf>
    <xf numFmtId="1" fontId="4" fillId="2" borderId="46" xfId="0" applyNumberFormat="1" applyFont="1" applyBorder="1" applyAlignment="1">
      <alignment horizontal="left" vertical="center" wrapText="1"/>
    </xf>
    <xf numFmtId="1" fontId="4" fillId="2" borderId="47" xfId="0" applyNumberFormat="1" applyFont="1" applyBorder="1" applyAlignment="1">
      <alignment horizontal="left" vertical="center" wrapText="1"/>
    </xf>
    <xf numFmtId="1" fontId="8" fillId="2" borderId="39" xfId="0" applyNumberFormat="1" applyFont="1" applyBorder="1" applyAlignment="1">
      <alignment horizontal="left" vertical="center" wrapText="1"/>
    </xf>
    <xf numFmtId="0" fontId="0" fillId="2" borderId="40" xfId="0" applyBorder="1" applyAlignment="1">
      <alignment vertical="center" wrapText="1"/>
    </xf>
    <xf numFmtId="0" fontId="0" fillId="2" borderId="41" xfId="0" applyBorder="1" applyAlignment="1">
      <alignment vertical="center" wrapText="1"/>
    </xf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4" xfId="0" applyBorder="1" applyAlignment="1">
      <alignment vertical="center" wrapText="1"/>
    </xf>
    <xf numFmtId="7" fontId="0" fillId="2" borderId="35" xfId="0" applyNumberFormat="1" applyBorder="1" applyAlignment="1">
      <alignment horizontal="center"/>
    </xf>
    <xf numFmtId="0" fontId="0" fillId="2" borderId="36" xfId="0" applyBorder="1"/>
    <xf numFmtId="1" fontId="8" fillId="2" borderId="31" xfId="0" applyNumberFormat="1" applyFont="1" applyBorder="1" applyAlignment="1">
      <alignment horizontal="left" vertical="center" wrapText="1"/>
    </xf>
    <xf numFmtId="0" fontId="0" fillId="2" borderId="37" xfId="0" applyBorder="1" applyAlignment="1">
      <alignment vertical="center" wrapText="1"/>
    </xf>
    <xf numFmtId="0" fontId="0" fillId="2" borderId="38" xfId="0" applyBorder="1" applyAlignment="1">
      <alignment vertical="center" wrapText="1"/>
    </xf>
    <xf numFmtId="0" fontId="0" fillId="2" borderId="42" xfId="0" applyBorder="1"/>
    <xf numFmtId="0" fontId="0" fillId="2" borderId="43" xfId="0" applyBorder="1"/>
    <xf numFmtId="1" fontId="4" fillId="2" borderId="39" xfId="0" applyNumberFormat="1" applyFont="1" applyBorder="1" applyAlignment="1">
      <alignment horizontal="left" vertical="center" wrapText="1"/>
    </xf>
    <xf numFmtId="0" fontId="0" fillId="2" borderId="46" xfId="0" applyBorder="1" applyAlignment="1">
      <alignment vertical="center" wrapText="1"/>
    </xf>
    <xf numFmtId="0" fontId="0" fillId="2" borderId="47" xfId="0" applyBorder="1" applyAlignment="1">
      <alignment vertical="center" wrapText="1"/>
    </xf>
    <xf numFmtId="1" fontId="8" fillId="2" borderId="20" xfId="81" applyNumberFormat="1" applyFont="1" applyBorder="1" applyAlignment="1">
      <alignment horizontal="left" vertical="center" wrapText="1"/>
    </xf>
    <xf numFmtId="0" fontId="9" fillId="2" borderId="0" xfId="81" applyAlignment="1">
      <alignment vertical="center" wrapText="1"/>
    </xf>
    <xf numFmtId="0" fontId="9" fillId="2" borderId="44" xfId="81" applyBorder="1" applyAlignment="1">
      <alignment vertical="center" wrapText="1"/>
    </xf>
    <xf numFmtId="1" fontId="8" fillId="2" borderId="39" xfId="81" applyNumberFormat="1" applyFont="1" applyBorder="1" applyAlignment="1">
      <alignment horizontal="left" vertical="center" wrapText="1"/>
    </xf>
    <xf numFmtId="0" fontId="9" fillId="2" borderId="40" xfId="81" applyBorder="1" applyAlignment="1">
      <alignment vertical="center" wrapText="1"/>
    </xf>
    <xf numFmtId="0" fontId="9" fillId="2" borderId="41" xfId="81" applyBorder="1" applyAlignment="1">
      <alignment vertical="center" wrapText="1"/>
    </xf>
    <xf numFmtId="1" fontId="52" fillId="2" borderId="45" xfId="0" applyNumberFormat="1" applyFont="1" applyBorder="1" applyAlignment="1">
      <alignment horizontal="left" vertical="center" wrapText="1"/>
    </xf>
    <xf numFmtId="0" fontId="9" fillId="2" borderId="46" xfId="0" applyFont="1" applyBorder="1" applyAlignment="1">
      <alignment vertical="center" wrapText="1"/>
    </xf>
    <xf numFmtId="0" fontId="9" fillId="2" borderId="47" xfId="0" applyFont="1" applyBorder="1" applyAlignment="1">
      <alignment vertical="center" wrapText="1"/>
    </xf>
    <xf numFmtId="0" fontId="10" fillId="2" borderId="54" xfId="0" applyFont="1" applyBorder="1" applyAlignment="1">
      <alignment vertical="top" wrapText="1"/>
    </xf>
    <xf numFmtId="0" fontId="53" fillId="26" borderId="0" xfId="0" applyFont="1" applyFill="1"/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29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440"/>
  <sheetViews>
    <sheetView showZeros="0" tabSelected="1" showOutlineSymbols="0" view="pageBreakPreview" zoomScale="75" zoomScaleNormal="75" zoomScaleSheetLayoutView="75" workbookViewId="0">
      <selection activeCell="G8" sqref="G8"/>
    </sheetView>
  </sheetViews>
  <sheetFormatPr defaultColWidth="10.54296875" defaultRowHeight="15" x14ac:dyDescent="0.25"/>
  <cols>
    <col min="1" max="1" width="7.90625" style="15" customWidth="1"/>
    <col min="2" max="2" width="8.81640625" style="7" customWidth="1"/>
    <col min="3" max="3" width="36.81640625" customWidth="1"/>
    <col min="4" max="4" width="12.81640625" style="18" customWidth="1"/>
    <col min="5" max="5" width="6.81640625" customWidth="1"/>
    <col min="6" max="6" width="11.81640625" customWidth="1"/>
    <col min="7" max="7" width="11.81640625" style="15" customWidth="1"/>
    <col min="8" max="8" width="16.81640625" style="15" customWidth="1"/>
    <col min="9" max="9" width="12.90625" customWidth="1"/>
    <col min="10" max="10" width="37.54296875" customWidth="1"/>
  </cols>
  <sheetData>
    <row r="1" spans="1:8" ht="15.6" x14ac:dyDescent="0.25">
      <c r="A1" s="25"/>
      <c r="B1" s="23" t="s">
        <v>0</v>
      </c>
      <c r="C1" s="24"/>
      <c r="D1" s="24"/>
      <c r="E1" s="24"/>
      <c r="F1" s="24"/>
      <c r="G1" s="25"/>
      <c r="H1" s="24"/>
    </row>
    <row r="2" spans="1:8" x14ac:dyDescent="0.25">
      <c r="A2" s="22"/>
      <c r="B2" s="8" t="s">
        <v>139</v>
      </c>
      <c r="C2" s="2"/>
      <c r="D2" s="2"/>
      <c r="E2" s="2"/>
      <c r="F2" s="2"/>
      <c r="G2" s="22"/>
      <c r="H2" s="2"/>
    </row>
    <row r="3" spans="1:8" x14ac:dyDescent="0.25">
      <c r="A3" s="11"/>
      <c r="B3" s="7" t="s">
        <v>1</v>
      </c>
      <c r="D3"/>
      <c r="G3" s="27"/>
      <c r="H3" s="26"/>
    </row>
    <row r="4" spans="1:8" x14ac:dyDescent="0.25">
      <c r="A4" s="44" t="s">
        <v>25</v>
      </c>
      <c r="B4" s="9" t="s">
        <v>3</v>
      </c>
      <c r="C4" s="4" t="s">
        <v>4</v>
      </c>
      <c r="D4" s="3" t="s">
        <v>5</v>
      </c>
      <c r="E4" s="5" t="s">
        <v>6</v>
      </c>
      <c r="F4" s="5" t="s">
        <v>7</v>
      </c>
      <c r="G4" s="12" t="s">
        <v>8</v>
      </c>
      <c r="H4" s="5" t="s">
        <v>9</v>
      </c>
    </row>
    <row r="5" spans="1:8" ht="15.6" thickBot="1" x14ac:dyDescent="0.3">
      <c r="A5" s="17"/>
      <c r="B5" s="34"/>
      <c r="C5" s="35"/>
      <c r="D5" s="36" t="s">
        <v>10</v>
      </c>
      <c r="E5" s="37"/>
      <c r="F5" s="38" t="s">
        <v>11</v>
      </c>
      <c r="G5" s="39"/>
      <c r="H5" s="40"/>
    </row>
    <row r="6" spans="1:8" s="32" customFormat="1" ht="30" customHeight="1" thickTop="1" x14ac:dyDescent="0.25">
      <c r="A6" s="30"/>
      <c r="B6" s="29" t="s">
        <v>12</v>
      </c>
      <c r="C6" s="127" t="s">
        <v>347</v>
      </c>
      <c r="D6" s="128"/>
      <c r="E6" s="128"/>
      <c r="F6" s="129"/>
      <c r="G6" s="47"/>
      <c r="H6" s="48" t="s">
        <v>2</v>
      </c>
    </row>
    <row r="7" spans="1:8" ht="36" customHeight="1" x14ac:dyDescent="0.25">
      <c r="A7" s="13"/>
      <c r="B7" s="61"/>
      <c r="C7" s="62" t="s">
        <v>19</v>
      </c>
      <c r="D7" s="63"/>
      <c r="E7" s="64" t="s">
        <v>2</v>
      </c>
      <c r="F7" s="64" t="s">
        <v>2</v>
      </c>
      <c r="G7" s="65" t="s">
        <v>2</v>
      </c>
      <c r="H7" s="66"/>
    </row>
    <row r="8" spans="1:8" ht="36" customHeight="1" x14ac:dyDescent="0.25">
      <c r="A8" s="76" t="s">
        <v>72</v>
      </c>
      <c r="B8" s="77" t="s">
        <v>140</v>
      </c>
      <c r="C8" s="78" t="s">
        <v>73</v>
      </c>
      <c r="D8" s="79" t="s">
        <v>319</v>
      </c>
      <c r="E8" s="80" t="s">
        <v>27</v>
      </c>
      <c r="F8" s="81">
        <v>10</v>
      </c>
      <c r="G8" s="82"/>
      <c r="H8" s="83">
        <f t="shared" ref="H8" si="0">ROUND(G8*F8,2)</f>
        <v>0</v>
      </c>
    </row>
    <row r="9" spans="1:8" ht="36" customHeight="1" x14ac:dyDescent="0.25">
      <c r="A9" s="102" t="s">
        <v>32</v>
      </c>
      <c r="B9" s="77" t="s">
        <v>28</v>
      </c>
      <c r="C9" s="78" t="s">
        <v>33</v>
      </c>
      <c r="D9" s="79" t="s">
        <v>319</v>
      </c>
      <c r="E9" s="80"/>
      <c r="F9" s="81"/>
      <c r="G9" s="85"/>
      <c r="H9" s="83"/>
    </row>
    <row r="10" spans="1:8" ht="36" customHeight="1" x14ac:dyDescent="0.25">
      <c r="A10" s="102" t="s">
        <v>371</v>
      </c>
      <c r="B10" s="86" t="s">
        <v>30</v>
      </c>
      <c r="C10" s="78" t="s">
        <v>372</v>
      </c>
      <c r="D10" s="87" t="s">
        <v>2</v>
      </c>
      <c r="E10" s="80" t="s">
        <v>27</v>
      </c>
      <c r="F10" s="81">
        <v>15</v>
      </c>
      <c r="G10" s="82"/>
      <c r="H10" s="83">
        <f t="shared" ref="H10:H11" si="1">ROUND(G10*F10,2)</f>
        <v>0</v>
      </c>
    </row>
    <row r="11" spans="1:8" ht="36" customHeight="1" x14ac:dyDescent="0.25">
      <c r="A11" s="76" t="s">
        <v>34</v>
      </c>
      <c r="B11" s="77" t="s">
        <v>77</v>
      </c>
      <c r="C11" s="78" t="s">
        <v>35</v>
      </c>
      <c r="D11" s="79" t="s">
        <v>319</v>
      </c>
      <c r="E11" s="80" t="s">
        <v>29</v>
      </c>
      <c r="F11" s="81">
        <v>50</v>
      </c>
      <c r="G11" s="82"/>
      <c r="H11" s="83">
        <f t="shared" si="1"/>
        <v>0</v>
      </c>
    </row>
    <row r="12" spans="1:8" ht="36" customHeight="1" x14ac:dyDescent="0.25">
      <c r="A12" s="13"/>
      <c r="B12" s="61"/>
      <c r="C12" s="67" t="s">
        <v>313</v>
      </c>
      <c r="D12" s="63"/>
      <c r="E12" s="68"/>
      <c r="F12" s="63"/>
      <c r="G12" s="65"/>
      <c r="H12" s="66"/>
    </row>
    <row r="13" spans="1:8" ht="36" customHeight="1" x14ac:dyDescent="0.25">
      <c r="A13" s="84" t="s">
        <v>60</v>
      </c>
      <c r="B13" s="77" t="s">
        <v>78</v>
      </c>
      <c r="C13" s="78" t="s">
        <v>61</v>
      </c>
      <c r="D13" s="79" t="s">
        <v>319</v>
      </c>
      <c r="E13" s="80"/>
      <c r="F13" s="81"/>
      <c r="G13" s="85"/>
      <c r="H13" s="83"/>
    </row>
    <row r="14" spans="1:8" ht="36" customHeight="1" x14ac:dyDescent="0.25">
      <c r="A14" s="84" t="s">
        <v>142</v>
      </c>
      <c r="B14" s="86" t="s">
        <v>30</v>
      </c>
      <c r="C14" s="78" t="s">
        <v>143</v>
      </c>
      <c r="D14" s="87" t="s">
        <v>2</v>
      </c>
      <c r="E14" s="80" t="s">
        <v>29</v>
      </c>
      <c r="F14" s="81">
        <v>85</v>
      </c>
      <c r="G14" s="82"/>
      <c r="H14" s="83">
        <f>ROUND(G14*F14,2)</f>
        <v>0</v>
      </c>
    </row>
    <row r="15" spans="1:8" ht="36" customHeight="1" x14ac:dyDescent="0.25">
      <c r="A15" s="84" t="s">
        <v>357</v>
      </c>
      <c r="B15" s="77" t="s">
        <v>79</v>
      </c>
      <c r="C15" s="78" t="s">
        <v>358</v>
      </c>
      <c r="D15" s="87" t="s">
        <v>144</v>
      </c>
      <c r="E15" s="80"/>
      <c r="F15" s="81"/>
      <c r="G15" s="85"/>
      <c r="H15" s="83"/>
    </row>
    <row r="16" spans="1:8" ht="36" customHeight="1" x14ac:dyDescent="0.25">
      <c r="A16" s="84" t="s">
        <v>373</v>
      </c>
      <c r="B16" s="86" t="s">
        <v>30</v>
      </c>
      <c r="C16" s="78" t="s">
        <v>374</v>
      </c>
      <c r="D16" s="87" t="s">
        <v>2</v>
      </c>
      <c r="E16" s="80" t="s">
        <v>29</v>
      </c>
      <c r="F16" s="81">
        <v>5</v>
      </c>
      <c r="G16" s="82"/>
      <c r="H16" s="83">
        <f t="shared" ref="H16:H17" si="2">ROUND(G16*F16,2)</f>
        <v>0</v>
      </c>
    </row>
    <row r="17" spans="1:8" ht="36" customHeight="1" x14ac:dyDescent="0.25">
      <c r="A17" s="84" t="s">
        <v>359</v>
      </c>
      <c r="B17" s="86" t="s">
        <v>37</v>
      </c>
      <c r="C17" s="78" t="s">
        <v>360</v>
      </c>
      <c r="D17" s="87" t="s">
        <v>2</v>
      </c>
      <c r="E17" s="80" t="s">
        <v>29</v>
      </c>
      <c r="F17" s="81">
        <v>15</v>
      </c>
      <c r="G17" s="82"/>
      <c r="H17" s="83">
        <f t="shared" si="2"/>
        <v>0</v>
      </c>
    </row>
    <row r="18" spans="1:8" ht="36" customHeight="1" x14ac:dyDescent="0.25">
      <c r="A18" s="84" t="s">
        <v>191</v>
      </c>
      <c r="B18" s="77" t="s">
        <v>81</v>
      </c>
      <c r="C18" s="78" t="s">
        <v>192</v>
      </c>
      <c r="D18" s="87" t="s">
        <v>144</v>
      </c>
      <c r="E18" s="80"/>
      <c r="F18" s="81"/>
      <c r="G18" s="85"/>
      <c r="H18" s="83"/>
    </row>
    <row r="19" spans="1:8" ht="36" customHeight="1" x14ac:dyDescent="0.25">
      <c r="A19" s="84" t="s">
        <v>193</v>
      </c>
      <c r="B19" s="86" t="s">
        <v>30</v>
      </c>
      <c r="C19" s="78" t="s">
        <v>320</v>
      </c>
      <c r="D19" s="87" t="s">
        <v>2</v>
      </c>
      <c r="E19" s="80" t="s">
        <v>29</v>
      </c>
      <c r="F19" s="81">
        <v>80</v>
      </c>
      <c r="G19" s="82"/>
      <c r="H19" s="83">
        <f>ROUND(G19*F19,2)</f>
        <v>0</v>
      </c>
    </row>
    <row r="20" spans="1:8" ht="36" customHeight="1" x14ac:dyDescent="0.25">
      <c r="A20" s="84" t="s">
        <v>194</v>
      </c>
      <c r="B20" s="88" t="s">
        <v>82</v>
      </c>
      <c r="C20" s="78" t="s">
        <v>195</v>
      </c>
      <c r="D20" s="87" t="s">
        <v>144</v>
      </c>
      <c r="E20" s="80"/>
      <c r="F20" s="81"/>
      <c r="G20" s="85"/>
      <c r="H20" s="83"/>
    </row>
    <row r="21" spans="1:8" ht="36" customHeight="1" x14ac:dyDescent="0.25">
      <c r="A21" s="84" t="s">
        <v>196</v>
      </c>
      <c r="B21" s="86" t="s">
        <v>30</v>
      </c>
      <c r="C21" s="78" t="s">
        <v>321</v>
      </c>
      <c r="D21" s="87" t="s">
        <v>2</v>
      </c>
      <c r="E21" s="80" t="s">
        <v>29</v>
      </c>
      <c r="F21" s="81">
        <v>10</v>
      </c>
      <c r="G21" s="82"/>
      <c r="H21" s="83">
        <f t="shared" ref="H21:H24" si="3">ROUND(G21*F21,2)</f>
        <v>0</v>
      </c>
    </row>
    <row r="22" spans="1:8" ht="36" customHeight="1" x14ac:dyDescent="0.25">
      <c r="A22" s="84" t="s">
        <v>197</v>
      </c>
      <c r="B22" s="86" t="s">
        <v>37</v>
      </c>
      <c r="C22" s="78" t="s">
        <v>322</v>
      </c>
      <c r="D22" s="87" t="s">
        <v>2</v>
      </c>
      <c r="E22" s="80" t="s">
        <v>29</v>
      </c>
      <c r="F22" s="81">
        <v>50</v>
      </c>
      <c r="G22" s="82"/>
      <c r="H22" s="83">
        <f t="shared" si="3"/>
        <v>0</v>
      </c>
    </row>
    <row r="23" spans="1:8" ht="36" customHeight="1" x14ac:dyDescent="0.25">
      <c r="A23" s="84" t="s">
        <v>361</v>
      </c>
      <c r="B23" s="86" t="s">
        <v>47</v>
      </c>
      <c r="C23" s="78" t="s">
        <v>362</v>
      </c>
      <c r="D23" s="87" t="s">
        <v>2</v>
      </c>
      <c r="E23" s="80" t="s">
        <v>29</v>
      </c>
      <c r="F23" s="81">
        <v>10</v>
      </c>
      <c r="G23" s="82"/>
      <c r="H23" s="83">
        <f t="shared" si="3"/>
        <v>0</v>
      </c>
    </row>
    <row r="24" spans="1:8" ht="36" customHeight="1" x14ac:dyDescent="0.25">
      <c r="A24" s="84" t="s">
        <v>198</v>
      </c>
      <c r="B24" s="86" t="s">
        <v>56</v>
      </c>
      <c r="C24" s="78" t="s">
        <v>323</v>
      </c>
      <c r="D24" s="87" t="s">
        <v>2</v>
      </c>
      <c r="E24" s="80" t="s">
        <v>29</v>
      </c>
      <c r="F24" s="81">
        <v>10</v>
      </c>
      <c r="G24" s="82"/>
      <c r="H24" s="83">
        <f t="shared" si="3"/>
        <v>0</v>
      </c>
    </row>
    <row r="25" spans="1:8" ht="36" customHeight="1" x14ac:dyDescent="0.25">
      <c r="A25" s="84" t="s">
        <v>38</v>
      </c>
      <c r="B25" s="77" t="s">
        <v>84</v>
      </c>
      <c r="C25" s="78" t="s">
        <v>39</v>
      </c>
      <c r="D25" s="87" t="s">
        <v>144</v>
      </c>
      <c r="E25" s="80"/>
      <c r="F25" s="81"/>
      <c r="G25" s="85"/>
      <c r="H25" s="83"/>
    </row>
    <row r="26" spans="1:8" ht="36" customHeight="1" x14ac:dyDescent="0.25">
      <c r="A26" s="84" t="s">
        <v>40</v>
      </c>
      <c r="B26" s="86" t="s">
        <v>30</v>
      </c>
      <c r="C26" s="78" t="s">
        <v>41</v>
      </c>
      <c r="D26" s="87" t="s">
        <v>2</v>
      </c>
      <c r="E26" s="80" t="s">
        <v>36</v>
      </c>
      <c r="F26" s="81">
        <v>250</v>
      </c>
      <c r="G26" s="82"/>
      <c r="H26" s="83">
        <f>ROUND(G26*F26,2)</f>
        <v>0</v>
      </c>
    </row>
    <row r="27" spans="1:8" ht="36" customHeight="1" x14ac:dyDescent="0.25">
      <c r="A27" s="84" t="s">
        <v>42</v>
      </c>
      <c r="B27" s="77" t="s">
        <v>85</v>
      </c>
      <c r="C27" s="78" t="s">
        <v>43</v>
      </c>
      <c r="D27" s="87" t="s">
        <v>144</v>
      </c>
      <c r="E27" s="80"/>
      <c r="F27" s="81"/>
      <c r="G27" s="85"/>
      <c r="H27" s="83"/>
    </row>
    <row r="28" spans="1:8" ht="36" customHeight="1" x14ac:dyDescent="0.25">
      <c r="A28" s="89" t="s">
        <v>145</v>
      </c>
      <c r="B28" s="90" t="s">
        <v>30</v>
      </c>
      <c r="C28" s="91" t="s">
        <v>146</v>
      </c>
      <c r="D28" s="90" t="s">
        <v>2</v>
      </c>
      <c r="E28" s="90" t="s">
        <v>36</v>
      </c>
      <c r="F28" s="81">
        <v>175</v>
      </c>
      <c r="G28" s="82"/>
      <c r="H28" s="83">
        <f>ROUND(G28*F28,2)</f>
        <v>0</v>
      </c>
    </row>
    <row r="29" spans="1:8" ht="36" customHeight="1" x14ac:dyDescent="0.25">
      <c r="A29" s="84" t="s">
        <v>133</v>
      </c>
      <c r="B29" s="77" t="s">
        <v>86</v>
      </c>
      <c r="C29" s="78" t="s">
        <v>134</v>
      </c>
      <c r="D29" s="87" t="s">
        <v>88</v>
      </c>
      <c r="E29" s="80"/>
      <c r="F29" s="81"/>
      <c r="G29" s="85"/>
      <c r="H29" s="83"/>
    </row>
    <row r="30" spans="1:8" ht="36" customHeight="1" x14ac:dyDescent="0.25">
      <c r="A30" s="84" t="s">
        <v>135</v>
      </c>
      <c r="B30" s="86" t="s">
        <v>30</v>
      </c>
      <c r="C30" s="78" t="s">
        <v>89</v>
      </c>
      <c r="D30" s="87" t="s">
        <v>2</v>
      </c>
      <c r="E30" s="80" t="s">
        <v>29</v>
      </c>
      <c r="F30" s="81">
        <v>10</v>
      </c>
      <c r="G30" s="82"/>
      <c r="H30" s="83">
        <f t="shared" ref="H30" si="4">ROUND(G30*F30,2)</f>
        <v>0</v>
      </c>
    </row>
    <row r="31" spans="1:8" ht="36" customHeight="1" x14ac:dyDescent="0.25">
      <c r="A31" s="84" t="s">
        <v>379</v>
      </c>
      <c r="B31" s="77" t="s">
        <v>87</v>
      </c>
      <c r="C31" s="78" t="s">
        <v>380</v>
      </c>
      <c r="D31" s="87" t="s">
        <v>381</v>
      </c>
      <c r="E31" s="80"/>
      <c r="F31" s="81"/>
      <c r="G31" s="85"/>
      <c r="H31" s="83"/>
    </row>
    <row r="32" spans="1:8" ht="36" customHeight="1" x14ac:dyDescent="0.25">
      <c r="A32" s="84" t="s">
        <v>382</v>
      </c>
      <c r="B32" s="86" t="s">
        <v>30</v>
      </c>
      <c r="C32" s="78" t="s">
        <v>383</v>
      </c>
      <c r="D32" s="87" t="s">
        <v>202</v>
      </c>
      <c r="E32" s="80" t="s">
        <v>29</v>
      </c>
      <c r="F32" s="81">
        <v>5</v>
      </c>
      <c r="G32" s="82"/>
      <c r="H32" s="83">
        <f t="shared" ref="H32" si="5">ROUND(G32*F32,2)</f>
        <v>0</v>
      </c>
    </row>
    <row r="33" spans="1:8" ht="36" customHeight="1" x14ac:dyDescent="0.25">
      <c r="A33" s="84" t="s">
        <v>199</v>
      </c>
      <c r="B33" s="77" t="s">
        <v>94</v>
      </c>
      <c r="C33" s="78" t="s">
        <v>200</v>
      </c>
      <c r="D33" s="87" t="s">
        <v>381</v>
      </c>
      <c r="E33" s="80"/>
      <c r="F33" s="81"/>
      <c r="G33" s="85"/>
      <c r="H33" s="83"/>
    </row>
    <row r="34" spans="1:8" ht="36" customHeight="1" x14ac:dyDescent="0.25">
      <c r="A34" s="84" t="s">
        <v>201</v>
      </c>
      <c r="B34" s="86" t="s">
        <v>30</v>
      </c>
      <c r="C34" s="78" t="s">
        <v>324</v>
      </c>
      <c r="D34" s="87" t="s">
        <v>202</v>
      </c>
      <c r="E34" s="80"/>
      <c r="F34" s="81"/>
      <c r="G34" s="85"/>
      <c r="H34" s="83"/>
    </row>
    <row r="35" spans="1:8" ht="36" customHeight="1" x14ac:dyDescent="0.25">
      <c r="A35" s="84" t="s">
        <v>203</v>
      </c>
      <c r="B35" s="93" t="s">
        <v>90</v>
      </c>
      <c r="C35" s="78" t="s">
        <v>204</v>
      </c>
      <c r="D35" s="87"/>
      <c r="E35" s="80" t="s">
        <v>29</v>
      </c>
      <c r="F35" s="81">
        <v>20</v>
      </c>
      <c r="G35" s="82"/>
      <c r="H35" s="83">
        <f>ROUND(G35*F35,2)</f>
        <v>0</v>
      </c>
    </row>
    <row r="36" spans="1:8" ht="36" customHeight="1" x14ac:dyDescent="0.25">
      <c r="A36" s="84" t="s">
        <v>207</v>
      </c>
      <c r="B36" s="77" t="s">
        <v>99</v>
      </c>
      <c r="C36" s="78" t="s">
        <v>208</v>
      </c>
      <c r="D36" s="87" t="s">
        <v>209</v>
      </c>
      <c r="E36" s="80"/>
      <c r="F36" s="81"/>
      <c r="G36" s="85"/>
      <c r="H36" s="83"/>
    </row>
    <row r="37" spans="1:8" ht="36" customHeight="1" x14ac:dyDescent="0.25">
      <c r="A37" s="84" t="s">
        <v>384</v>
      </c>
      <c r="B37" s="86" t="s">
        <v>30</v>
      </c>
      <c r="C37" s="78" t="s">
        <v>397</v>
      </c>
      <c r="D37" s="87" t="s">
        <v>2</v>
      </c>
      <c r="E37" s="80" t="s">
        <v>46</v>
      </c>
      <c r="F37" s="81">
        <v>5</v>
      </c>
      <c r="G37" s="82"/>
      <c r="H37" s="83">
        <f t="shared" ref="H37:H38" si="6">ROUND(G37*F37,2)</f>
        <v>0</v>
      </c>
    </row>
    <row r="38" spans="1:8" ht="36" customHeight="1" x14ac:dyDescent="0.25">
      <c r="A38" s="84" t="s">
        <v>385</v>
      </c>
      <c r="B38" s="86" t="s">
        <v>37</v>
      </c>
      <c r="C38" s="78" t="s">
        <v>386</v>
      </c>
      <c r="D38" s="87" t="s">
        <v>2</v>
      </c>
      <c r="E38" s="80" t="s">
        <v>46</v>
      </c>
      <c r="F38" s="81">
        <v>5</v>
      </c>
      <c r="G38" s="82"/>
      <c r="H38" s="83">
        <f t="shared" si="6"/>
        <v>0</v>
      </c>
    </row>
    <row r="39" spans="1:8" ht="36" customHeight="1" x14ac:dyDescent="0.25">
      <c r="A39" s="84" t="s">
        <v>213</v>
      </c>
      <c r="B39" s="77" t="s">
        <v>103</v>
      </c>
      <c r="C39" s="78" t="s">
        <v>214</v>
      </c>
      <c r="D39" s="87" t="s">
        <v>209</v>
      </c>
      <c r="E39" s="80"/>
      <c r="F39" s="81"/>
      <c r="G39" s="85"/>
      <c r="H39" s="83"/>
    </row>
    <row r="40" spans="1:8" ht="36" customHeight="1" x14ac:dyDescent="0.25">
      <c r="A40" s="84" t="s">
        <v>387</v>
      </c>
      <c r="B40" s="86" t="s">
        <v>30</v>
      </c>
      <c r="C40" s="78" t="s">
        <v>398</v>
      </c>
      <c r="D40" s="87" t="s">
        <v>156</v>
      </c>
      <c r="E40" s="80" t="s">
        <v>46</v>
      </c>
      <c r="F40" s="81">
        <v>5</v>
      </c>
      <c r="G40" s="82"/>
      <c r="H40" s="83">
        <f t="shared" ref="H40:H41" si="7">ROUND(G40*F40,2)</f>
        <v>0</v>
      </c>
    </row>
    <row r="41" spans="1:8" ht="36" customHeight="1" x14ac:dyDescent="0.25">
      <c r="A41" s="84" t="s">
        <v>388</v>
      </c>
      <c r="B41" s="86" t="s">
        <v>37</v>
      </c>
      <c r="C41" s="78" t="s">
        <v>327</v>
      </c>
      <c r="D41" s="87" t="s">
        <v>389</v>
      </c>
      <c r="E41" s="80" t="s">
        <v>46</v>
      </c>
      <c r="F41" s="81">
        <v>5</v>
      </c>
      <c r="G41" s="82"/>
      <c r="H41" s="83">
        <f t="shared" si="7"/>
        <v>0</v>
      </c>
    </row>
    <row r="42" spans="1:8" ht="36" customHeight="1" x14ac:dyDescent="0.25">
      <c r="A42" s="84" t="s">
        <v>93</v>
      </c>
      <c r="B42" s="77" t="s">
        <v>105</v>
      </c>
      <c r="C42" s="78" t="s">
        <v>48</v>
      </c>
      <c r="D42" s="87" t="s">
        <v>147</v>
      </c>
      <c r="E42" s="80"/>
      <c r="F42" s="81"/>
      <c r="G42" s="85"/>
      <c r="H42" s="83"/>
    </row>
    <row r="43" spans="1:8" ht="36" customHeight="1" x14ac:dyDescent="0.25">
      <c r="A43" s="84" t="s">
        <v>287</v>
      </c>
      <c r="B43" s="86" t="s">
        <v>30</v>
      </c>
      <c r="C43" s="78" t="s">
        <v>338</v>
      </c>
      <c r="D43" s="87" t="s">
        <v>288</v>
      </c>
      <c r="E43" s="80"/>
      <c r="F43" s="81"/>
      <c r="G43" s="92"/>
      <c r="H43" s="83"/>
    </row>
    <row r="44" spans="1:8" ht="36" customHeight="1" x14ac:dyDescent="0.25">
      <c r="A44" s="84" t="s">
        <v>390</v>
      </c>
      <c r="B44" s="103" t="s">
        <v>90</v>
      </c>
      <c r="C44" s="104" t="s">
        <v>299</v>
      </c>
      <c r="D44" s="79"/>
      <c r="E44" s="105" t="s">
        <v>46</v>
      </c>
      <c r="F44" s="106">
        <v>65</v>
      </c>
      <c r="G44" s="82"/>
      <c r="H44" s="92">
        <f>ROUND(G44*F44,2)</f>
        <v>0</v>
      </c>
    </row>
    <row r="45" spans="1:8" ht="36" customHeight="1" x14ac:dyDescent="0.25">
      <c r="A45" s="84" t="s">
        <v>391</v>
      </c>
      <c r="B45" s="103" t="s">
        <v>91</v>
      </c>
      <c r="C45" s="104" t="s">
        <v>392</v>
      </c>
      <c r="D45" s="79"/>
      <c r="E45" s="105" t="s">
        <v>46</v>
      </c>
      <c r="F45" s="106">
        <v>10</v>
      </c>
      <c r="G45" s="82"/>
      <c r="H45" s="92">
        <f>ROUND(G45*F45,2)</f>
        <v>0</v>
      </c>
    </row>
    <row r="46" spans="1:8" ht="36" customHeight="1" x14ac:dyDescent="0.25">
      <c r="A46" s="84" t="s">
        <v>393</v>
      </c>
      <c r="B46" s="107" t="s">
        <v>37</v>
      </c>
      <c r="C46" s="104" t="s">
        <v>399</v>
      </c>
      <c r="D46" s="79" t="s">
        <v>49</v>
      </c>
      <c r="E46" s="105"/>
      <c r="F46" s="106"/>
      <c r="G46" s="92"/>
      <c r="H46" s="92"/>
    </row>
    <row r="47" spans="1:8" ht="36" customHeight="1" x14ac:dyDescent="0.25">
      <c r="A47" s="84" t="s">
        <v>394</v>
      </c>
      <c r="B47" s="103" t="s">
        <v>90</v>
      </c>
      <c r="C47" s="104" t="s">
        <v>299</v>
      </c>
      <c r="D47" s="79"/>
      <c r="E47" s="105" t="s">
        <v>46</v>
      </c>
      <c r="F47" s="106">
        <v>15</v>
      </c>
      <c r="G47" s="82"/>
      <c r="H47" s="92">
        <f>ROUND(G47*F47,2)</f>
        <v>0</v>
      </c>
    </row>
    <row r="48" spans="1:8" ht="36" customHeight="1" x14ac:dyDescent="0.25">
      <c r="A48" s="84" t="s">
        <v>95</v>
      </c>
      <c r="B48" s="86" t="s">
        <v>47</v>
      </c>
      <c r="C48" s="78" t="s">
        <v>367</v>
      </c>
      <c r="D48" s="87" t="s">
        <v>96</v>
      </c>
      <c r="E48" s="80" t="s">
        <v>46</v>
      </c>
      <c r="F48" s="81">
        <v>15</v>
      </c>
      <c r="G48" s="82"/>
      <c r="H48" s="83">
        <f t="shared" ref="H48" si="8">ROUND(G48*F48,2)</f>
        <v>0</v>
      </c>
    </row>
    <row r="49" spans="1:8" ht="36" customHeight="1" x14ac:dyDescent="0.25">
      <c r="A49" s="84" t="s">
        <v>148</v>
      </c>
      <c r="B49" s="86" t="s">
        <v>56</v>
      </c>
      <c r="C49" s="78" t="s">
        <v>327</v>
      </c>
      <c r="D49" s="87" t="s">
        <v>97</v>
      </c>
      <c r="E49" s="80" t="s">
        <v>46</v>
      </c>
      <c r="F49" s="81">
        <v>15</v>
      </c>
      <c r="G49" s="82"/>
      <c r="H49" s="83">
        <f t="shared" ref="H49" si="9">ROUND(G49*F49,2)</f>
        <v>0</v>
      </c>
    </row>
    <row r="50" spans="1:8" ht="36" customHeight="1" x14ac:dyDescent="0.25">
      <c r="A50" s="84" t="s">
        <v>149</v>
      </c>
      <c r="B50" s="77" t="s">
        <v>106</v>
      </c>
      <c r="C50" s="78" t="s">
        <v>150</v>
      </c>
      <c r="D50" s="87" t="s">
        <v>155</v>
      </c>
      <c r="E50" s="80"/>
      <c r="F50" s="81"/>
      <c r="G50" s="92"/>
      <c r="H50" s="83"/>
    </row>
    <row r="51" spans="1:8" ht="36" customHeight="1" x14ac:dyDescent="0.25">
      <c r="A51" s="84" t="s">
        <v>220</v>
      </c>
      <c r="B51" s="86" t="s">
        <v>30</v>
      </c>
      <c r="C51" s="78" t="s">
        <v>221</v>
      </c>
      <c r="D51" s="87"/>
      <c r="E51" s="80"/>
      <c r="F51" s="81"/>
      <c r="G51" s="92"/>
      <c r="H51" s="83"/>
    </row>
    <row r="52" spans="1:8" ht="36" customHeight="1" x14ac:dyDescent="0.25">
      <c r="A52" s="84" t="s">
        <v>342</v>
      </c>
      <c r="B52" s="93" t="s">
        <v>90</v>
      </c>
      <c r="C52" s="78" t="s">
        <v>341</v>
      </c>
      <c r="D52" s="87"/>
      <c r="E52" s="80" t="s">
        <v>31</v>
      </c>
      <c r="F52" s="81">
        <v>205</v>
      </c>
      <c r="G52" s="82"/>
      <c r="H52" s="83">
        <f>ROUND(G52*F52,2)</f>
        <v>0</v>
      </c>
    </row>
    <row r="53" spans="1:8" ht="36" customHeight="1" x14ac:dyDescent="0.25">
      <c r="A53" s="84" t="s">
        <v>151</v>
      </c>
      <c r="B53" s="86" t="s">
        <v>37</v>
      </c>
      <c r="C53" s="78" t="s">
        <v>62</v>
      </c>
      <c r="D53" s="87"/>
      <c r="E53" s="80"/>
      <c r="F53" s="81"/>
      <c r="G53" s="92"/>
      <c r="H53" s="83"/>
    </row>
    <row r="54" spans="1:8" ht="36" customHeight="1" x14ac:dyDescent="0.25">
      <c r="A54" s="84" t="s">
        <v>343</v>
      </c>
      <c r="B54" s="93" t="s">
        <v>90</v>
      </c>
      <c r="C54" s="78" t="s">
        <v>341</v>
      </c>
      <c r="D54" s="87"/>
      <c r="E54" s="80" t="s">
        <v>31</v>
      </c>
      <c r="F54" s="81">
        <v>35</v>
      </c>
      <c r="G54" s="82"/>
      <c r="H54" s="83">
        <f t="shared" ref="H54" si="10">ROUND(G54*F54,2)</f>
        <v>0</v>
      </c>
    </row>
    <row r="55" spans="1:8" ht="36" customHeight="1" x14ac:dyDescent="0.25">
      <c r="A55" s="84" t="s">
        <v>102</v>
      </c>
      <c r="B55" s="77" t="s">
        <v>107</v>
      </c>
      <c r="C55" s="78" t="s">
        <v>104</v>
      </c>
      <c r="D55" s="87" t="s">
        <v>154</v>
      </c>
      <c r="E55" s="80" t="s">
        <v>36</v>
      </c>
      <c r="F55" s="94">
        <v>4</v>
      </c>
      <c r="G55" s="82"/>
      <c r="H55" s="83">
        <f t="shared" ref="H55" si="11">ROUND(G55*F55,2)</f>
        <v>0</v>
      </c>
    </row>
    <row r="56" spans="1:8" ht="36" customHeight="1" x14ac:dyDescent="0.25">
      <c r="A56" s="13"/>
      <c r="B56" s="69"/>
      <c r="C56" s="67" t="s">
        <v>21</v>
      </c>
      <c r="D56" s="63"/>
      <c r="E56" s="70"/>
      <c r="F56" s="64"/>
      <c r="G56" s="65"/>
      <c r="H56" s="66"/>
    </row>
    <row r="57" spans="1:8" ht="36" customHeight="1" x14ac:dyDescent="0.25">
      <c r="A57" s="76" t="s">
        <v>50</v>
      </c>
      <c r="B57" s="77" t="s">
        <v>108</v>
      </c>
      <c r="C57" s="78" t="s">
        <v>51</v>
      </c>
      <c r="D57" s="87" t="s">
        <v>109</v>
      </c>
      <c r="E57" s="80" t="s">
        <v>46</v>
      </c>
      <c r="F57" s="94">
        <v>540</v>
      </c>
      <c r="G57" s="82"/>
      <c r="H57" s="83">
        <f>ROUND(G57*F57,2)</f>
        <v>0</v>
      </c>
    </row>
    <row r="58" spans="1:8" ht="36" customHeight="1" x14ac:dyDescent="0.25">
      <c r="A58" s="13"/>
      <c r="B58" s="69"/>
      <c r="C58" s="67" t="s">
        <v>22</v>
      </c>
      <c r="D58" s="63"/>
      <c r="E58" s="70"/>
      <c r="F58" s="64"/>
      <c r="G58" s="65"/>
      <c r="H58" s="66"/>
    </row>
    <row r="59" spans="1:8" ht="36" customHeight="1" x14ac:dyDescent="0.25">
      <c r="A59" s="76" t="s">
        <v>173</v>
      </c>
      <c r="B59" s="77" t="s">
        <v>111</v>
      </c>
      <c r="C59" s="78" t="s">
        <v>174</v>
      </c>
      <c r="D59" s="87" t="s">
        <v>113</v>
      </c>
      <c r="E59" s="80"/>
      <c r="F59" s="94"/>
      <c r="G59" s="85"/>
      <c r="H59" s="97"/>
    </row>
    <row r="60" spans="1:8" ht="36" customHeight="1" x14ac:dyDescent="0.25">
      <c r="A60" s="76" t="s">
        <v>304</v>
      </c>
      <c r="B60" s="86" t="s">
        <v>30</v>
      </c>
      <c r="C60" s="78" t="s">
        <v>305</v>
      </c>
      <c r="D60" s="87"/>
      <c r="E60" s="80"/>
      <c r="F60" s="94"/>
      <c r="G60" s="85"/>
      <c r="H60" s="97"/>
    </row>
    <row r="61" spans="1:8" ht="36" customHeight="1" x14ac:dyDescent="0.25">
      <c r="A61" s="76" t="s">
        <v>306</v>
      </c>
      <c r="B61" s="93" t="s">
        <v>90</v>
      </c>
      <c r="C61" s="78" t="s">
        <v>177</v>
      </c>
      <c r="D61" s="87"/>
      <c r="E61" s="80" t="s">
        <v>36</v>
      </c>
      <c r="F61" s="94">
        <v>1</v>
      </c>
      <c r="G61" s="82"/>
      <c r="H61" s="83">
        <f>ROUND(G61*F61,2)</f>
        <v>0</v>
      </c>
    </row>
    <row r="62" spans="1:8" ht="36" customHeight="1" x14ac:dyDescent="0.25">
      <c r="A62" s="76" t="s">
        <v>175</v>
      </c>
      <c r="B62" s="86" t="s">
        <v>37</v>
      </c>
      <c r="C62" s="78" t="s">
        <v>136</v>
      </c>
      <c r="D62" s="87"/>
      <c r="E62" s="80"/>
      <c r="F62" s="94"/>
      <c r="G62" s="85"/>
      <c r="H62" s="97"/>
    </row>
    <row r="63" spans="1:8" ht="36" customHeight="1" x14ac:dyDescent="0.25">
      <c r="A63" s="76" t="s">
        <v>176</v>
      </c>
      <c r="B63" s="93" t="s">
        <v>90</v>
      </c>
      <c r="C63" s="78" t="s">
        <v>177</v>
      </c>
      <c r="D63" s="87"/>
      <c r="E63" s="80" t="s">
        <v>36</v>
      </c>
      <c r="F63" s="94">
        <v>1</v>
      </c>
      <c r="G63" s="82"/>
      <c r="H63" s="83">
        <f>ROUND(G63*F63,2)</f>
        <v>0</v>
      </c>
    </row>
    <row r="64" spans="1:8" ht="36" customHeight="1" x14ac:dyDescent="0.25">
      <c r="A64" s="76" t="s">
        <v>307</v>
      </c>
      <c r="B64" s="77" t="s">
        <v>115</v>
      </c>
      <c r="C64" s="78" t="s">
        <v>308</v>
      </c>
      <c r="D64" s="87" t="s">
        <v>113</v>
      </c>
      <c r="E64" s="80"/>
      <c r="F64" s="94"/>
      <c r="G64" s="85"/>
      <c r="H64" s="97"/>
    </row>
    <row r="65" spans="1:8" ht="36" customHeight="1" x14ac:dyDescent="0.25">
      <c r="A65" s="76" t="s">
        <v>501</v>
      </c>
      <c r="B65" s="86" t="s">
        <v>30</v>
      </c>
      <c r="C65" s="78" t="s">
        <v>305</v>
      </c>
      <c r="D65" s="87"/>
      <c r="E65" s="80"/>
      <c r="F65" s="94"/>
      <c r="G65" s="85"/>
      <c r="H65" s="97"/>
    </row>
    <row r="66" spans="1:8" ht="36" customHeight="1" x14ac:dyDescent="0.25">
      <c r="A66" s="76" t="s">
        <v>502</v>
      </c>
      <c r="B66" s="93" t="s">
        <v>90</v>
      </c>
      <c r="C66" s="78" t="s">
        <v>177</v>
      </c>
      <c r="D66" s="87"/>
      <c r="E66" s="80" t="s">
        <v>46</v>
      </c>
      <c r="F66" s="94">
        <v>1</v>
      </c>
      <c r="G66" s="82"/>
      <c r="H66" s="83">
        <f>ROUND(G66*F66,2)</f>
        <v>0</v>
      </c>
    </row>
    <row r="67" spans="1:8" ht="36" customHeight="1" x14ac:dyDescent="0.25">
      <c r="A67" s="76" t="s">
        <v>503</v>
      </c>
      <c r="B67" s="86" t="s">
        <v>37</v>
      </c>
      <c r="C67" s="78" t="s">
        <v>504</v>
      </c>
      <c r="D67" s="87"/>
      <c r="E67" s="80"/>
      <c r="F67" s="94"/>
      <c r="G67" s="85"/>
      <c r="H67" s="97"/>
    </row>
    <row r="68" spans="1:8" ht="36" customHeight="1" x14ac:dyDescent="0.25">
      <c r="A68" s="76" t="s">
        <v>505</v>
      </c>
      <c r="B68" s="93" t="s">
        <v>90</v>
      </c>
      <c r="C68" s="78" t="s">
        <v>177</v>
      </c>
      <c r="D68" s="87"/>
      <c r="E68" s="80" t="s">
        <v>46</v>
      </c>
      <c r="F68" s="94">
        <v>1</v>
      </c>
      <c r="G68" s="82"/>
      <c r="H68" s="83">
        <f>ROUND(G68*F68,2)</f>
        <v>0</v>
      </c>
    </row>
    <row r="69" spans="1:8" ht="36" customHeight="1" x14ac:dyDescent="0.25">
      <c r="A69" s="76" t="s">
        <v>178</v>
      </c>
      <c r="B69" s="77" t="s">
        <v>118</v>
      </c>
      <c r="C69" s="98" t="s">
        <v>179</v>
      </c>
      <c r="D69" s="96" t="s">
        <v>506</v>
      </c>
      <c r="E69" s="80"/>
      <c r="F69" s="113"/>
      <c r="G69" s="85"/>
      <c r="H69" s="97"/>
    </row>
    <row r="70" spans="1:8" ht="36" customHeight="1" x14ac:dyDescent="0.25">
      <c r="A70" s="76" t="s">
        <v>309</v>
      </c>
      <c r="B70" s="86" t="s">
        <v>30</v>
      </c>
      <c r="C70" s="78" t="s">
        <v>507</v>
      </c>
      <c r="D70" s="87"/>
      <c r="E70" s="80" t="s">
        <v>46</v>
      </c>
      <c r="F70" s="94">
        <v>5</v>
      </c>
      <c r="G70" s="82"/>
      <c r="H70" s="83">
        <f t="shared" ref="H70:H71" si="12">ROUND(G70*F70,2)</f>
        <v>0</v>
      </c>
    </row>
    <row r="71" spans="1:8" ht="36" customHeight="1" x14ac:dyDescent="0.25">
      <c r="A71" s="76" t="s">
        <v>180</v>
      </c>
      <c r="B71" s="86" t="s">
        <v>37</v>
      </c>
      <c r="C71" s="78" t="s">
        <v>508</v>
      </c>
      <c r="D71" s="87"/>
      <c r="E71" s="80" t="s">
        <v>46</v>
      </c>
      <c r="F71" s="94">
        <v>10</v>
      </c>
      <c r="G71" s="82"/>
      <c r="H71" s="83">
        <f t="shared" si="12"/>
        <v>0</v>
      </c>
    </row>
    <row r="72" spans="1:8" ht="36" customHeight="1" x14ac:dyDescent="0.25">
      <c r="A72" s="76" t="s">
        <v>165</v>
      </c>
      <c r="B72" s="77" t="s">
        <v>120</v>
      </c>
      <c r="C72" s="109" t="s">
        <v>166</v>
      </c>
      <c r="D72" s="87" t="s">
        <v>113</v>
      </c>
      <c r="E72" s="80"/>
      <c r="F72" s="94"/>
      <c r="G72" s="85"/>
      <c r="H72" s="97"/>
    </row>
    <row r="73" spans="1:8" ht="36" customHeight="1" x14ac:dyDescent="0.25">
      <c r="A73" s="76" t="s">
        <v>167</v>
      </c>
      <c r="B73" s="86" t="s">
        <v>30</v>
      </c>
      <c r="C73" s="109" t="s">
        <v>514</v>
      </c>
      <c r="D73" s="87"/>
      <c r="E73" s="80" t="s">
        <v>36</v>
      </c>
      <c r="F73" s="94">
        <v>1</v>
      </c>
      <c r="G73" s="82"/>
      <c r="H73" s="83">
        <f>ROUND(G73*F73,2)</f>
        <v>0</v>
      </c>
    </row>
    <row r="74" spans="1:8" ht="36" customHeight="1" x14ac:dyDescent="0.25">
      <c r="A74" s="76" t="s">
        <v>167</v>
      </c>
      <c r="B74" s="86" t="s">
        <v>37</v>
      </c>
      <c r="C74" s="109" t="s">
        <v>168</v>
      </c>
      <c r="D74" s="87"/>
      <c r="E74" s="80" t="s">
        <v>36</v>
      </c>
      <c r="F74" s="94">
        <v>1</v>
      </c>
      <c r="G74" s="82"/>
      <c r="H74" s="83">
        <f>ROUND(G74*F74,2)</f>
        <v>0</v>
      </c>
    </row>
    <row r="75" spans="1:8" ht="36" customHeight="1" x14ac:dyDescent="0.25">
      <c r="A75" s="76" t="s">
        <v>515</v>
      </c>
      <c r="B75" s="77" t="s">
        <v>123</v>
      </c>
      <c r="C75" s="109" t="s">
        <v>516</v>
      </c>
      <c r="D75" s="87" t="s">
        <v>113</v>
      </c>
      <c r="E75" s="80"/>
      <c r="F75" s="94"/>
      <c r="G75" s="85"/>
      <c r="H75" s="97"/>
    </row>
    <row r="76" spans="1:8" ht="36" customHeight="1" x14ac:dyDescent="0.25">
      <c r="A76" s="76" t="s">
        <v>517</v>
      </c>
      <c r="B76" s="86" t="s">
        <v>30</v>
      </c>
      <c r="C76" s="109" t="s">
        <v>518</v>
      </c>
      <c r="D76" s="87"/>
      <c r="E76" s="80" t="s">
        <v>36</v>
      </c>
      <c r="F76" s="94">
        <v>1</v>
      </c>
      <c r="G76" s="82"/>
      <c r="H76" s="83">
        <f>ROUND(G76*F76,2)</f>
        <v>0</v>
      </c>
    </row>
    <row r="77" spans="1:8" ht="36" customHeight="1" x14ac:dyDescent="0.25">
      <c r="A77" s="76" t="s">
        <v>517</v>
      </c>
      <c r="B77" s="86" t="s">
        <v>37</v>
      </c>
      <c r="C77" s="109" t="s">
        <v>519</v>
      </c>
      <c r="D77" s="87"/>
      <c r="E77" s="80" t="s">
        <v>36</v>
      </c>
      <c r="F77" s="94">
        <v>1</v>
      </c>
      <c r="G77" s="82"/>
      <c r="H77" s="83">
        <f>ROUND(G77*F77,2)</f>
        <v>0</v>
      </c>
    </row>
    <row r="78" spans="1:8" ht="36" customHeight="1" x14ac:dyDescent="0.25">
      <c r="A78" s="76" t="s">
        <v>66</v>
      </c>
      <c r="B78" s="77" t="s">
        <v>124</v>
      </c>
      <c r="C78" s="95" t="s">
        <v>228</v>
      </c>
      <c r="D78" s="96" t="s">
        <v>234</v>
      </c>
      <c r="E78" s="80"/>
      <c r="F78" s="94"/>
      <c r="G78" s="85"/>
      <c r="H78" s="97"/>
    </row>
    <row r="79" spans="1:8" ht="36" customHeight="1" x14ac:dyDescent="0.25">
      <c r="A79" s="76" t="s">
        <v>229</v>
      </c>
      <c r="B79" s="86" t="s">
        <v>30</v>
      </c>
      <c r="C79" s="98" t="s">
        <v>230</v>
      </c>
      <c r="D79" s="87"/>
      <c r="E79" s="80" t="s">
        <v>36</v>
      </c>
      <c r="F79" s="94">
        <v>2</v>
      </c>
      <c r="G79" s="82"/>
      <c r="H79" s="83">
        <f t="shared" ref="H79:H80" si="13">ROUND(G79*F79,2)</f>
        <v>0</v>
      </c>
    </row>
    <row r="80" spans="1:8" ht="36" customHeight="1" x14ac:dyDescent="0.25">
      <c r="A80" s="76" t="s">
        <v>231</v>
      </c>
      <c r="B80" s="86" t="s">
        <v>37</v>
      </c>
      <c r="C80" s="98" t="s">
        <v>232</v>
      </c>
      <c r="D80" s="87"/>
      <c r="E80" s="80" t="s">
        <v>36</v>
      </c>
      <c r="F80" s="94">
        <v>2</v>
      </c>
      <c r="G80" s="82"/>
      <c r="H80" s="83">
        <f t="shared" si="13"/>
        <v>0</v>
      </c>
    </row>
    <row r="81" spans="1:8" ht="36" customHeight="1" x14ac:dyDescent="0.25">
      <c r="A81" s="13"/>
      <c r="B81" s="71"/>
      <c r="C81" s="67" t="s">
        <v>23</v>
      </c>
      <c r="D81" s="63"/>
      <c r="E81" s="70"/>
      <c r="F81" s="64"/>
      <c r="G81" s="65"/>
      <c r="H81" s="66"/>
    </row>
    <row r="82" spans="1:8" ht="36" customHeight="1" x14ac:dyDescent="0.25">
      <c r="A82" s="76" t="s">
        <v>52</v>
      </c>
      <c r="B82" s="77" t="s">
        <v>125</v>
      </c>
      <c r="C82" s="98" t="s">
        <v>233</v>
      </c>
      <c r="D82" s="96" t="s">
        <v>234</v>
      </c>
      <c r="E82" s="80" t="s">
        <v>36</v>
      </c>
      <c r="F82" s="94">
        <v>5</v>
      </c>
      <c r="G82" s="82"/>
      <c r="H82" s="83">
        <f>ROUND(G82*F82,2)</f>
        <v>0</v>
      </c>
    </row>
    <row r="83" spans="1:8" ht="36" customHeight="1" x14ac:dyDescent="0.25">
      <c r="A83" s="76" t="s">
        <v>53</v>
      </c>
      <c r="B83" s="77" t="s">
        <v>126</v>
      </c>
      <c r="C83" s="98" t="s">
        <v>235</v>
      </c>
      <c r="D83" s="96" t="s">
        <v>234</v>
      </c>
      <c r="E83" s="80"/>
      <c r="F83" s="94"/>
      <c r="G83" s="85"/>
      <c r="H83" s="97"/>
    </row>
    <row r="84" spans="1:8" ht="36" customHeight="1" x14ac:dyDescent="0.25">
      <c r="A84" s="76" t="s">
        <v>54</v>
      </c>
      <c r="B84" s="86" t="s">
        <v>30</v>
      </c>
      <c r="C84" s="78" t="s">
        <v>129</v>
      </c>
      <c r="D84" s="87"/>
      <c r="E84" s="80" t="s">
        <v>36</v>
      </c>
      <c r="F84" s="94">
        <v>2</v>
      </c>
      <c r="G84" s="82"/>
      <c r="H84" s="83">
        <f t="shared" ref="H84" si="14">ROUND(G84*F84,2)</f>
        <v>0</v>
      </c>
    </row>
    <row r="85" spans="1:8" ht="36" customHeight="1" x14ac:dyDescent="0.25">
      <c r="A85" s="13"/>
      <c r="B85" s="61"/>
      <c r="C85" s="67" t="s">
        <v>24</v>
      </c>
      <c r="D85" s="63"/>
      <c r="E85" s="68"/>
      <c r="F85" s="63"/>
      <c r="G85" s="65"/>
      <c r="H85" s="66"/>
    </row>
    <row r="86" spans="1:8" ht="36" customHeight="1" x14ac:dyDescent="0.25">
      <c r="A86" s="84" t="s">
        <v>57</v>
      </c>
      <c r="B86" s="77" t="s">
        <v>127</v>
      </c>
      <c r="C86" s="78" t="s">
        <v>58</v>
      </c>
      <c r="D86" s="87" t="s">
        <v>328</v>
      </c>
      <c r="E86" s="80"/>
      <c r="F86" s="81"/>
      <c r="G86" s="85"/>
      <c r="H86" s="83"/>
    </row>
    <row r="87" spans="1:8" ht="36" customHeight="1" x14ac:dyDescent="0.25">
      <c r="A87" s="84" t="s">
        <v>130</v>
      </c>
      <c r="B87" s="86" t="s">
        <v>30</v>
      </c>
      <c r="C87" s="78" t="s">
        <v>131</v>
      </c>
      <c r="D87" s="87"/>
      <c r="E87" s="80" t="s">
        <v>29</v>
      </c>
      <c r="F87" s="81">
        <v>15</v>
      </c>
      <c r="G87" s="82"/>
      <c r="H87" s="83">
        <f>ROUND(G87*F87,2)</f>
        <v>0</v>
      </c>
    </row>
    <row r="88" spans="1:8" ht="36" customHeight="1" x14ac:dyDescent="0.25">
      <c r="A88" s="84" t="s">
        <v>59</v>
      </c>
      <c r="B88" s="86" t="s">
        <v>37</v>
      </c>
      <c r="C88" s="78" t="s">
        <v>132</v>
      </c>
      <c r="D88" s="87"/>
      <c r="E88" s="80" t="s">
        <v>29</v>
      </c>
      <c r="F88" s="81">
        <v>35</v>
      </c>
      <c r="G88" s="82"/>
      <c r="H88" s="83">
        <f>ROUND(G88*F88,2)</f>
        <v>0</v>
      </c>
    </row>
    <row r="89" spans="1:8" ht="30" customHeight="1" thickBot="1" x14ac:dyDescent="0.3">
      <c r="A89" s="14"/>
      <c r="B89" s="28" t="str">
        <f>B6</f>
        <v>A</v>
      </c>
      <c r="C89" s="119" t="str">
        <f>C6</f>
        <v>DELLS CRESCENT - WALES AVENUE TO HAZELWOOD AVENUE (EAST LIMIT) - THIN BITUMINOUS OVERLAY</v>
      </c>
      <c r="D89" s="120"/>
      <c r="E89" s="120"/>
      <c r="F89" s="121"/>
      <c r="G89" s="14" t="s">
        <v>17</v>
      </c>
      <c r="H89" s="14">
        <f>SUM(H6:H88)</f>
        <v>0</v>
      </c>
    </row>
    <row r="90" spans="1:8" s="32" customFormat="1" ht="30" customHeight="1" thickTop="1" x14ac:dyDescent="0.25">
      <c r="A90" s="30"/>
      <c r="B90" s="29" t="s">
        <v>13</v>
      </c>
      <c r="C90" s="122" t="s">
        <v>348</v>
      </c>
      <c r="D90" s="123"/>
      <c r="E90" s="123"/>
      <c r="F90" s="124"/>
      <c r="G90" s="30"/>
      <c r="H90" s="31"/>
    </row>
    <row r="91" spans="1:8" ht="36" customHeight="1" x14ac:dyDescent="0.25">
      <c r="A91" s="13"/>
      <c r="B91" s="61"/>
      <c r="C91" s="62" t="s">
        <v>19</v>
      </c>
      <c r="D91" s="63"/>
      <c r="E91" s="64" t="s">
        <v>2</v>
      </c>
      <c r="F91" s="64" t="s">
        <v>2</v>
      </c>
      <c r="G91" s="65" t="s">
        <v>2</v>
      </c>
      <c r="H91" s="66"/>
    </row>
    <row r="92" spans="1:8" ht="36" customHeight="1" x14ac:dyDescent="0.25">
      <c r="A92" s="76" t="s">
        <v>72</v>
      </c>
      <c r="B92" s="77" t="s">
        <v>183</v>
      </c>
      <c r="C92" s="78" t="s">
        <v>73</v>
      </c>
      <c r="D92" s="79" t="s">
        <v>319</v>
      </c>
      <c r="E92" s="80" t="s">
        <v>27</v>
      </c>
      <c r="F92" s="81">
        <v>10</v>
      </c>
      <c r="G92" s="82"/>
      <c r="H92" s="83">
        <f t="shared" ref="H92:H93" si="15">ROUND(G92*F92,2)</f>
        <v>0</v>
      </c>
    </row>
    <row r="93" spans="1:8" ht="36" customHeight="1" x14ac:dyDescent="0.25">
      <c r="A93" s="76" t="s">
        <v>34</v>
      </c>
      <c r="B93" s="77" t="s">
        <v>182</v>
      </c>
      <c r="C93" s="78" t="s">
        <v>35</v>
      </c>
      <c r="D93" s="79" t="s">
        <v>319</v>
      </c>
      <c r="E93" s="80" t="s">
        <v>29</v>
      </c>
      <c r="F93" s="81">
        <v>100</v>
      </c>
      <c r="G93" s="82"/>
      <c r="H93" s="83">
        <f t="shared" si="15"/>
        <v>0</v>
      </c>
    </row>
    <row r="94" spans="1:8" ht="36" customHeight="1" x14ac:dyDescent="0.25">
      <c r="A94" s="13"/>
      <c r="B94" s="61"/>
      <c r="C94" s="67" t="s">
        <v>313</v>
      </c>
      <c r="D94" s="63"/>
      <c r="E94" s="68"/>
      <c r="F94" s="63"/>
      <c r="G94" s="65"/>
      <c r="H94" s="66"/>
    </row>
    <row r="95" spans="1:8" ht="36" customHeight="1" x14ac:dyDescent="0.25">
      <c r="A95" s="84" t="s">
        <v>60</v>
      </c>
      <c r="B95" s="77" t="s">
        <v>181</v>
      </c>
      <c r="C95" s="78" t="s">
        <v>61</v>
      </c>
      <c r="D95" s="79" t="s">
        <v>319</v>
      </c>
      <c r="E95" s="80"/>
      <c r="F95" s="81"/>
      <c r="G95" s="85"/>
      <c r="H95" s="83"/>
    </row>
    <row r="96" spans="1:8" ht="36" customHeight="1" x14ac:dyDescent="0.25">
      <c r="A96" s="84" t="s">
        <v>142</v>
      </c>
      <c r="B96" s="86" t="s">
        <v>30</v>
      </c>
      <c r="C96" s="78" t="s">
        <v>143</v>
      </c>
      <c r="D96" s="87" t="s">
        <v>2</v>
      </c>
      <c r="E96" s="80" t="s">
        <v>29</v>
      </c>
      <c r="F96" s="81">
        <v>235</v>
      </c>
      <c r="G96" s="82"/>
      <c r="H96" s="83">
        <f>ROUND(G96*F96,2)</f>
        <v>0</v>
      </c>
    </row>
    <row r="97" spans="1:8" ht="36" customHeight="1" x14ac:dyDescent="0.25">
      <c r="A97" s="84" t="s">
        <v>353</v>
      </c>
      <c r="B97" s="77" t="s">
        <v>236</v>
      </c>
      <c r="C97" s="78" t="s">
        <v>354</v>
      </c>
      <c r="D97" s="87" t="s">
        <v>144</v>
      </c>
      <c r="E97" s="80"/>
      <c r="F97" s="81"/>
      <c r="G97" s="85"/>
      <c r="H97" s="83"/>
    </row>
    <row r="98" spans="1:8" ht="36" customHeight="1" x14ac:dyDescent="0.25">
      <c r="A98" s="84" t="s">
        <v>355</v>
      </c>
      <c r="B98" s="86" t="s">
        <v>30</v>
      </c>
      <c r="C98" s="78" t="s">
        <v>356</v>
      </c>
      <c r="D98" s="87" t="s">
        <v>2</v>
      </c>
      <c r="E98" s="80" t="s">
        <v>29</v>
      </c>
      <c r="F98" s="81">
        <v>25</v>
      </c>
      <c r="G98" s="82"/>
      <c r="H98" s="83">
        <f>ROUND(G98*F98,2)</f>
        <v>0</v>
      </c>
    </row>
    <row r="99" spans="1:8" ht="36" customHeight="1" x14ac:dyDescent="0.25">
      <c r="A99" s="84" t="s">
        <v>357</v>
      </c>
      <c r="B99" s="77" t="s">
        <v>237</v>
      </c>
      <c r="C99" s="78" t="s">
        <v>358</v>
      </c>
      <c r="D99" s="87" t="s">
        <v>144</v>
      </c>
      <c r="E99" s="80"/>
      <c r="F99" s="81"/>
      <c r="G99" s="85"/>
      <c r="H99" s="83"/>
    </row>
    <row r="100" spans="1:8" ht="36" customHeight="1" x14ac:dyDescent="0.25">
      <c r="A100" s="84" t="s">
        <v>359</v>
      </c>
      <c r="B100" s="86" t="s">
        <v>30</v>
      </c>
      <c r="C100" s="78" t="s">
        <v>360</v>
      </c>
      <c r="D100" s="87" t="s">
        <v>2</v>
      </c>
      <c r="E100" s="80" t="s">
        <v>29</v>
      </c>
      <c r="F100" s="81">
        <v>50</v>
      </c>
      <c r="G100" s="82"/>
      <c r="H100" s="83">
        <f t="shared" ref="H100" si="16">ROUND(G100*F100,2)</f>
        <v>0</v>
      </c>
    </row>
    <row r="101" spans="1:8" ht="36" customHeight="1" x14ac:dyDescent="0.25">
      <c r="A101" s="84" t="s">
        <v>191</v>
      </c>
      <c r="B101" s="77" t="s">
        <v>238</v>
      </c>
      <c r="C101" s="78" t="s">
        <v>192</v>
      </c>
      <c r="D101" s="87" t="s">
        <v>144</v>
      </c>
      <c r="E101" s="80"/>
      <c r="F101" s="81"/>
      <c r="G101" s="85"/>
      <c r="H101" s="83"/>
    </row>
    <row r="102" spans="1:8" ht="36" customHeight="1" x14ac:dyDescent="0.25">
      <c r="A102" s="84" t="s">
        <v>193</v>
      </c>
      <c r="B102" s="86" t="s">
        <v>30</v>
      </c>
      <c r="C102" s="78" t="s">
        <v>320</v>
      </c>
      <c r="D102" s="87" t="s">
        <v>2</v>
      </c>
      <c r="E102" s="80" t="s">
        <v>29</v>
      </c>
      <c r="F102" s="81">
        <v>20</v>
      </c>
      <c r="G102" s="82"/>
      <c r="H102" s="83">
        <f>ROUND(G102*F102,2)</f>
        <v>0</v>
      </c>
    </row>
    <row r="103" spans="1:8" ht="36" customHeight="1" x14ac:dyDescent="0.25">
      <c r="A103" s="84" t="s">
        <v>194</v>
      </c>
      <c r="B103" s="88" t="s">
        <v>239</v>
      </c>
      <c r="C103" s="78" t="s">
        <v>195</v>
      </c>
      <c r="D103" s="87" t="s">
        <v>144</v>
      </c>
      <c r="E103" s="80"/>
      <c r="F103" s="81"/>
      <c r="G103" s="85"/>
      <c r="H103" s="83"/>
    </row>
    <row r="104" spans="1:8" ht="36" customHeight="1" x14ac:dyDescent="0.25">
      <c r="A104" s="84" t="s">
        <v>196</v>
      </c>
      <c r="B104" s="86" t="s">
        <v>30</v>
      </c>
      <c r="C104" s="78" t="s">
        <v>321</v>
      </c>
      <c r="D104" s="87" t="s">
        <v>2</v>
      </c>
      <c r="E104" s="80" t="s">
        <v>29</v>
      </c>
      <c r="F104" s="81">
        <v>5</v>
      </c>
      <c r="G104" s="82"/>
      <c r="H104" s="83">
        <f t="shared" ref="H104:H107" si="17">ROUND(G104*F104,2)</f>
        <v>0</v>
      </c>
    </row>
    <row r="105" spans="1:8" ht="36" customHeight="1" x14ac:dyDescent="0.25">
      <c r="A105" s="84" t="s">
        <v>197</v>
      </c>
      <c r="B105" s="86" t="s">
        <v>37</v>
      </c>
      <c r="C105" s="78" t="s">
        <v>322</v>
      </c>
      <c r="D105" s="87" t="s">
        <v>2</v>
      </c>
      <c r="E105" s="80" t="s">
        <v>29</v>
      </c>
      <c r="F105" s="81">
        <v>70</v>
      </c>
      <c r="G105" s="82"/>
      <c r="H105" s="83">
        <f t="shared" si="17"/>
        <v>0</v>
      </c>
    </row>
    <row r="106" spans="1:8" ht="36" customHeight="1" x14ac:dyDescent="0.25">
      <c r="A106" s="84" t="s">
        <v>361</v>
      </c>
      <c r="B106" s="86" t="s">
        <v>47</v>
      </c>
      <c r="C106" s="78" t="s">
        <v>362</v>
      </c>
      <c r="D106" s="87" t="s">
        <v>2</v>
      </c>
      <c r="E106" s="80" t="s">
        <v>29</v>
      </c>
      <c r="F106" s="81">
        <v>10</v>
      </c>
      <c r="G106" s="82"/>
      <c r="H106" s="83">
        <f t="shared" si="17"/>
        <v>0</v>
      </c>
    </row>
    <row r="107" spans="1:8" ht="36" customHeight="1" x14ac:dyDescent="0.25">
      <c r="A107" s="84" t="s">
        <v>198</v>
      </c>
      <c r="B107" s="86" t="s">
        <v>56</v>
      </c>
      <c r="C107" s="78" t="s">
        <v>323</v>
      </c>
      <c r="D107" s="87" t="s">
        <v>2</v>
      </c>
      <c r="E107" s="80" t="s">
        <v>29</v>
      </c>
      <c r="F107" s="81">
        <v>15</v>
      </c>
      <c r="G107" s="82"/>
      <c r="H107" s="83">
        <f t="shared" si="17"/>
        <v>0</v>
      </c>
    </row>
    <row r="108" spans="1:8" ht="36" customHeight="1" x14ac:dyDescent="0.25">
      <c r="A108" s="84" t="s">
        <v>38</v>
      </c>
      <c r="B108" s="77" t="s">
        <v>240</v>
      </c>
      <c r="C108" s="78" t="s">
        <v>39</v>
      </c>
      <c r="D108" s="87" t="s">
        <v>144</v>
      </c>
      <c r="E108" s="80"/>
      <c r="F108" s="81"/>
      <c r="G108" s="85"/>
      <c r="H108" s="83"/>
    </row>
    <row r="109" spans="1:8" ht="36" customHeight="1" x14ac:dyDescent="0.25">
      <c r="A109" s="84" t="s">
        <v>40</v>
      </c>
      <c r="B109" s="86" t="s">
        <v>30</v>
      </c>
      <c r="C109" s="78" t="s">
        <v>41</v>
      </c>
      <c r="D109" s="87" t="s">
        <v>2</v>
      </c>
      <c r="E109" s="80" t="s">
        <v>36</v>
      </c>
      <c r="F109" s="81">
        <v>210</v>
      </c>
      <c r="G109" s="82"/>
      <c r="H109" s="83">
        <f>ROUND(G109*F109,2)</f>
        <v>0</v>
      </c>
    </row>
    <row r="110" spans="1:8" ht="36" customHeight="1" x14ac:dyDescent="0.25">
      <c r="A110" s="84" t="s">
        <v>42</v>
      </c>
      <c r="B110" s="77" t="s">
        <v>244</v>
      </c>
      <c r="C110" s="78" t="s">
        <v>43</v>
      </c>
      <c r="D110" s="87" t="s">
        <v>144</v>
      </c>
      <c r="E110" s="80"/>
      <c r="F110" s="81"/>
      <c r="G110" s="85"/>
      <c r="H110" s="83"/>
    </row>
    <row r="111" spans="1:8" ht="36" customHeight="1" x14ac:dyDescent="0.25">
      <c r="A111" s="89" t="s">
        <v>145</v>
      </c>
      <c r="B111" s="90" t="s">
        <v>30</v>
      </c>
      <c r="C111" s="91" t="s">
        <v>146</v>
      </c>
      <c r="D111" s="90" t="s">
        <v>2</v>
      </c>
      <c r="E111" s="90" t="s">
        <v>36</v>
      </c>
      <c r="F111" s="81">
        <v>260</v>
      </c>
      <c r="G111" s="82"/>
      <c r="H111" s="83">
        <f>ROUND(G111*F111,2)</f>
        <v>0</v>
      </c>
    </row>
    <row r="112" spans="1:8" ht="36" customHeight="1" x14ac:dyDescent="0.25">
      <c r="A112" s="84" t="s">
        <v>207</v>
      </c>
      <c r="B112" s="77" t="s">
        <v>246</v>
      </c>
      <c r="C112" s="78" t="s">
        <v>208</v>
      </c>
      <c r="D112" s="87" t="s">
        <v>209</v>
      </c>
      <c r="E112" s="80"/>
      <c r="F112" s="81"/>
      <c r="G112" s="85"/>
      <c r="H112" s="83"/>
    </row>
    <row r="113" spans="1:8" ht="36" customHeight="1" x14ac:dyDescent="0.25">
      <c r="A113" s="84" t="s">
        <v>210</v>
      </c>
      <c r="B113" s="86" t="s">
        <v>30</v>
      </c>
      <c r="C113" s="78" t="s">
        <v>211</v>
      </c>
      <c r="D113" s="87" t="s">
        <v>212</v>
      </c>
      <c r="E113" s="80" t="s">
        <v>46</v>
      </c>
      <c r="F113" s="81">
        <v>20</v>
      </c>
      <c r="G113" s="82"/>
      <c r="H113" s="83">
        <f t="shared" ref="H113" si="18">ROUND(G113*F113,2)</f>
        <v>0</v>
      </c>
    </row>
    <row r="114" spans="1:8" ht="36" customHeight="1" x14ac:dyDescent="0.25">
      <c r="A114" s="84" t="s">
        <v>213</v>
      </c>
      <c r="B114" s="77" t="s">
        <v>247</v>
      </c>
      <c r="C114" s="78" t="s">
        <v>214</v>
      </c>
      <c r="D114" s="87" t="s">
        <v>209</v>
      </c>
      <c r="E114" s="80"/>
      <c r="F114" s="81"/>
      <c r="G114" s="85"/>
      <c r="H114" s="83"/>
    </row>
    <row r="115" spans="1:8" ht="36" customHeight="1" x14ac:dyDescent="0.25">
      <c r="A115" s="84" t="s">
        <v>363</v>
      </c>
      <c r="B115" s="86" t="s">
        <v>30</v>
      </c>
      <c r="C115" s="78" t="s">
        <v>368</v>
      </c>
      <c r="D115" s="87" t="s">
        <v>364</v>
      </c>
      <c r="E115" s="80" t="s">
        <v>46</v>
      </c>
      <c r="F115" s="81">
        <v>20</v>
      </c>
      <c r="G115" s="82"/>
      <c r="H115" s="83">
        <f t="shared" ref="H115:H116" si="19">ROUND(G115*F115,2)</f>
        <v>0</v>
      </c>
    </row>
    <row r="116" spans="1:8" ht="36" customHeight="1" x14ac:dyDescent="0.25">
      <c r="A116" s="84" t="s">
        <v>369</v>
      </c>
      <c r="B116" s="86" t="s">
        <v>37</v>
      </c>
      <c r="C116" s="78" t="s">
        <v>370</v>
      </c>
      <c r="D116" s="87" t="s">
        <v>212</v>
      </c>
      <c r="E116" s="80" t="s">
        <v>46</v>
      </c>
      <c r="F116" s="81">
        <v>50</v>
      </c>
      <c r="G116" s="82"/>
      <c r="H116" s="83">
        <f t="shared" si="19"/>
        <v>0</v>
      </c>
    </row>
    <row r="117" spans="1:8" ht="36" customHeight="1" x14ac:dyDescent="0.25">
      <c r="A117" s="84" t="s">
        <v>93</v>
      </c>
      <c r="B117" s="77" t="s">
        <v>248</v>
      </c>
      <c r="C117" s="78" t="s">
        <v>48</v>
      </c>
      <c r="D117" s="87" t="s">
        <v>147</v>
      </c>
      <c r="E117" s="80"/>
      <c r="F117" s="81"/>
      <c r="G117" s="85"/>
      <c r="H117" s="83"/>
    </row>
    <row r="118" spans="1:8" ht="36" customHeight="1" x14ac:dyDescent="0.25">
      <c r="A118" s="84" t="s">
        <v>95</v>
      </c>
      <c r="B118" s="86" t="s">
        <v>30</v>
      </c>
      <c r="C118" s="78" t="s">
        <v>367</v>
      </c>
      <c r="D118" s="87" t="s">
        <v>96</v>
      </c>
      <c r="E118" s="80" t="s">
        <v>46</v>
      </c>
      <c r="F118" s="81">
        <v>20</v>
      </c>
      <c r="G118" s="82"/>
      <c r="H118" s="83">
        <f t="shared" ref="H118:H119" si="20">ROUND(G118*F118,2)</f>
        <v>0</v>
      </c>
    </row>
    <row r="119" spans="1:8" ht="36" customHeight="1" x14ac:dyDescent="0.25">
      <c r="A119" s="84" t="s">
        <v>217</v>
      </c>
      <c r="B119" s="77" t="s">
        <v>249</v>
      </c>
      <c r="C119" s="78" t="s">
        <v>218</v>
      </c>
      <c r="D119" s="87" t="s">
        <v>219</v>
      </c>
      <c r="E119" s="80" t="s">
        <v>29</v>
      </c>
      <c r="F119" s="81">
        <v>8</v>
      </c>
      <c r="G119" s="82"/>
      <c r="H119" s="83">
        <f t="shared" si="20"/>
        <v>0</v>
      </c>
    </row>
    <row r="120" spans="1:8" ht="36" customHeight="1" x14ac:dyDescent="0.25">
      <c r="A120" s="84" t="s">
        <v>149</v>
      </c>
      <c r="B120" s="77" t="s">
        <v>250</v>
      </c>
      <c r="C120" s="78" t="s">
        <v>150</v>
      </c>
      <c r="D120" s="72" t="s">
        <v>155</v>
      </c>
      <c r="E120" s="80"/>
      <c r="F120" s="81"/>
      <c r="G120" s="92"/>
      <c r="H120" s="83"/>
    </row>
    <row r="121" spans="1:8" ht="36" customHeight="1" x14ac:dyDescent="0.25">
      <c r="A121" s="84" t="s">
        <v>220</v>
      </c>
      <c r="B121" s="86" t="s">
        <v>30</v>
      </c>
      <c r="C121" s="78" t="s">
        <v>221</v>
      </c>
      <c r="D121" s="87"/>
      <c r="E121" s="80"/>
      <c r="F121" s="81"/>
      <c r="G121" s="92"/>
      <c r="H121" s="83"/>
    </row>
    <row r="122" spans="1:8" ht="36" customHeight="1" x14ac:dyDescent="0.25">
      <c r="A122" s="84" t="s">
        <v>342</v>
      </c>
      <c r="B122" s="93" t="s">
        <v>90</v>
      </c>
      <c r="C122" s="78" t="s">
        <v>341</v>
      </c>
      <c r="D122" s="87"/>
      <c r="E122" s="80" t="s">
        <v>31</v>
      </c>
      <c r="F122" s="81">
        <v>335</v>
      </c>
      <c r="G122" s="82"/>
      <c r="H122" s="83">
        <f>ROUND(G122*F122,2)</f>
        <v>0</v>
      </c>
    </row>
    <row r="123" spans="1:8" ht="36" customHeight="1" x14ac:dyDescent="0.25">
      <c r="A123" s="84" t="s">
        <v>151</v>
      </c>
      <c r="B123" s="86" t="s">
        <v>37</v>
      </c>
      <c r="C123" s="78" t="s">
        <v>62</v>
      </c>
      <c r="D123" s="87"/>
      <c r="E123" s="80"/>
      <c r="F123" s="81"/>
      <c r="G123" s="92"/>
      <c r="H123" s="83"/>
    </row>
    <row r="124" spans="1:8" ht="36" customHeight="1" x14ac:dyDescent="0.25">
      <c r="A124" s="84" t="s">
        <v>343</v>
      </c>
      <c r="B124" s="93" t="s">
        <v>90</v>
      </c>
      <c r="C124" s="78" t="s">
        <v>341</v>
      </c>
      <c r="D124" s="87"/>
      <c r="E124" s="80" t="s">
        <v>31</v>
      </c>
      <c r="F124" s="81">
        <v>40</v>
      </c>
      <c r="G124" s="82"/>
      <c r="H124" s="83">
        <f t="shared" ref="H124" si="21">ROUND(G124*F124,2)</f>
        <v>0</v>
      </c>
    </row>
    <row r="125" spans="1:8" ht="36" customHeight="1" x14ac:dyDescent="0.25">
      <c r="A125" s="84" t="s">
        <v>98</v>
      </c>
      <c r="B125" s="77" t="s">
        <v>251</v>
      </c>
      <c r="C125" s="78" t="s">
        <v>100</v>
      </c>
      <c r="D125" s="87" t="s">
        <v>222</v>
      </c>
      <c r="E125" s="80"/>
      <c r="F125" s="81"/>
      <c r="G125" s="85"/>
      <c r="H125" s="83"/>
    </row>
    <row r="126" spans="1:8" ht="36" customHeight="1" x14ac:dyDescent="0.25">
      <c r="A126" s="84" t="s">
        <v>101</v>
      </c>
      <c r="B126" s="86" t="s">
        <v>30</v>
      </c>
      <c r="C126" s="78" t="s">
        <v>223</v>
      </c>
      <c r="D126" s="87" t="s">
        <v>2</v>
      </c>
      <c r="E126" s="80" t="s">
        <v>29</v>
      </c>
      <c r="F126" s="81">
        <v>240</v>
      </c>
      <c r="G126" s="82"/>
      <c r="H126" s="83">
        <f t="shared" ref="H126" si="22">ROUND(G126*F126,2)</f>
        <v>0</v>
      </c>
    </row>
    <row r="127" spans="1:8" ht="36" customHeight="1" x14ac:dyDescent="0.25">
      <c r="A127" s="13"/>
      <c r="B127" s="69"/>
      <c r="C127" s="67" t="s">
        <v>21</v>
      </c>
      <c r="D127" s="63"/>
      <c r="E127" s="64"/>
      <c r="F127" s="64"/>
      <c r="G127" s="65"/>
      <c r="H127" s="66"/>
    </row>
    <row r="128" spans="1:8" ht="36" customHeight="1" x14ac:dyDescent="0.25">
      <c r="A128" s="76" t="s">
        <v>50</v>
      </c>
      <c r="B128" s="77" t="s">
        <v>252</v>
      </c>
      <c r="C128" s="78" t="s">
        <v>51</v>
      </c>
      <c r="D128" s="87" t="s">
        <v>109</v>
      </c>
      <c r="E128" s="80" t="s">
        <v>46</v>
      </c>
      <c r="F128" s="94">
        <v>620</v>
      </c>
      <c r="G128" s="82"/>
      <c r="H128" s="83">
        <f>ROUND(G128*F128,2)</f>
        <v>0</v>
      </c>
    </row>
    <row r="129" spans="1:8" ht="36" customHeight="1" x14ac:dyDescent="0.25">
      <c r="A129" s="13"/>
      <c r="B129" s="69"/>
      <c r="C129" s="67" t="s">
        <v>22</v>
      </c>
      <c r="D129" s="63"/>
      <c r="E129" s="70"/>
      <c r="F129" s="64"/>
      <c r="G129" s="65"/>
      <c r="H129" s="66"/>
    </row>
    <row r="130" spans="1:8" ht="36" customHeight="1" x14ac:dyDescent="0.25">
      <c r="A130" s="76" t="s">
        <v>173</v>
      </c>
      <c r="B130" s="77" t="s">
        <v>253</v>
      </c>
      <c r="C130" s="78" t="s">
        <v>174</v>
      </c>
      <c r="D130" s="87" t="s">
        <v>113</v>
      </c>
      <c r="E130" s="80"/>
      <c r="F130" s="94"/>
      <c r="G130" s="85"/>
      <c r="H130" s="97"/>
    </row>
    <row r="131" spans="1:8" ht="36" customHeight="1" x14ac:dyDescent="0.25">
      <c r="A131" s="76" t="s">
        <v>304</v>
      </c>
      <c r="B131" s="86" t="s">
        <v>30</v>
      </c>
      <c r="C131" s="78" t="s">
        <v>305</v>
      </c>
      <c r="D131" s="87"/>
      <c r="E131" s="80"/>
      <c r="F131" s="94"/>
      <c r="G131" s="85"/>
      <c r="H131" s="97"/>
    </row>
    <row r="132" spans="1:8" ht="36" customHeight="1" x14ac:dyDescent="0.25">
      <c r="A132" s="76" t="s">
        <v>306</v>
      </c>
      <c r="B132" s="93" t="s">
        <v>90</v>
      </c>
      <c r="C132" s="78" t="s">
        <v>177</v>
      </c>
      <c r="D132" s="87"/>
      <c r="E132" s="80" t="s">
        <v>36</v>
      </c>
      <c r="F132" s="94">
        <v>1</v>
      </c>
      <c r="G132" s="82"/>
      <c r="H132" s="83">
        <f>ROUND(G132*F132,2)</f>
        <v>0</v>
      </c>
    </row>
    <row r="133" spans="1:8" ht="36" customHeight="1" x14ac:dyDescent="0.25">
      <c r="A133" s="76" t="s">
        <v>175</v>
      </c>
      <c r="B133" s="86" t="s">
        <v>37</v>
      </c>
      <c r="C133" s="78" t="s">
        <v>136</v>
      </c>
      <c r="D133" s="87"/>
      <c r="E133" s="80"/>
      <c r="F133" s="94"/>
      <c r="G133" s="85"/>
      <c r="H133" s="97"/>
    </row>
    <row r="134" spans="1:8" ht="36" customHeight="1" x14ac:dyDescent="0.25">
      <c r="A134" s="76" t="s">
        <v>176</v>
      </c>
      <c r="B134" s="93" t="s">
        <v>90</v>
      </c>
      <c r="C134" s="78" t="s">
        <v>177</v>
      </c>
      <c r="D134" s="87"/>
      <c r="E134" s="80" t="s">
        <v>36</v>
      </c>
      <c r="F134" s="94">
        <v>1</v>
      </c>
      <c r="G134" s="82"/>
      <c r="H134" s="83">
        <f>ROUND(G134*F134,2)</f>
        <v>0</v>
      </c>
    </row>
    <row r="135" spans="1:8" ht="36" customHeight="1" x14ac:dyDescent="0.25">
      <c r="A135" s="76" t="s">
        <v>307</v>
      </c>
      <c r="B135" s="77" t="s">
        <v>254</v>
      </c>
      <c r="C135" s="78" t="s">
        <v>308</v>
      </c>
      <c r="D135" s="87" t="s">
        <v>113</v>
      </c>
      <c r="E135" s="80"/>
      <c r="F135" s="94"/>
      <c r="G135" s="85"/>
      <c r="H135" s="97"/>
    </row>
    <row r="136" spans="1:8" ht="36" customHeight="1" x14ac:dyDescent="0.25">
      <c r="A136" s="76" t="s">
        <v>501</v>
      </c>
      <c r="B136" s="86" t="s">
        <v>30</v>
      </c>
      <c r="C136" s="78" t="s">
        <v>305</v>
      </c>
      <c r="D136" s="87"/>
      <c r="E136" s="80"/>
      <c r="F136" s="94"/>
      <c r="G136" s="85"/>
      <c r="H136" s="97"/>
    </row>
    <row r="137" spans="1:8" ht="36" customHeight="1" x14ac:dyDescent="0.25">
      <c r="A137" s="76" t="s">
        <v>502</v>
      </c>
      <c r="B137" s="93" t="s">
        <v>90</v>
      </c>
      <c r="C137" s="78" t="s">
        <v>177</v>
      </c>
      <c r="D137" s="87"/>
      <c r="E137" s="80" t="s">
        <v>46</v>
      </c>
      <c r="F137" s="94">
        <v>1</v>
      </c>
      <c r="G137" s="82"/>
      <c r="H137" s="83">
        <f>ROUND(G137*F137,2)</f>
        <v>0</v>
      </c>
    </row>
    <row r="138" spans="1:8" ht="36" customHeight="1" x14ac:dyDescent="0.25">
      <c r="A138" s="76" t="s">
        <v>503</v>
      </c>
      <c r="B138" s="86" t="s">
        <v>37</v>
      </c>
      <c r="C138" s="78" t="s">
        <v>504</v>
      </c>
      <c r="D138" s="87"/>
      <c r="E138" s="80"/>
      <c r="F138" s="94"/>
      <c r="G138" s="85"/>
      <c r="H138" s="97"/>
    </row>
    <row r="139" spans="1:8" ht="36" customHeight="1" x14ac:dyDescent="0.25">
      <c r="A139" s="76" t="s">
        <v>505</v>
      </c>
      <c r="B139" s="93" t="s">
        <v>90</v>
      </c>
      <c r="C139" s="78" t="s">
        <v>177</v>
      </c>
      <c r="D139" s="87"/>
      <c r="E139" s="80" t="s">
        <v>46</v>
      </c>
      <c r="F139" s="94">
        <v>1</v>
      </c>
      <c r="G139" s="82"/>
      <c r="H139" s="83">
        <f>ROUND(G139*F139,2)</f>
        <v>0</v>
      </c>
    </row>
    <row r="140" spans="1:8" ht="36" customHeight="1" x14ac:dyDescent="0.25">
      <c r="A140" s="76" t="s">
        <v>178</v>
      </c>
      <c r="B140" s="77" t="s">
        <v>255</v>
      </c>
      <c r="C140" s="98" t="s">
        <v>179</v>
      </c>
      <c r="D140" s="96" t="s">
        <v>506</v>
      </c>
      <c r="E140" s="80"/>
      <c r="F140" s="113"/>
      <c r="G140" s="85"/>
      <c r="H140" s="97"/>
    </row>
    <row r="141" spans="1:8" ht="36" customHeight="1" x14ac:dyDescent="0.25">
      <c r="A141" s="76" t="s">
        <v>309</v>
      </c>
      <c r="B141" s="86" t="s">
        <v>30</v>
      </c>
      <c r="C141" s="78" t="s">
        <v>507</v>
      </c>
      <c r="D141" s="87"/>
      <c r="E141" s="80" t="s">
        <v>46</v>
      </c>
      <c r="F141" s="94">
        <v>5</v>
      </c>
      <c r="G141" s="82"/>
      <c r="H141" s="83">
        <f t="shared" ref="H141:H142" si="23">ROUND(G141*F141,2)</f>
        <v>0</v>
      </c>
    </row>
    <row r="142" spans="1:8" ht="36" customHeight="1" x14ac:dyDescent="0.25">
      <c r="A142" s="76" t="s">
        <v>180</v>
      </c>
      <c r="B142" s="86" t="s">
        <v>37</v>
      </c>
      <c r="C142" s="78" t="s">
        <v>508</v>
      </c>
      <c r="D142" s="87"/>
      <c r="E142" s="80" t="s">
        <v>46</v>
      </c>
      <c r="F142" s="94">
        <v>10</v>
      </c>
      <c r="G142" s="82"/>
      <c r="H142" s="83">
        <f t="shared" si="23"/>
        <v>0</v>
      </c>
    </row>
    <row r="143" spans="1:8" ht="36" customHeight="1" x14ac:dyDescent="0.25">
      <c r="A143" s="76" t="s">
        <v>165</v>
      </c>
      <c r="B143" s="77" t="s">
        <v>256</v>
      </c>
      <c r="C143" s="109" t="s">
        <v>166</v>
      </c>
      <c r="D143" s="87" t="s">
        <v>113</v>
      </c>
      <c r="E143" s="80"/>
      <c r="F143" s="94"/>
      <c r="G143" s="85"/>
      <c r="H143" s="97"/>
    </row>
    <row r="144" spans="1:8" ht="36" customHeight="1" x14ac:dyDescent="0.25">
      <c r="A144" s="76" t="s">
        <v>167</v>
      </c>
      <c r="B144" s="86" t="s">
        <v>30</v>
      </c>
      <c r="C144" s="109" t="s">
        <v>514</v>
      </c>
      <c r="D144" s="87"/>
      <c r="E144" s="80" t="s">
        <v>36</v>
      </c>
      <c r="F144" s="94">
        <v>1</v>
      </c>
      <c r="G144" s="82"/>
      <c r="H144" s="83">
        <f>ROUND(G144*F144,2)</f>
        <v>0</v>
      </c>
    </row>
    <row r="145" spans="1:8" ht="36" customHeight="1" x14ac:dyDescent="0.25">
      <c r="A145" s="76" t="s">
        <v>167</v>
      </c>
      <c r="B145" s="86" t="s">
        <v>37</v>
      </c>
      <c r="C145" s="109" t="s">
        <v>168</v>
      </c>
      <c r="D145" s="87"/>
      <c r="E145" s="80" t="s">
        <v>36</v>
      </c>
      <c r="F145" s="94">
        <v>1</v>
      </c>
      <c r="G145" s="82"/>
      <c r="H145" s="83">
        <f>ROUND(G145*F145,2)</f>
        <v>0</v>
      </c>
    </row>
    <row r="146" spans="1:8" ht="36" customHeight="1" x14ac:dyDescent="0.25">
      <c r="A146" s="76" t="s">
        <v>515</v>
      </c>
      <c r="B146" s="77" t="s">
        <v>257</v>
      </c>
      <c r="C146" s="109" t="s">
        <v>516</v>
      </c>
      <c r="D146" s="87" t="s">
        <v>113</v>
      </c>
      <c r="E146" s="80"/>
      <c r="F146" s="94"/>
      <c r="G146" s="85"/>
      <c r="H146" s="97"/>
    </row>
    <row r="147" spans="1:8" ht="36" customHeight="1" x14ac:dyDescent="0.25">
      <c r="A147" s="76" t="s">
        <v>517</v>
      </c>
      <c r="B147" s="86" t="s">
        <v>30</v>
      </c>
      <c r="C147" s="109" t="s">
        <v>518</v>
      </c>
      <c r="D147" s="87"/>
      <c r="E147" s="80" t="s">
        <v>36</v>
      </c>
      <c r="F147" s="94">
        <v>1</v>
      </c>
      <c r="G147" s="82"/>
      <c r="H147" s="83">
        <f>ROUND(G147*F147,2)</f>
        <v>0</v>
      </c>
    </row>
    <row r="148" spans="1:8" ht="36" customHeight="1" x14ac:dyDescent="0.25">
      <c r="A148" s="76" t="s">
        <v>517</v>
      </c>
      <c r="B148" s="86" t="s">
        <v>37</v>
      </c>
      <c r="C148" s="109" t="s">
        <v>519</v>
      </c>
      <c r="D148" s="87"/>
      <c r="E148" s="80" t="s">
        <v>36</v>
      </c>
      <c r="F148" s="94">
        <v>1</v>
      </c>
      <c r="G148" s="82"/>
      <c r="H148" s="83">
        <f>ROUND(G148*F148,2)</f>
        <v>0</v>
      </c>
    </row>
    <row r="149" spans="1:8" ht="36" customHeight="1" x14ac:dyDescent="0.25">
      <c r="A149" s="76" t="s">
        <v>66</v>
      </c>
      <c r="B149" s="77" t="s">
        <v>258</v>
      </c>
      <c r="C149" s="95" t="s">
        <v>228</v>
      </c>
      <c r="D149" s="96" t="s">
        <v>234</v>
      </c>
      <c r="E149" s="80"/>
      <c r="F149" s="94"/>
      <c r="G149" s="85"/>
      <c r="H149" s="97"/>
    </row>
    <row r="150" spans="1:8" ht="36" customHeight="1" x14ac:dyDescent="0.25">
      <c r="A150" s="99" t="s">
        <v>365</v>
      </c>
      <c r="B150" s="100" t="s">
        <v>30</v>
      </c>
      <c r="C150" s="98" t="s">
        <v>366</v>
      </c>
      <c r="D150" s="96"/>
      <c r="E150" s="101" t="s">
        <v>36</v>
      </c>
      <c r="F150" s="94">
        <v>2</v>
      </c>
      <c r="G150" s="82"/>
      <c r="H150" s="83">
        <f>ROUND(G150*F150,2)</f>
        <v>0</v>
      </c>
    </row>
    <row r="151" spans="1:8" ht="36" customHeight="1" x14ac:dyDescent="0.25">
      <c r="A151" s="13"/>
      <c r="B151" s="69"/>
      <c r="C151" s="67" t="s">
        <v>23</v>
      </c>
      <c r="D151" s="63"/>
      <c r="E151" s="70"/>
      <c r="F151" s="64"/>
      <c r="G151" s="65"/>
      <c r="H151" s="66"/>
    </row>
    <row r="152" spans="1:8" ht="36" customHeight="1" x14ac:dyDescent="0.25">
      <c r="A152" s="76" t="s">
        <v>52</v>
      </c>
      <c r="B152" s="77" t="s">
        <v>259</v>
      </c>
      <c r="C152" s="98" t="s">
        <v>233</v>
      </c>
      <c r="D152" s="96" t="s">
        <v>234</v>
      </c>
      <c r="E152" s="80" t="s">
        <v>36</v>
      </c>
      <c r="F152" s="94">
        <v>2</v>
      </c>
      <c r="G152" s="82"/>
      <c r="H152" s="83">
        <f>ROUND(G152*F152,2)</f>
        <v>0</v>
      </c>
    </row>
    <row r="153" spans="1:8" ht="36" customHeight="1" x14ac:dyDescent="0.25">
      <c r="A153" s="13"/>
      <c r="B153" s="71"/>
      <c r="C153" s="67" t="s">
        <v>24</v>
      </c>
      <c r="D153" s="63"/>
      <c r="E153" s="70"/>
      <c r="F153" s="64"/>
      <c r="G153" s="65"/>
      <c r="H153" s="66"/>
    </row>
    <row r="154" spans="1:8" ht="36" customHeight="1" x14ac:dyDescent="0.25">
      <c r="A154" s="84" t="s">
        <v>57</v>
      </c>
      <c r="B154" s="77" t="s">
        <v>260</v>
      </c>
      <c r="C154" s="78" t="s">
        <v>58</v>
      </c>
      <c r="D154" s="87" t="s">
        <v>328</v>
      </c>
      <c r="E154" s="80"/>
      <c r="F154" s="81"/>
      <c r="G154" s="85"/>
      <c r="H154" s="83"/>
    </row>
    <row r="155" spans="1:8" ht="36" customHeight="1" x14ac:dyDescent="0.25">
      <c r="A155" s="84" t="s">
        <v>130</v>
      </c>
      <c r="B155" s="86" t="s">
        <v>30</v>
      </c>
      <c r="C155" s="78" t="s">
        <v>131</v>
      </c>
      <c r="D155" s="87"/>
      <c r="E155" s="80" t="s">
        <v>29</v>
      </c>
      <c r="F155" s="81">
        <v>10</v>
      </c>
      <c r="G155" s="82"/>
      <c r="H155" s="83">
        <f>ROUND(G155*F155,2)</f>
        <v>0</v>
      </c>
    </row>
    <row r="156" spans="1:8" ht="36" customHeight="1" x14ac:dyDescent="0.25">
      <c r="A156" s="84" t="s">
        <v>59</v>
      </c>
      <c r="B156" s="86" t="s">
        <v>37</v>
      </c>
      <c r="C156" s="78" t="s">
        <v>132</v>
      </c>
      <c r="D156" s="87"/>
      <c r="E156" s="80" t="s">
        <v>29</v>
      </c>
      <c r="F156" s="81">
        <v>90</v>
      </c>
      <c r="G156" s="82"/>
      <c r="H156" s="83">
        <f>ROUND(G156*F156,2)</f>
        <v>0</v>
      </c>
    </row>
    <row r="157" spans="1:8" s="32" customFormat="1" ht="30" customHeight="1" thickBot="1" x14ac:dyDescent="0.3">
      <c r="A157" s="33"/>
      <c r="B157" s="28" t="str">
        <f>B90</f>
        <v>B</v>
      </c>
      <c r="C157" s="119" t="str">
        <f>C90</f>
        <v>ENGLISH PLACE - BETHRAY BAY TO DARWIN STREET - THIN BITUMINOUS OVERLAY</v>
      </c>
      <c r="D157" s="120"/>
      <c r="E157" s="120"/>
      <c r="F157" s="121"/>
      <c r="G157" s="33" t="s">
        <v>17</v>
      </c>
      <c r="H157" s="33">
        <f>SUM(H90:H156)</f>
        <v>0</v>
      </c>
    </row>
    <row r="158" spans="1:8" s="32" customFormat="1" ht="30" customHeight="1" thickTop="1" x14ac:dyDescent="0.25">
      <c r="A158" s="30"/>
      <c r="B158" s="29" t="s">
        <v>14</v>
      </c>
      <c r="C158" s="122" t="s">
        <v>349</v>
      </c>
      <c r="D158" s="123"/>
      <c r="E158" s="123"/>
      <c r="F158" s="124"/>
      <c r="G158" s="30"/>
      <c r="H158" s="31"/>
    </row>
    <row r="159" spans="1:8" ht="36" customHeight="1" x14ac:dyDescent="0.25">
      <c r="A159" s="13"/>
      <c r="B159" s="61"/>
      <c r="C159" s="62" t="s">
        <v>19</v>
      </c>
      <c r="D159" s="63"/>
      <c r="E159" s="64" t="s">
        <v>2</v>
      </c>
      <c r="F159" s="64" t="s">
        <v>2</v>
      </c>
      <c r="G159" s="65" t="s">
        <v>2</v>
      </c>
      <c r="H159" s="66"/>
    </row>
    <row r="160" spans="1:8" ht="36" customHeight="1" x14ac:dyDescent="0.25">
      <c r="A160" s="76" t="s">
        <v>34</v>
      </c>
      <c r="B160" s="77" t="s">
        <v>184</v>
      </c>
      <c r="C160" s="78" t="s">
        <v>35</v>
      </c>
      <c r="D160" s="79" t="s">
        <v>319</v>
      </c>
      <c r="E160" s="80" t="s">
        <v>29</v>
      </c>
      <c r="F160" s="81">
        <v>150</v>
      </c>
      <c r="G160" s="82"/>
      <c r="H160" s="83">
        <f t="shared" ref="H160" si="24">ROUND(G160*F160,2)</f>
        <v>0</v>
      </c>
    </row>
    <row r="161" spans="1:8" ht="36" customHeight="1" x14ac:dyDescent="0.25">
      <c r="A161" s="13"/>
      <c r="B161" s="61"/>
      <c r="C161" s="67" t="s">
        <v>313</v>
      </c>
      <c r="D161" s="63"/>
      <c r="E161" s="68"/>
      <c r="F161" s="63"/>
      <c r="G161" s="65"/>
      <c r="H161" s="66"/>
    </row>
    <row r="162" spans="1:8" ht="36" customHeight="1" x14ac:dyDescent="0.25">
      <c r="A162" s="84" t="s">
        <v>353</v>
      </c>
      <c r="B162" s="77" t="s">
        <v>185</v>
      </c>
      <c r="C162" s="78" t="s">
        <v>354</v>
      </c>
      <c r="D162" s="87" t="s">
        <v>144</v>
      </c>
      <c r="E162" s="80"/>
      <c r="F162" s="81"/>
      <c r="G162" s="85"/>
      <c r="H162" s="83"/>
    </row>
    <row r="163" spans="1:8" ht="36" customHeight="1" x14ac:dyDescent="0.25">
      <c r="A163" s="84" t="s">
        <v>355</v>
      </c>
      <c r="B163" s="86" t="s">
        <v>30</v>
      </c>
      <c r="C163" s="78" t="s">
        <v>356</v>
      </c>
      <c r="D163" s="87" t="s">
        <v>2</v>
      </c>
      <c r="E163" s="80" t="s">
        <v>29</v>
      </c>
      <c r="F163" s="81">
        <v>75</v>
      </c>
      <c r="G163" s="82"/>
      <c r="H163" s="83">
        <f>ROUND(G163*F163,2)</f>
        <v>0</v>
      </c>
    </row>
    <row r="164" spans="1:8" ht="36" customHeight="1" x14ac:dyDescent="0.25">
      <c r="A164" s="84" t="s">
        <v>191</v>
      </c>
      <c r="B164" s="77" t="s">
        <v>186</v>
      </c>
      <c r="C164" s="78" t="s">
        <v>192</v>
      </c>
      <c r="D164" s="87" t="s">
        <v>144</v>
      </c>
      <c r="E164" s="80"/>
      <c r="F164" s="81"/>
      <c r="G164" s="85"/>
      <c r="H164" s="83"/>
    </row>
    <row r="165" spans="1:8" ht="36" customHeight="1" x14ac:dyDescent="0.25">
      <c r="A165" s="84" t="s">
        <v>193</v>
      </c>
      <c r="B165" s="86" t="s">
        <v>30</v>
      </c>
      <c r="C165" s="78" t="s">
        <v>320</v>
      </c>
      <c r="D165" s="87" t="s">
        <v>2</v>
      </c>
      <c r="E165" s="80" t="s">
        <v>29</v>
      </c>
      <c r="F165" s="81">
        <v>500</v>
      </c>
      <c r="G165" s="82"/>
      <c r="H165" s="83">
        <f>ROUND(G165*F165,2)</f>
        <v>0</v>
      </c>
    </row>
    <row r="166" spans="1:8" ht="36" customHeight="1" x14ac:dyDescent="0.25">
      <c r="A166" s="84" t="s">
        <v>194</v>
      </c>
      <c r="B166" s="88" t="s">
        <v>261</v>
      </c>
      <c r="C166" s="78" t="s">
        <v>195</v>
      </c>
      <c r="D166" s="87" t="s">
        <v>144</v>
      </c>
      <c r="E166" s="80"/>
      <c r="F166" s="81"/>
      <c r="G166" s="85"/>
      <c r="H166" s="83"/>
    </row>
    <row r="167" spans="1:8" ht="36" customHeight="1" x14ac:dyDescent="0.25">
      <c r="A167" s="84" t="s">
        <v>196</v>
      </c>
      <c r="B167" s="86" t="s">
        <v>30</v>
      </c>
      <c r="C167" s="78" t="s">
        <v>321</v>
      </c>
      <c r="D167" s="87" t="s">
        <v>2</v>
      </c>
      <c r="E167" s="80" t="s">
        <v>29</v>
      </c>
      <c r="F167" s="81">
        <v>5</v>
      </c>
      <c r="G167" s="82"/>
      <c r="H167" s="83">
        <f t="shared" ref="H167:H170" si="25">ROUND(G167*F167,2)</f>
        <v>0</v>
      </c>
    </row>
    <row r="168" spans="1:8" ht="36" customHeight="1" x14ac:dyDescent="0.25">
      <c r="A168" s="84" t="s">
        <v>197</v>
      </c>
      <c r="B168" s="86" t="s">
        <v>37</v>
      </c>
      <c r="C168" s="78" t="s">
        <v>322</v>
      </c>
      <c r="D168" s="87" t="s">
        <v>2</v>
      </c>
      <c r="E168" s="80" t="s">
        <v>29</v>
      </c>
      <c r="F168" s="81">
        <v>10</v>
      </c>
      <c r="G168" s="82"/>
      <c r="H168" s="83">
        <f t="shared" si="25"/>
        <v>0</v>
      </c>
    </row>
    <row r="169" spans="1:8" ht="36" customHeight="1" x14ac:dyDescent="0.25">
      <c r="A169" s="84" t="s">
        <v>361</v>
      </c>
      <c r="B169" s="86" t="s">
        <v>47</v>
      </c>
      <c r="C169" s="78" t="s">
        <v>362</v>
      </c>
      <c r="D169" s="87" t="s">
        <v>2</v>
      </c>
      <c r="E169" s="80" t="s">
        <v>29</v>
      </c>
      <c r="F169" s="81">
        <v>10</v>
      </c>
      <c r="G169" s="82"/>
      <c r="H169" s="83">
        <f t="shared" si="25"/>
        <v>0</v>
      </c>
    </row>
    <row r="170" spans="1:8" ht="36" customHeight="1" x14ac:dyDescent="0.25">
      <c r="A170" s="84" t="s">
        <v>198</v>
      </c>
      <c r="B170" s="86" t="s">
        <v>56</v>
      </c>
      <c r="C170" s="78" t="s">
        <v>323</v>
      </c>
      <c r="D170" s="87" t="s">
        <v>2</v>
      </c>
      <c r="E170" s="80" t="s">
        <v>29</v>
      </c>
      <c r="F170" s="81">
        <v>10</v>
      </c>
      <c r="G170" s="82"/>
      <c r="H170" s="83">
        <f t="shared" si="25"/>
        <v>0</v>
      </c>
    </row>
    <row r="171" spans="1:8" ht="36" customHeight="1" x14ac:dyDescent="0.25">
      <c r="A171" s="84" t="s">
        <v>38</v>
      </c>
      <c r="B171" s="77" t="s">
        <v>262</v>
      </c>
      <c r="C171" s="78" t="s">
        <v>39</v>
      </c>
      <c r="D171" s="87" t="s">
        <v>144</v>
      </c>
      <c r="E171" s="80"/>
      <c r="F171" s="81"/>
      <c r="G171" s="85"/>
      <c r="H171" s="83"/>
    </row>
    <row r="172" spans="1:8" ht="36" customHeight="1" x14ac:dyDescent="0.25">
      <c r="A172" s="84" t="s">
        <v>40</v>
      </c>
      <c r="B172" s="86" t="s">
        <v>30</v>
      </c>
      <c r="C172" s="78" t="s">
        <v>41</v>
      </c>
      <c r="D172" s="87" t="s">
        <v>2</v>
      </c>
      <c r="E172" s="80" t="s">
        <v>36</v>
      </c>
      <c r="F172" s="81">
        <v>125</v>
      </c>
      <c r="G172" s="82"/>
      <c r="H172" s="83">
        <f>ROUND(G172*F172,2)</f>
        <v>0</v>
      </c>
    </row>
    <row r="173" spans="1:8" ht="36" customHeight="1" x14ac:dyDescent="0.25">
      <c r="A173" s="84" t="s">
        <v>42</v>
      </c>
      <c r="B173" s="77" t="s">
        <v>263</v>
      </c>
      <c r="C173" s="78" t="s">
        <v>43</v>
      </c>
      <c r="D173" s="87" t="s">
        <v>144</v>
      </c>
      <c r="E173" s="80"/>
      <c r="F173" s="81"/>
      <c r="G173" s="85"/>
      <c r="H173" s="83"/>
    </row>
    <row r="174" spans="1:8" ht="36" customHeight="1" x14ac:dyDescent="0.25">
      <c r="A174" s="89" t="s">
        <v>145</v>
      </c>
      <c r="B174" s="90" t="s">
        <v>30</v>
      </c>
      <c r="C174" s="91" t="s">
        <v>146</v>
      </c>
      <c r="D174" s="90" t="s">
        <v>2</v>
      </c>
      <c r="E174" s="90" t="s">
        <v>36</v>
      </c>
      <c r="F174" s="81">
        <v>150</v>
      </c>
      <c r="G174" s="82"/>
      <c r="H174" s="83">
        <f>ROUND(G174*F174,2)</f>
        <v>0</v>
      </c>
    </row>
    <row r="175" spans="1:8" ht="36" customHeight="1" x14ac:dyDescent="0.25">
      <c r="A175" s="84" t="s">
        <v>199</v>
      </c>
      <c r="B175" s="77" t="s">
        <v>264</v>
      </c>
      <c r="C175" s="78" t="s">
        <v>200</v>
      </c>
      <c r="D175" s="87" t="s">
        <v>381</v>
      </c>
      <c r="E175" s="80"/>
      <c r="F175" s="81"/>
      <c r="G175" s="85"/>
      <c r="H175" s="83"/>
    </row>
    <row r="176" spans="1:8" ht="36" customHeight="1" x14ac:dyDescent="0.25">
      <c r="A176" s="84" t="s">
        <v>201</v>
      </c>
      <c r="B176" s="86" t="s">
        <v>30</v>
      </c>
      <c r="C176" s="78" t="s">
        <v>324</v>
      </c>
      <c r="D176" s="87" t="s">
        <v>202</v>
      </c>
      <c r="E176" s="80"/>
      <c r="F176" s="81"/>
      <c r="G176" s="85"/>
      <c r="H176" s="83"/>
    </row>
    <row r="177" spans="1:8" ht="36" customHeight="1" x14ac:dyDescent="0.25">
      <c r="A177" s="84" t="s">
        <v>203</v>
      </c>
      <c r="B177" s="93" t="s">
        <v>90</v>
      </c>
      <c r="C177" s="78" t="s">
        <v>204</v>
      </c>
      <c r="D177" s="87"/>
      <c r="E177" s="80" t="s">
        <v>29</v>
      </c>
      <c r="F177" s="81">
        <v>25</v>
      </c>
      <c r="G177" s="82"/>
      <c r="H177" s="83">
        <f>ROUND(G177*F177,2)</f>
        <v>0</v>
      </c>
    </row>
    <row r="178" spans="1:8" ht="36" customHeight="1" x14ac:dyDescent="0.25">
      <c r="A178" s="84" t="s">
        <v>205</v>
      </c>
      <c r="B178" s="93" t="s">
        <v>91</v>
      </c>
      <c r="C178" s="78" t="s">
        <v>206</v>
      </c>
      <c r="D178" s="87"/>
      <c r="E178" s="80" t="s">
        <v>29</v>
      </c>
      <c r="F178" s="81">
        <v>75</v>
      </c>
      <c r="G178" s="82"/>
      <c r="H178" s="83">
        <f>ROUND(G178*F178,2)</f>
        <v>0</v>
      </c>
    </row>
    <row r="179" spans="1:8" ht="36" customHeight="1" x14ac:dyDescent="0.25">
      <c r="A179" s="84" t="s">
        <v>241</v>
      </c>
      <c r="B179" s="93" t="s">
        <v>92</v>
      </c>
      <c r="C179" s="78" t="s">
        <v>242</v>
      </c>
      <c r="D179" s="87" t="s">
        <v>2</v>
      </c>
      <c r="E179" s="80" t="s">
        <v>29</v>
      </c>
      <c r="F179" s="81">
        <v>50</v>
      </c>
      <c r="G179" s="82"/>
      <c r="H179" s="83">
        <f>ROUND(G179*F179,2)</f>
        <v>0</v>
      </c>
    </row>
    <row r="180" spans="1:8" ht="36" customHeight="1" x14ac:dyDescent="0.25">
      <c r="A180" s="84" t="s">
        <v>400</v>
      </c>
      <c r="B180" s="86" t="s">
        <v>37</v>
      </c>
      <c r="C180" s="78" t="s">
        <v>402</v>
      </c>
      <c r="D180" s="87" t="s">
        <v>2</v>
      </c>
      <c r="E180" s="80"/>
      <c r="F180" s="81"/>
      <c r="G180" s="92"/>
      <c r="H180" s="92"/>
    </row>
    <row r="181" spans="1:8" ht="36" customHeight="1" x14ac:dyDescent="0.25">
      <c r="A181" s="84" t="s">
        <v>401</v>
      </c>
      <c r="B181" s="93" t="s">
        <v>90</v>
      </c>
      <c r="C181" s="78" t="s">
        <v>204</v>
      </c>
      <c r="D181" s="87"/>
      <c r="E181" s="80" t="s">
        <v>29</v>
      </c>
      <c r="F181" s="81">
        <v>10</v>
      </c>
      <c r="G181" s="82"/>
      <c r="H181" s="83">
        <f t="shared" ref="H181" si="26">ROUND(G181*F181,2)</f>
        <v>0</v>
      </c>
    </row>
    <row r="182" spans="1:8" ht="36" customHeight="1" x14ac:dyDescent="0.25">
      <c r="A182" s="84" t="s">
        <v>93</v>
      </c>
      <c r="B182" s="77" t="s">
        <v>265</v>
      </c>
      <c r="C182" s="78" t="s">
        <v>48</v>
      </c>
      <c r="D182" s="87" t="s">
        <v>147</v>
      </c>
      <c r="E182" s="80"/>
      <c r="F182" s="81"/>
      <c r="G182" s="85"/>
      <c r="H182" s="83"/>
    </row>
    <row r="183" spans="1:8" ht="36" customHeight="1" x14ac:dyDescent="0.25">
      <c r="A183" s="84" t="s">
        <v>403</v>
      </c>
      <c r="B183" s="86" t="s">
        <v>30</v>
      </c>
      <c r="C183" s="78" t="s">
        <v>325</v>
      </c>
      <c r="D183" s="87" t="s">
        <v>96</v>
      </c>
      <c r="E183" s="80" t="s">
        <v>46</v>
      </c>
      <c r="F183" s="81">
        <v>10</v>
      </c>
      <c r="G183" s="82"/>
      <c r="H183" s="83">
        <f t="shared" ref="H183:H185" si="27">ROUND(G183*F183,2)</f>
        <v>0</v>
      </c>
    </row>
    <row r="184" spans="1:8" ht="36" customHeight="1" x14ac:dyDescent="0.25">
      <c r="A184" s="84" t="s">
        <v>215</v>
      </c>
      <c r="B184" s="86" t="s">
        <v>37</v>
      </c>
      <c r="C184" s="78" t="s">
        <v>326</v>
      </c>
      <c r="D184" s="87" t="s">
        <v>216</v>
      </c>
      <c r="E184" s="80" t="s">
        <v>46</v>
      </c>
      <c r="F184" s="81">
        <v>150</v>
      </c>
      <c r="G184" s="82"/>
      <c r="H184" s="83">
        <f t="shared" si="27"/>
        <v>0</v>
      </c>
    </row>
    <row r="185" spans="1:8" ht="36" customHeight="1" x14ac:dyDescent="0.25">
      <c r="A185" s="84" t="s">
        <v>148</v>
      </c>
      <c r="B185" s="86" t="s">
        <v>47</v>
      </c>
      <c r="C185" s="78" t="s">
        <v>327</v>
      </c>
      <c r="D185" s="87" t="s">
        <v>97</v>
      </c>
      <c r="E185" s="80" t="s">
        <v>46</v>
      </c>
      <c r="F185" s="81">
        <v>5</v>
      </c>
      <c r="G185" s="82"/>
      <c r="H185" s="83">
        <f t="shared" si="27"/>
        <v>0</v>
      </c>
    </row>
    <row r="186" spans="1:8" ht="36" customHeight="1" x14ac:dyDescent="0.25">
      <c r="A186" s="84" t="s">
        <v>149</v>
      </c>
      <c r="B186" s="77" t="s">
        <v>266</v>
      </c>
      <c r="C186" s="78" t="s">
        <v>150</v>
      </c>
      <c r="D186" s="87" t="s">
        <v>155</v>
      </c>
      <c r="E186" s="80"/>
      <c r="F186" s="81"/>
      <c r="G186" s="92"/>
      <c r="H186" s="83"/>
    </row>
    <row r="187" spans="1:8" ht="36" customHeight="1" x14ac:dyDescent="0.25">
      <c r="A187" s="84" t="s">
        <v>220</v>
      </c>
      <c r="B187" s="86" t="s">
        <v>30</v>
      </c>
      <c r="C187" s="78" t="s">
        <v>221</v>
      </c>
      <c r="D187" s="87"/>
      <c r="E187" s="80"/>
      <c r="F187" s="81"/>
      <c r="G187" s="92"/>
      <c r="H187" s="83"/>
    </row>
    <row r="188" spans="1:8" ht="36" customHeight="1" x14ac:dyDescent="0.25">
      <c r="A188" s="84" t="s">
        <v>342</v>
      </c>
      <c r="B188" s="93" t="s">
        <v>90</v>
      </c>
      <c r="C188" s="78" t="s">
        <v>341</v>
      </c>
      <c r="D188" s="87"/>
      <c r="E188" s="80" t="s">
        <v>31</v>
      </c>
      <c r="F188" s="81">
        <v>300</v>
      </c>
      <c r="G188" s="82"/>
      <c r="H188" s="83">
        <f>ROUND(G188*F188,2)</f>
        <v>0</v>
      </c>
    </row>
    <row r="189" spans="1:8" ht="36" customHeight="1" x14ac:dyDescent="0.25">
      <c r="A189" s="84" t="s">
        <v>151</v>
      </c>
      <c r="B189" s="86" t="s">
        <v>37</v>
      </c>
      <c r="C189" s="78" t="s">
        <v>62</v>
      </c>
      <c r="D189" s="87"/>
      <c r="E189" s="80"/>
      <c r="F189" s="81"/>
      <c r="G189" s="92"/>
      <c r="H189" s="83"/>
    </row>
    <row r="190" spans="1:8" ht="36" customHeight="1" x14ac:dyDescent="0.25">
      <c r="A190" s="84" t="s">
        <v>343</v>
      </c>
      <c r="B190" s="93" t="s">
        <v>90</v>
      </c>
      <c r="C190" s="78" t="s">
        <v>341</v>
      </c>
      <c r="D190" s="87"/>
      <c r="E190" s="80" t="s">
        <v>31</v>
      </c>
      <c r="F190" s="81">
        <v>35</v>
      </c>
      <c r="G190" s="82"/>
      <c r="H190" s="83">
        <f t="shared" ref="H190:H191" si="28">ROUND(G190*F190,2)</f>
        <v>0</v>
      </c>
    </row>
    <row r="191" spans="1:8" ht="36" customHeight="1" x14ac:dyDescent="0.25">
      <c r="A191" s="84" t="s">
        <v>152</v>
      </c>
      <c r="B191" s="77" t="s">
        <v>267</v>
      </c>
      <c r="C191" s="78" t="s">
        <v>153</v>
      </c>
      <c r="D191" s="87" t="s">
        <v>155</v>
      </c>
      <c r="E191" s="80" t="s">
        <v>29</v>
      </c>
      <c r="F191" s="81">
        <v>30</v>
      </c>
      <c r="G191" s="82"/>
      <c r="H191" s="83">
        <f t="shared" si="28"/>
        <v>0</v>
      </c>
    </row>
    <row r="192" spans="1:8" ht="36" customHeight="1" x14ac:dyDescent="0.25">
      <c r="A192" s="84" t="s">
        <v>98</v>
      </c>
      <c r="B192" s="77" t="s">
        <v>268</v>
      </c>
      <c r="C192" s="78" t="s">
        <v>100</v>
      </c>
      <c r="D192" s="87" t="s">
        <v>222</v>
      </c>
      <c r="E192" s="80"/>
      <c r="F192" s="81"/>
      <c r="G192" s="85"/>
      <c r="H192" s="83"/>
    </row>
    <row r="193" spans="1:8" ht="36" customHeight="1" x14ac:dyDescent="0.25">
      <c r="A193" s="84" t="s">
        <v>101</v>
      </c>
      <c r="B193" s="86" t="s">
        <v>30</v>
      </c>
      <c r="C193" s="78" t="s">
        <v>223</v>
      </c>
      <c r="D193" s="87" t="s">
        <v>2</v>
      </c>
      <c r="E193" s="80" t="s">
        <v>29</v>
      </c>
      <c r="F193" s="81">
        <v>50</v>
      </c>
      <c r="G193" s="82"/>
      <c r="H193" s="83">
        <f t="shared" ref="H193:H196" si="29">ROUND(G193*F193,2)</f>
        <v>0</v>
      </c>
    </row>
    <row r="194" spans="1:8" ht="36" customHeight="1" x14ac:dyDescent="0.25">
      <c r="A194" s="84" t="s">
        <v>226</v>
      </c>
      <c r="B194" s="86" t="s">
        <v>37</v>
      </c>
      <c r="C194" s="78" t="s">
        <v>227</v>
      </c>
      <c r="D194" s="87" t="s">
        <v>2</v>
      </c>
      <c r="E194" s="80" t="s">
        <v>29</v>
      </c>
      <c r="F194" s="81">
        <v>35</v>
      </c>
      <c r="G194" s="82"/>
      <c r="H194" s="83">
        <f t="shared" si="29"/>
        <v>0</v>
      </c>
    </row>
    <row r="195" spans="1:8" ht="36" customHeight="1" x14ac:dyDescent="0.25">
      <c r="A195" s="84" t="s">
        <v>404</v>
      </c>
      <c r="B195" s="77" t="s">
        <v>269</v>
      </c>
      <c r="C195" s="78" t="s">
        <v>405</v>
      </c>
      <c r="D195" s="87" t="s">
        <v>406</v>
      </c>
      <c r="E195" s="80"/>
      <c r="F195" s="81"/>
      <c r="G195" s="85"/>
      <c r="H195" s="83">
        <f t="shared" si="29"/>
        <v>0</v>
      </c>
    </row>
    <row r="196" spans="1:8" ht="36" customHeight="1" x14ac:dyDescent="0.25">
      <c r="A196" s="84" t="s">
        <v>407</v>
      </c>
      <c r="B196" s="86" t="s">
        <v>30</v>
      </c>
      <c r="C196" s="78" t="s">
        <v>408</v>
      </c>
      <c r="D196" s="87"/>
      <c r="E196" s="80" t="s">
        <v>29</v>
      </c>
      <c r="F196" s="94">
        <v>225</v>
      </c>
      <c r="G196" s="82"/>
      <c r="H196" s="83">
        <f t="shared" si="29"/>
        <v>0</v>
      </c>
    </row>
    <row r="197" spans="1:8" ht="36" customHeight="1" x14ac:dyDescent="0.25">
      <c r="A197" s="13"/>
      <c r="B197" s="69"/>
      <c r="C197" s="67" t="s">
        <v>21</v>
      </c>
      <c r="D197" s="63"/>
      <c r="E197" s="64"/>
      <c r="F197" s="64"/>
      <c r="G197" s="65"/>
      <c r="H197" s="66"/>
    </row>
    <row r="198" spans="1:8" ht="36" customHeight="1" x14ac:dyDescent="0.25">
      <c r="A198" s="76" t="s">
        <v>50</v>
      </c>
      <c r="B198" s="77" t="s">
        <v>270</v>
      </c>
      <c r="C198" s="78" t="s">
        <v>51</v>
      </c>
      <c r="D198" s="87" t="s">
        <v>109</v>
      </c>
      <c r="E198" s="80" t="s">
        <v>46</v>
      </c>
      <c r="F198" s="94">
        <v>600</v>
      </c>
      <c r="G198" s="82"/>
      <c r="H198" s="83">
        <f>ROUND(G198*F198,2)</f>
        <v>0</v>
      </c>
    </row>
    <row r="199" spans="1:8" ht="36" customHeight="1" x14ac:dyDescent="0.25">
      <c r="A199" s="13"/>
      <c r="B199" s="69"/>
      <c r="C199" s="67" t="s">
        <v>22</v>
      </c>
      <c r="D199" s="63"/>
      <c r="E199" s="70"/>
      <c r="F199" s="64"/>
      <c r="G199" s="65"/>
      <c r="H199" s="66"/>
    </row>
    <row r="200" spans="1:8" ht="36" customHeight="1" x14ac:dyDescent="0.25">
      <c r="A200" s="76" t="s">
        <v>110</v>
      </c>
      <c r="B200" s="77" t="s">
        <v>271</v>
      </c>
      <c r="C200" s="78" t="s">
        <v>112</v>
      </c>
      <c r="D200" s="87" t="s">
        <v>113</v>
      </c>
      <c r="E200" s="80"/>
      <c r="F200" s="94"/>
      <c r="G200" s="85"/>
      <c r="H200" s="97"/>
    </row>
    <row r="201" spans="1:8" ht="36" customHeight="1" x14ac:dyDescent="0.25">
      <c r="A201" s="76" t="s">
        <v>409</v>
      </c>
      <c r="B201" s="86" t="s">
        <v>30</v>
      </c>
      <c r="C201" s="78" t="s">
        <v>157</v>
      </c>
      <c r="D201" s="87"/>
      <c r="E201" s="80" t="s">
        <v>36</v>
      </c>
      <c r="F201" s="94">
        <v>1</v>
      </c>
      <c r="G201" s="82"/>
      <c r="H201" s="83">
        <f>ROUND(G201*F201,2)</f>
        <v>0</v>
      </c>
    </row>
    <row r="202" spans="1:8" ht="36" customHeight="1" x14ac:dyDescent="0.25">
      <c r="A202" s="76" t="s">
        <v>114</v>
      </c>
      <c r="B202" s="77" t="s">
        <v>272</v>
      </c>
      <c r="C202" s="78" t="s">
        <v>116</v>
      </c>
      <c r="D202" s="87" t="s">
        <v>113</v>
      </c>
      <c r="E202" s="80"/>
      <c r="F202" s="94"/>
      <c r="G202" s="85"/>
      <c r="H202" s="97"/>
    </row>
    <row r="203" spans="1:8" s="145" customFormat="1" ht="30" customHeight="1" x14ac:dyDescent="0.25">
      <c r="A203" s="76" t="s">
        <v>530</v>
      </c>
      <c r="B203" s="86" t="s">
        <v>30</v>
      </c>
      <c r="C203" s="78" t="s">
        <v>508</v>
      </c>
      <c r="D203" s="87"/>
      <c r="E203" s="80"/>
      <c r="F203" s="94"/>
      <c r="G203" s="85"/>
      <c r="H203" s="144"/>
    </row>
    <row r="204" spans="1:8" ht="36" customHeight="1" x14ac:dyDescent="0.25">
      <c r="A204" s="76" t="s">
        <v>117</v>
      </c>
      <c r="B204" s="93" t="s">
        <v>90</v>
      </c>
      <c r="C204" s="78" t="s">
        <v>411</v>
      </c>
      <c r="D204" s="87"/>
      <c r="E204" s="80" t="s">
        <v>46</v>
      </c>
      <c r="F204" s="94">
        <v>1</v>
      </c>
      <c r="G204" s="82"/>
      <c r="H204" s="83">
        <f>ROUND(G204*F204,2)</f>
        <v>0</v>
      </c>
    </row>
    <row r="205" spans="1:8" ht="36" customHeight="1" x14ac:dyDescent="0.25">
      <c r="A205" s="76" t="s">
        <v>158</v>
      </c>
      <c r="B205" s="93" t="s">
        <v>91</v>
      </c>
      <c r="C205" s="78" t="s">
        <v>410</v>
      </c>
      <c r="D205" s="87"/>
      <c r="E205" s="80" t="s">
        <v>46</v>
      </c>
      <c r="F205" s="94">
        <v>6</v>
      </c>
      <c r="G205" s="82"/>
      <c r="H205" s="83">
        <f>ROUND(G205*F205,2)</f>
        <v>0</v>
      </c>
    </row>
    <row r="206" spans="1:8" ht="36" customHeight="1" x14ac:dyDescent="0.25">
      <c r="A206" s="76" t="s">
        <v>159</v>
      </c>
      <c r="B206" s="77" t="s">
        <v>273</v>
      </c>
      <c r="C206" s="78" t="s">
        <v>160</v>
      </c>
      <c r="D206" s="87" t="s">
        <v>113</v>
      </c>
      <c r="E206" s="80"/>
      <c r="F206" s="94"/>
      <c r="G206" s="85"/>
      <c r="H206" s="97"/>
    </row>
    <row r="207" spans="1:8" ht="36" customHeight="1" x14ac:dyDescent="0.25">
      <c r="A207" s="76" t="s">
        <v>161</v>
      </c>
      <c r="B207" s="86" t="s">
        <v>30</v>
      </c>
      <c r="C207" s="78" t="s">
        <v>136</v>
      </c>
      <c r="D207" s="87"/>
      <c r="E207" s="80"/>
      <c r="F207" s="94"/>
      <c r="G207" s="85"/>
      <c r="H207" s="97"/>
    </row>
    <row r="208" spans="1:8" ht="36" customHeight="1" x14ac:dyDescent="0.25">
      <c r="A208" s="76" t="s">
        <v>162</v>
      </c>
      <c r="B208" s="93" t="s">
        <v>90</v>
      </c>
      <c r="C208" s="78" t="s">
        <v>163</v>
      </c>
      <c r="D208" s="87"/>
      <c r="E208" s="80" t="s">
        <v>64</v>
      </c>
      <c r="F208" s="108">
        <v>3</v>
      </c>
      <c r="G208" s="82"/>
      <c r="H208" s="83">
        <f>ROUND(G208*F208,2)</f>
        <v>0</v>
      </c>
    </row>
    <row r="209" spans="1:8" ht="36" customHeight="1" x14ac:dyDescent="0.25">
      <c r="A209" s="76" t="s">
        <v>173</v>
      </c>
      <c r="B209" s="77" t="s">
        <v>274</v>
      </c>
      <c r="C209" s="78" t="s">
        <v>174</v>
      </c>
      <c r="D209" s="87" t="s">
        <v>113</v>
      </c>
      <c r="E209" s="80"/>
      <c r="F209" s="94"/>
      <c r="G209" s="85"/>
      <c r="H209" s="97"/>
    </row>
    <row r="210" spans="1:8" ht="36" customHeight="1" x14ac:dyDescent="0.25">
      <c r="A210" s="76" t="s">
        <v>304</v>
      </c>
      <c r="B210" s="86" t="s">
        <v>30</v>
      </c>
      <c r="C210" s="78" t="s">
        <v>305</v>
      </c>
      <c r="D210" s="87"/>
      <c r="E210" s="80"/>
      <c r="F210" s="94"/>
      <c r="G210" s="85"/>
      <c r="H210" s="97"/>
    </row>
    <row r="211" spans="1:8" ht="36" customHeight="1" x14ac:dyDescent="0.25">
      <c r="A211" s="76" t="s">
        <v>306</v>
      </c>
      <c r="B211" s="93" t="s">
        <v>90</v>
      </c>
      <c r="C211" s="78" t="s">
        <v>177</v>
      </c>
      <c r="D211" s="87"/>
      <c r="E211" s="80" t="s">
        <v>36</v>
      </c>
      <c r="F211" s="94">
        <v>1</v>
      </c>
      <c r="G211" s="82"/>
      <c r="H211" s="83">
        <f>ROUND(G211*F211,2)</f>
        <v>0</v>
      </c>
    </row>
    <row r="212" spans="1:8" ht="36" customHeight="1" x14ac:dyDescent="0.25">
      <c r="A212" s="76" t="s">
        <v>175</v>
      </c>
      <c r="B212" s="86" t="s">
        <v>37</v>
      </c>
      <c r="C212" s="78" t="s">
        <v>136</v>
      </c>
      <c r="D212" s="87"/>
      <c r="E212" s="80"/>
      <c r="F212" s="94"/>
      <c r="G212" s="85"/>
      <c r="H212" s="97"/>
    </row>
    <row r="213" spans="1:8" ht="36" customHeight="1" x14ac:dyDescent="0.25">
      <c r="A213" s="76" t="s">
        <v>176</v>
      </c>
      <c r="B213" s="93" t="s">
        <v>90</v>
      </c>
      <c r="C213" s="78" t="s">
        <v>177</v>
      </c>
      <c r="D213" s="87"/>
      <c r="E213" s="80" t="s">
        <v>36</v>
      </c>
      <c r="F213" s="94">
        <v>1</v>
      </c>
      <c r="G213" s="82"/>
      <c r="H213" s="83">
        <f>ROUND(G213*F213,2)</f>
        <v>0</v>
      </c>
    </row>
    <row r="214" spans="1:8" ht="36" customHeight="1" x14ac:dyDescent="0.25">
      <c r="A214" s="76" t="s">
        <v>307</v>
      </c>
      <c r="B214" s="77" t="s">
        <v>275</v>
      </c>
      <c r="C214" s="78" t="s">
        <v>308</v>
      </c>
      <c r="D214" s="87" t="s">
        <v>113</v>
      </c>
      <c r="E214" s="80"/>
      <c r="F214" s="94"/>
      <c r="G214" s="85"/>
      <c r="H214" s="97"/>
    </row>
    <row r="215" spans="1:8" ht="36" customHeight="1" x14ac:dyDescent="0.25">
      <c r="A215" s="76" t="s">
        <v>501</v>
      </c>
      <c r="B215" s="86" t="s">
        <v>30</v>
      </c>
      <c r="C215" s="78" t="s">
        <v>305</v>
      </c>
      <c r="D215" s="87"/>
      <c r="E215" s="80"/>
      <c r="F215" s="94"/>
      <c r="G215" s="85"/>
      <c r="H215" s="97"/>
    </row>
    <row r="216" spans="1:8" ht="36" customHeight="1" x14ac:dyDescent="0.25">
      <c r="A216" s="76" t="s">
        <v>502</v>
      </c>
      <c r="B216" s="93" t="s">
        <v>90</v>
      </c>
      <c r="C216" s="78" t="s">
        <v>177</v>
      </c>
      <c r="D216" s="87"/>
      <c r="E216" s="80" t="s">
        <v>46</v>
      </c>
      <c r="F216" s="94">
        <v>1</v>
      </c>
      <c r="G216" s="82"/>
      <c r="H216" s="83">
        <f>ROUND(G216*F216,2)</f>
        <v>0</v>
      </c>
    </row>
    <row r="217" spans="1:8" ht="36" customHeight="1" x14ac:dyDescent="0.25">
      <c r="A217" s="76" t="s">
        <v>503</v>
      </c>
      <c r="B217" s="86" t="s">
        <v>37</v>
      </c>
      <c r="C217" s="78" t="s">
        <v>504</v>
      </c>
      <c r="D217" s="87"/>
      <c r="E217" s="80"/>
      <c r="F217" s="94"/>
      <c r="G217" s="85"/>
      <c r="H217" s="97"/>
    </row>
    <row r="218" spans="1:8" ht="36" customHeight="1" x14ac:dyDescent="0.25">
      <c r="A218" s="76" t="s">
        <v>505</v>
      </c>
      <c r="B218" s="93" t="s">
        <v>90</v>
      </c>
      <c r="C218" s="78" t="s">
        <v>177</v>
      </c>
      <c r="D218" s="87"/>
      <c r="E218" s="80" t="s">
        <v>46</v>
      </c>
      <c r="F218" s="94">
        <v>1</v>
      </c>
      <c r="G218" s="82"/>
      <c r="H218" s="83">
        <f>ROUND(G218*F218,2)</f>
        <v>0</v>
      </c>
    </row>
    <row r="219" spans="1:8" ht="36" customHeight="1" x14ac:dyDescent="0.25">
      <c r="A219" s="76" t="s">
        <v>178</v>
      </c>
      <c r="B219" s="77" t="s">
        <v>276</v>
      </c>
      <c r="C219" s="98" t="s">
        <v>179</v>
      </c>
      <c r="D219" s="96" t="s">
        <v>506</v>
      </c>
      <c r="E219" s="80"/>
      <c r="F219" s="113"/>
      <c r="G219" s="85"/>
      <c r="H219" s="97"/>
    </row>
    <row r="220" spans="1:8" ht="36" customHeight="1" x14ac:dyDescent="0.25">
      <c r="A220" s="76" t="s">
        <v>309</v>
      </c>
      <c r="B220" s="86" t="s">
        <v>30</v>
      </c>
      <c r="C220" s="78" t="s">
        <v>507</v>
      </c>
      <c r="D220" s="87"/>
      <c r="E220" s="80" t="s">
        <v>46</v>
      </c>
      <c r="F220" s="94">
        <v>5</v>
      </c>
      <c r="G220" s="82"/>
      <c r="H220" s="83">
        <f t="shared" ref="H220:H221" si="30">ROUND(G220*F220,2)</f>
        <v>0</v>
      </c>
    </row>
    <row r="221" spans="1:8" ht="36" customHeight="1" x14ac:dyDescent="0.25">
      <c r="A221" s="76" t="s">
        <v>180</v>
      </c>
      <c r="B221" s="86" t="s">
        <v>37</v>
      </c>
      <c r="C221" s="78" t="s">
        <v>508</v>
      </c>
      <c r="D221" s="87"/>
      <c r="E221" s="80" t="s">
        <v>46</v>
      </c>
      <c r="F221" s="94">
        <v>10</v>
      </c>
      <c r="G221" s="82"/>
      <c r="H221" s="83">
        <f t="shared" si="30"/>
        <v>0</v>
      </c>
    </row>
    <row r="222" spans="1:8" ht="36" customHeight="1" x14ac:dyDescent="0.25">
      <c r="A222" s="76" t="s">
        <v>165</v>
      </c>
      <c r="B222" s="77" t="s">
        <v>277</v>
      </c>
      <c r="C222" s="109" t="s">
        <v>166</v>
      </c>
      <c r="D222" s="87" t="s">
        <v>113</v>
      </c>
      <c r="E222" s="80"/>
      <c r="F222" s="94"/>
      <c r="G222" s="85"/>
      <c r="H222" s="97"/>
    </row>
    <row r="223" spans="1:8" ht="36" customHeight="1" x14ac:dyDescent="0.25">
      <c r="A223" s="76" t="s">
        <v>167</v>
      </c>
      <c r="B223" s="86" t="s">
        <v>30</v>
      </c>
      <c r="C223" s="109" t="s">
        <v>514</v>
      </c>
      <c r="D223" s="87"/>
      <c r="E223" s="80" t="s">
        <v>36</v>
      </c>
      <c r="F223" s="94">
        <v>1</v>
      </c>
      <c r="G223" s="82"/>
      <c r="H223" s="83">
        <f>ROUND(G223*F223,2)</f>
        <v>0</v>
      </c>
    </row>
    <row r="224" spans="1:8" ht="36" customHeight="1" x14ac:dyDescent="0.25">
      <c r="A224" s="76" t="s">
        <v>167</v>
      </c>
      <c r="B224" s="86" t="s">
        <v>37</v>
      </c>
      <c r="C224" s="109" t="s">
        <v>168</v>
      </c>
      <c r="D224" s="87"/>
      <c r="E224" s="80" t="s">
        <v>36</v>
      </c>
      <c r="F224" s="94">
        <v>1</v>
      </c>
      <c r="G224" s="82"/>
      <c r="H224" s="83">
        <f>ROUND(G224*F224,2)</f>
        <v>0</v>
      </c>
    </row>
    <row r="225" spans="1:8" ht="36" customHeight="1" x14ac:dyDescent="0.25">
      <c r="A225" s="76" t="s">
        <v>515</v>
      </c>
      <c r="B225" s="77" t="s">
        <v>278</v>
      </c>
      <c r="C225" s="109" t="s">
        <v>516</v>
      </c>
      <c r="D225" s="87" t="s">
        <v>113</v>
      </c>
      <c r="E225" s="80"/>
      <c r="F225" s="94"/>
      <c r="G225" s="85"/>
      <c r="H225" s="97"/>
    </row>
    <row r="226" spans="1:8" ht="36" customHeight="1" x14ac:dyDescent="0.25">
      <c r="A226" s="76" t="s">
        <v>517</v>
      </c>
      <c r="B226" s="86" t="s">
        <v>30</v>
      </c>
      <c r="C226" s="109" t="s">
        <v>518</v>
      </c>
      <c r="D226" s="87"/>
      <c r="E226" s="80" t="s">
        <v>36</v>
      </c>
      <c r="F226" s="94">
        <v>1</v>
      </c>
      <c r="G226" s="82"/>
      <c r="H226" s="83">
        <f>ROUND(G226*F226,2)</f>
        <v>0</v>
      </c>
    </row>
    <row r="227" spans="1:8" ht="36" customHeight="1" x14ac:dyDescent="0.25">
      <c r="A227" s="76" t="s">
        <v>517</v>
      </c>
      <c r="B227" s="86" t="s">
        <v>37</v>
      </c>
      <c r="C227" s="109" t="s">
        <v>519</v>
      </c>
      <c r="D227" s="87"/>
      <c r="E227" s="80" t="s">
        <v>36</v>
      </c>
      <c r="F227" s="94">
        <v>1</v>
      </c>
      <c r="G227" s="82"/>
      <c r="H227" s="83">
        <f>ROUND(G227*F227,2)</f>
        <v>0</v>
      </c>
    </row>
    <row r="228" spans="1:8" ht="36" customHeight="1" x14ac:dyDescent="0.25">
      <c r="A228" s="76" t="s">
        <v>66</v>
      </c>
      <c r="B228" s="77" t="s">
        <v>279</v>
      </c>
      <c r="C228" s="95" t="s">
        <v>228</v>
      </c>
      <c r="D228" s="96" t="s">
        <v>234</v>
      </c>
      <c r="E228" s="80"/>
      <c r="F228" s="94"/>
      <c r="G228" s="85"/>
      <c r="H228" s="97"/>
    </row>
    <row r="229" spans="1:8" ht="36" customHeight="1" x14ac:dyDescent="0.25">
      <c r="A229" s="76" t="s">
        <v>67</v>
      </c>
      <c r="B229" s="86" t="s">
        <v>30</v>
      </c>
      <c r="C229" s="98" t="s">
        <v>289</v>
      </c>
      <c r="D229" s="87"/>
      <c r="E229" s="80" t="s">
        <v>36</v>
      </c>
      <c r="F229" s="94">
        <v>6</v>
      </c>
      <c r="G229" s="82"/>
      <c r="H229" s="83">
        <f t="shared" ref="H229:H231" si="31">ROUND(G229*F229,2)</f>
        <v>0</v>
      </c>
    </row>
    <row r="230" spans="1:8" ht="36" customHeight="1" x14ac:dyDescent="0.25">
      <c r="A230" s="76" t="s">
        <v>68</v>
      </c>
      <c r="B230" s="86" t="s">
        <v>37</v>
      </c>
      <c r="C230" s="98" t="s">
        <v>290</v>
      </c>
      <c r="D230" s="87"/>
      <c r="E230" s="80" t="s">
        <v>36</v>
      </c>
      <c r="F230" s="94">
        <v>3</v>
      </c>
      <c r="G230" s="82"/>
      <c r="H230" s="83">
        <f t="shared" si="31"/>
        <v>0</v>
      </c>
    </row>
    <row r="231" spans="1:8" ht="36" customHeight="1" x14ac:dyDescent="0.25">
      <c r="A231" s="76" t="s">
        <v>164</v>
      </c>
      <c r="B231" s="86" t="s">
        <v>47</v>
      </c>
      <c r="C231" s="98" t="s">
        <v>412</v>
      </c>
      <c r="D231" s="87"/>
      <c r="E231" s="80" t="s">
        <v>36</v>
      </c>
      <c r="F231" s="94">
        <v>3</v>
      </c>
      <c r="G231" s="82"/>
      <c r="H231" s="83">
        <f t="shared" si="31"/>
        <v>0</v>
      </c>
    </row>
    <row r="232" spans="1:8" ht="36" customHeight="1" x14ac:dyDescent="0.25">
      <c r="A232" s="76" t="s">
        <v>119</v>
      </c>
      <c r="B232" s="77" t="s">
        <v>280</v>
      </c>
      <c r="C232" s="109" t="s">
        <v>121</v>
      </c>
      <c r="D232" s="87" t="s">
        <v>113</v>
      </c>
      <c r="E232" s="80"/>
      <c r="F232" s="94"/>
      <c r="G232" s="92"/>
      <c r="H232" s="83"/>
    </row>
    <row r="233" spans="1:8" ht="36" customHeight="1" x14ac:dyDescent="0.25">
      <c r="A233" s="76" t="s">
        <v>122</v>
      </c>
      <c r="B233" s="86" t="s">
        <v>30</v>
      </c>
      <c r="C233" s="109" t="s">
        <v>414</v>
      </c>
      <c r="D233" s="87"/>
      <c r="E233" s="80"/>
      <c r="F233" s="94"/>
      <c r="G233" s="85"/>
      <c r="H233" s="97"/>
    </row>
    <row r="234" spans="1:8" ht="36" customHeight="1" x14ac:dyDescent="0.25">
      <c r="A234" s="76" t="s">
        <v>137</v>
      </c>
      <c r="B234" s="93" t="s">
        <v>90</v>
      </c>
      <c r="C234" s="78" t="s">
        <v>415</v>
      </c>
      <c r="D234" s="87"/>
      <c r="E234" s="80" t="s">
        <v>36</v>
      </c>
      <c r="F234" s="94">
        <v>1</v>
      </c>
      <c r="G234" s="82"/>
      <c r="H234" s="83">
        <f t="shared" ref="H234" si="32">ROUND(G234*F234,2)</f>
        <v>0</v>
      </c>
    </row>
    <row r="235" spans="1:8" ht="36" customHeight="1" x14ac:dyDescent="0.25">
      <c r="A235" s="13"/>
      <c r="B235" s="69"/>
      <c r="C235" s="67" t="s">
        <v>23</v>
      </c>
      <c r="D235" s="63"/>
      <c r="E235" s="70"/>
      <c r="F235" s="64"/>
      <c r="G235" s="65"/>
      <c r="H235" s="66"/>
    </row>
    <row r="236" spans="1:8" ht="36" customHeight="1" x14ac:dyDescent="0.25">
      <c r="A236" s="76" t="s">
        <v>52</v>
      </c>
      <c r="B236" s="77" t="s">
        <v>281</v>
      </c>
      <c r="C236" s="98" t="s">
        <v>233</v>
      </c>
      <c r="D236" s="96" t="s">
        <v>234</v>
      </c>
      <c r="E236" s="80" t="s">
        <v>36</v>
      </c>
      <c r="F236" s="94">
        <v>10</v>
      </c>
      <c r="G236" s="82"/>
      <c r="H236" s="83">
        <f>ROUND(G236*F236,2)</f>
        <v>0</v>
      </c>
    </row>
    <row r="237" spans="1:8" ht="36" customHeight="1" x14ac:dyDescent="0.25">
      <c r="A237" s="76" t="s">
        <v>63</v>
      </c>
      <c r="B237" s="77" t="s">
        <v>282</v>
      </c>
      <c r="C237" s="78" t="s">
        <v>69</v>
      </c>
      <c r="D237" s="87" t="s">
        <v>113</v>
      </c>
      <c r="E237" s="80"/>
      <c r="F237" s="94"/>
      <c r="G237" s="92"/>
      <c r="H237" s="97"/>
    </row>
    <row r="238" spans="1:8" ht="36" customHeight="1" x14ac:dyDescent="0.25">
      <c r="A238" s="76" t="s">
        <v>70</v>
      </c>
      <c r="B238" s="86" t="s">
        <v>30</v>
      </c>
      <c r="C238" s="78" t="s">
        <v>128</v>
      </c>
      <c r="D238" s="87"/>
      <c r="E238" s="80" t="s">
        <v>64</v>
      </c>
      <c r="F238" s="108">
        <v>1</v>
      </c>
      <c r="G238" s="82"/>
      <c r="H238" s="83">
        <f>ROUND(G238*F238,2)</f>
        <v>0</v>
      </c>
    </row>
    <row r="239" spans="1:8" ht="36" customHeight="1" x14ac:dyDescent="0.25">
      <c r="A239" s="76" t="s">
        <v>53</v>
      </c>
      <c r="B239" s="77" t="s">
        <v>310</v>
      </c>
      <c r="C239" s="98" t="s">
        <v>235</v>
      </c>
      <c r="D239" s="96" t="s">
        <v>234</v>
      </c>
      <c r="E239" s="80"/>
      <c r="F239" s="94"/>
      <c r="G239" s="85"/>
      <c r="H239" s="97"/>
    </row>
    <row r="240" spans="1:8" ht="36" customHeight="1" x14ac:dyDescent="0.25">
      <c r="A240" s="76" t="s">
        <v>169</v>
      </c>
      <c r="B240" s="86" t="s">
        <v>30</v>
      </c>
      <c r="C240" s="78" t="s">
        <v>170</v>
      </c>
      <c r="D240" s="87"/>
      <c r="E240" s="80" t="s">
        <v>36</v>
      </c>
      <c r="F240" s="94">
        <v>3</v>
      </c>
      <c r="G240" s="82"/>
      <c r="H240" s="83">
        <f t="shared" ref="H240:H244" si="33">ROUND(G240*F240,2)</f>
        <v>0</v>
      </c>
    </row>
    <row r="241" spans="1:8" ht="36" customHeight="1" x14ac:dyDescent="0.25">
      <c r="A241" s="76" t="s">
        <v>54</v>
      </c>
      <c r="B241" s="86" t="s">
        <v>37</v>
      </c>
      <c r="C241" s="78" t="s">
        <v>129</v>
      </c>
      <c r="D241" s="87"/>
      <c r="E241" s="80" t="s">
        <v>36</v>
      </c>
      <c r="F241" s="94">
        <v>3</v>
      </c>
      <c r="G241" s="82"/>
      <c r="H241" s="83">
        <f t="shared" si="33"/>
        <v>0</v>
      </c>
    </row>
    <row r="242" spans="1:8" ht="36" customHeight="1" x14ac:dyDescent="0.25">
      <c r="A242" s="76" t="s">
        <v>171</v>
      </c>
      <c r="B242" s="86" t="s">
        <v>47</v>
      </c>
      <c r="C242" s="78" t="s">
        <v>172</v>
      </c>
      <c r="D242" s="87"/>
      <c r="E242" s="80" t="s">
        <v>36</v>
      </c>
      <c r="F242" s="94">
        <v>2</v>
      </c>
      <c r="G242" s="82"/>
      <c r="H242" s="83">
        <f t="shared" si="33"/>
        <v>0</v>
      </c>
    </row>
    <row r="243" spans="1:8" ht="36" customHeight="1" x14ac:dyDescent="0.25">
      <c r="A243" s="76" t="s">
        <v>55</v>
      </c>
      <c r="B243" s="86" t="s">
        <v>56</v>
      </c>
      <c r="C243" s="78" t="s">
        <v>138</v>
      </c>
      <c r="D243" s="87"/>
      <c r="E243" s="80" t="s">
        <v>36</v>
      </c>
      <c r="F243" s="94">
        <v>2</v>
      </c>
      <c r="G243" s="82"/>
      <c r="H243" s="83">
        <f t="shared" si="33"/>
        <v>0</v>
      </c>
    </row>
    <row r="244" spans="1:8" ht="36" customHeight="1" x14ac:dyDescent="0.25">
      <c r="A244" s="76" t="s">
        <v>65</v>
      </c>
      <c r="B244" s="77" t="s">
        <v>311</v>
      </c>
      <c r="C244" s="78" t="s">
        <v>71</v>
      </c>
      <c r="D244" s="96" t="s">
        <v>234</v>
      </c>
      <c r="E244" s="80" t="s">
        <v>36</v>
      </c>
      <c r="F244" s="94">
        <v>3</v>
      </c>
      <c r="G244" s="82"/>
      <c r="H244" s="83">
        <f t="shared" si="33"/>
        <v>0</v>
      </c>
    </row>
    <row r="245" spans="1:8" ht="36" customHeight="1" x14ac:dyDescent="0.25">
      <c r="A245" s="13"/>
      <c r="B245" s="71"/>
      <c r="C245" s="67" t="s">
        <v>24</v>
      </c>
      <c r="D245" s="63"/>
      <c r="E245" s="70"/>
      <c r="F245" s="64"/>
      <c r="G245" s="65"/>
      <c r="H245" s="66"/>
    </row>
    <row r="246" spans="1:8" ht="36" customHeight="1" x14ac:dyDescent="0.25">
      <c r="A246" s="84" t="s">
        <v>57</v>
      </c>
      <c r="B246" s="77" t="s">
        <v>312</v>
      </c>
      <c r="C246" s="78" t="s">
        <v>58</v>
      </c>
      <c r="D246" s="87" t="s">
        <v>328</v>
      </c>
      <c r="E246" s="80"/>
      <c r="F246" s="81"/>
      <c r="G246" s="85"/>
      <c r="H246" s="83"/>
    </row>
    <row r="247" spans="1:8" ht="36" customHeight="1" x14ac:dyDescent="0.25">
      <c r="A247" s="84" t="s">
        <v>130</v>
      </c>
      <c r="B247" s="86" t="s">
        <v>30</v>
      </c>
      <c r="C247" s="78" t="s">
        <v>131</v>
      </c>
      <c r="D247" s="87"/>
      <c r="E247" s="80" t="s">
        <v>29</v>
      </c>
      <c r="F247" s="81">
        <v>130</v>
      </c>
      <c r="G247" s="82"/>
      <c r="H247" s="83">
        <f>ROUND(G247*F247,2)</f>
        <v>0</v>
      </c>
    </row>
    <row r="248" spans="1:8" ht="36" customHeight="1" x14ac:dyDescent="0.25">
      <c r="A248" s="84" t="s">
        <v>59</v>
      </c>
      <c r="B248" s="86" t="s">
        <v>37</v>
      </c>
      <c r="C248" s="78" t="s">
        <v>132</v>
      </c>
      <c r="D248" s="87"/>
      <c r="E248" s="80" t="s">
        <v>29</v>
      </c>
      <c r="F248" s="81">
        <v>20</v>
      </c>
      <c r="G248" s="82"/>
      <c r="H248" s="83">
        <f>ROUND(G248*F248,2)</f>
        <v>0</v>
      </c>
    </row>
    <row r="249" spans="1:8" s="32" customFormat="1" ht="30" customHeight="1" thickBot="1" x14ac:dyDescent="0.3">
      <c r="A249" s="33"/>
      <c r="B249" s="28" t="str">
        <f>B158</f>
        <v>C</v>
      </c>
      <c r="C249" s="119" t="str">
        <f>C158</f>
        <v>GLEN AVENUE - KILLARNEY STREET TO END - THIN BITUMINOUS OVERLAY</v>
      </c>
      <c r="D249" s="120"/>
      <c r="E249" s="120"/>
      <c r="F249" s="121"/>
      <c r="G249" s="33" t="s">
        <v>17</v>
      </c>
      <c r="H249" s="33">
        <f>SUM(H158:H248)</f>
        <v>0</v>
      </c>
    </row>
    <row r="250" spans="1:8" s="32" customFormat="1" ht="30" customHeight="1" thickTop="1" x14ac:dyDescent="0.25">
      <c r="A250" s="30"/>
      <c r="B250" s="29" t="s">
        <v>15</v>
      </c>
      <c r="C250" s="122" t="s">
        <v>350</v>
      </c>
      <c r="D250" s="123"/>
      <c r="E250" s="123"/>
      <c r="F250" s="124"/>
      <c r="G250" s="30"/>
      <c r="H250" s="31"/>
    </row>
    <row r="251" spans="1:8" s="32" customFormat="1" ht="36" customHeight="1" x14ac:dyDescent="0.25">
      <c r="A251" s="13"/>
      <c r="B251" s="61"/>
      <c r="C251" s="62" t="s">
        <v>19</v>
      </c>
      <c r="D251" s="63"/>
      <c r="E251" s="64" t="s">
        <v>2</v>
      </c>
      <c r="F251" s="64" t="s">
        <v>2</v>
      </c>
      <c r="G251" s="65" t="s">
        <v>2</v>
      </c>
      <c r="H251" s="66"/>
    </row>
    <row r="252" spans="1:8" s="32" customFormat="1" ht="36" customHeight="1" x14ac:dyDescent="0.25">
      <c r="A252" s="76" t="s">
        <v>72</v>
      </c>
      <c r="B252" s="77" t="s">
        <v>283</v>
      </c>
      <c r="C252" s="78" t="s">
        <v>73</v>
      </c>
      <c r="D252" s="79" t="s">
        <v>319</v>
      </c>
      <c r="E252" s="80" t="s">
        <v>27</v>
      </c>
      <c r="F252" s="81">
        <v>10</v>
      </c>
      <c r="G252" s="82"/>
      <c r="H252" s="83">
        <f>ROUND(G252*F252,2)</f>
        <v>0</v>
      </c>
    </row>
    <row r="253" spans="1:8" s="32" customFormat="1" ht="36" customHeight="1" x14ac:dyDescent="0.25">
      <c r="A253" s="102" t="s">
        <v>32</v>
      </c>
      <c r="B253" s="77" t="s">
        <v>187</v>
      </c>
      <c r="C253" s="78" t="s">
        <v>33</v>
      </c>
      <c r="D253" s="79" t="s">
        <v>319</v>
      </c>
      <c r="E253" s="80"/>
      <c r="F253" s="81"/>
      <c r="G253" s="85"/>
      <c r="H253" s="83"/>
    </row>
    <row r="254" spans="1:8" s="32" customFormat="1" ht="36" customHeight="1" x14ac:dyDescent="0.25">
      <c r="A254" s="102" t="s">
        <v>371</v>
      </c>
      <c r="B254" s="86" t="s">
        <v>30</v>
      </c>
      <c r="C254" s="78" t="s">
        <v>372</v>
      </c>
      <c r="D254" s="87" t="s">
        <v>2</v>
      </c>
      <c r="E254" s="80" t="s">
        <v>27</v>
      </c>
      <c r="F254" s="81">
        <v>5</v>
      </c>
      <c r="G254" s="82"/>
      <c r="H254" s="83">
        <f>ROUND(G254*F254,2)</f>
        <v>0</v>
      </c>
    </row>
    <row r="255" spans="1:8" s="32" customFormat="1" ht="36" customHeight="1" x14ac:dyDescent="0.25">
      <c r="A255" s="76" t="s">
        <v>34</v>
      </c>
      <c r="B255" s="77" t="s">
        <v>188</v>
      </c>
      <c r="C255" s="78" t="s">
        <v>35</v>
      </c>
      <c r="D255" s="79" t="s">
        <v>319</v>
      </c>
      <c r="E255" s="80" t="s">
        <v>29</v>
      </c>
      <c r="F255" s="81">
        <v>30</v>
      </c>
      <c r="G255" s="82"/>
      <c r="H255" s="83">
        <f>ROUND(G255*F255,2)</f>
        <v>0</v>
      </c>
    </row>
    <row r="256" spans="1:8" s="32" customFormat="1" ht="36" customHeight="1" x14ac:dyDescent="0.25">
      <c r="A256" s="13"/>
      <c r="B256" s="61"/>
      <c r="C256" s="67" t="s">
        <v>313</v>
      </c>
      <c r="D256" s="63"/>
      <c r="E256" s="68"/>
      <c r="F256" s="63"/>
      <c r="G256" s="65"/>
      <c r="H256" s="66"/>
    </row>
    <row r="257" spans="1:8" s="32" customFormat="1" ht="36" customHeight="1" x14ac:dyDescent="0.25">
      <c r="A257" s="84" t="s">
        <v>353</v>
      </c>
      <c r="B257" s="77" t="s">
        <v>189</v>
      </c>
      <c r="C257" s="78" t="s">
        <v>354</v>
      </c>
      <c r="D257" s="87" t="s">
        <v>144</v>
      </c>
      <c r="E257" s="80"/>
      <c r="F257" s="81"/>
      <c r="G257" s="85"/>
      <c r="H257" s="83"/>
    </row>
    <row r="258" spans="1:8" s="32" customFormat="1" ht="36" customHeight="1" x14ac:dyDescent="0.25">
      <c r="A258" s="84" t="s">
        <v>355</v>
      </c>
      <c r="B258" s="86" t="s">
        <v>30</v>
      </c>
      <c r="C258" s="78" t="s">
        <v>356</v>
      </c>
      <c r="D258" s="87" t="s">
        <v>2</v>
      </c>
      <c r="E258" s="80" t="s">
        <v>29</v>
      </c>
      <c r="F258" s="81">
        <v>20</v>
      </c>
      <c r="G258" s="82"/>
      <c r="H258" s="83">
        <f>ROUND(G258*F258,2)</f>
        <v>0</v>
      </c>
    </row>
    <row r="259" spans="1:8" s="32" customFormat="1" ht="36" customHeight="1" x14ac:dyDescent="0.25">
      <c r="A259" s="84" t="s">
        <v>357</v>
      </c>
      <c r="B259" s="77" t="s">
        <v>284</v>
      </c>
      <c r="C259" s="78" t="s">
        <v>358</v>
      </c>
      <c r="D259" s="87" t="s">
        <v>144</v>
      </c>
      <c r="E259" s="80"/>
      <c r="F259" s="81"/>
      <c r="G259" s="85"/>
      <c r="H259" s="83"/>
    </row>
    <row r="260" spans="1:8" s="32" customFormat="1" ht="36" customHeight="1" x14ac:dyDescent="0.25">
      <c r="A260" s="84" t="s">
        <v>373</v>
      </c>
      <c r="B260" s="86" t="s">
        <v>30</v>
      </c>
      <c r="C260" s="78" t="s">
        <v>374</v>
      </c>
      <c r="D260" s="87" t="s">
        <v>2</v>
      </c>
      <c r="E260" s="80" t="s">
        <v>29</v>
      </c>
      <c r="F260" s="81">
        <v>5</v>
      </c>
      <c r="G260" s="82"/>
      <c r="H260" s="83">
        <f t="shared" ref="H260:H263" si="34">ROUND(G260*F260,2)</f>
        <v>0</v>
      </c>
    </row>
    <row r="261" spans="1:8" s="32" customFormat="1" ht="36" customHeight="1" x14ac:dyDescent="0.25">
      <c r="A261" s="84" t="s">
        <v>359</v>
      </c>
      <c r="B261" s="86" t="s">
        <v>37</v>
      </c>
      <c r="C261" s="78" t="s">
        <v>360</v>
      </c>
      <c r="D261" s="87" t="s">
        <v>2</v>
      </c>
      <c r="E261" s="80" t="s">
        <v>29</v>
      </c>
      <c r="F261" s="81">
        <v>5</v>
      </c>
      <c r="G261" s="82"/>
      <c r="H261" s="83">
        <f t="shared" si="34"/>
        <v>0</v>
      </c>
    </row>
    <row r="262" spans="1:8" s="32" customFormat="1" ht="36" customHeight="1" x14ac:dyDescent="0.25">
      <c r="A262" s="84" t="s">
        <v>375</v>
      </c>
      <c r="B262" s="86" t="s">
        <v>47</v>
      </c>
      <c r="C262" s="78" t="s">
        <v>376</v>
      </c>
      <c r="D262" s="87" t="s">
        <v>2</v>
      </c>
      <c r="E262" s="80" t="s">
        <v>29</v>
      </c>
      <c r="F262" s="81">
        <v>10</v>
      </c>
      <c r="G262" s="82"/>
      <c r="H262" s="83">
        <f t="shared" si="34"/>
        <v>0</v>
      </c>
    </row>
    <row r="263" spans="1:8" s="32" customFormat="1" ht="36" customHeight="1" x14ac:dyDescent="0.25">
      <c r="A263" s="84" t="s">
        <v>377</v>
      </c>
      <c r="B263" s="86" t="s">
        <v>56</v>
      </c>
      <c r="C263" s="78" t="s">
        <v>378</v>
      </c>
      <c r="D263" s="87" t="s">
        <v>2</v>
      </c>
      <c r="E263" s="80" t="s">
        <v>29</v>
      </c>
      <c r="F263" s="81">
        <v>10</v>
      </c>
      <c r="G263" s="82"/>
      <c r="H263" s="83">
        <f t="shared" si="34"/>
        <v>0</v>
      </c>
    </row>
    <row r="264" spans="1:8" s="32" customFormat="1" ht="36" customHeight="1" x14ac:dyDescent="0.25">
      <c r="A264" s="84" t="s">
        <v>191</v>
      </c>
      <c r="B264" s="77" t="s">
        <v>285</v>
      </c>
      <c r="C264" s="78" t="s">
        <v>192</v>
      </c>
      <c r="D264" s="87" t="s">
        <v>144</v>
      </c>
      <c r="E264" s="80"/>
      <c r="F264" s="81"/>
      <c r="G264" s="85"/>
      <c r="H264" s="83"/>
    </row>
    <row r="265" spans="1:8" s="32" customFormat="1" ht="36" customHeight="1" x14ac:dyDescent="0.25">
      <c r="A265" s="84" t="s">
        <v>418</v>
      </c>
      <c r="B265" s="86" t="s">
        <v>30</v>
      </c>
      <c r="C265" s="78" t="s">
        <v>419</v>
      </c>
      <c r="D265" s="87" t="s">
        <v>2</v>
      </c>
      <c r="E265" s="80" t="s">
        <v>29</v>
      </c>
      <c r="F265" s="81">
        <v>85</v>
      </c>
      <c r="G265" s="82"/>
      <c r="H265" s="83">
        <f>ROUND(G265*F265,2)</f>
        <v>0</v>
      </c>
    </row>
    <row r="266" spans="1:8" s="32" customFormat="1" ht="36" customHeight="1" x14ac:dyDescent="0.25">
      <c r="A266" s="84" t="s">
        <v>194</v>
      </c>
      <c r="B266" s="88" t="s">
        <v>286</v>
      </c>
      <c r="C266" s="78" t="s">
        <v>195</v>
      </c>
      <c r="D266" s="87" t="s">
        <v>144</v>
      </c>
      <c r="E266" s="80"/>
      <c r="F266" s="81"/>
      <c r="G266" s="85"/>
      <c r="H266" s="83"/>
    </row>
    <row r="267" spans="1:8" s="32" customFormat="1" ht="36" customHeight="1" x14ac:dyDescent="0.25">
      <c r="A267" s="84" t="s">
        <v>196</v>
      </c>
      <c r="B267" s="86" t="s">
        <v>30</v>
      </c>
      <c r="C267" s="78" t="s">
        <v>321</v>
      </c>
      <c r="D267" s="87" t="s">
        <v>2</v>
      </c>
      <c r="E267" s="80" t="s">
        <v>29</v>
      </c>
      <c r="F267" s="81">
        <v>5</v>
      </c>
      <c r="G267" s="82"/>
      <c r="H267" s="83">
        <f t="shared" ref="H267:H270" si="35">ROUND(G267*F267,2)</f>
        <v>0</v>
      </c>
    </row>
    <row r="268" spans="1:8" s="32" customFormat="1" ht="36" customHeight="1" x14ac:dyDescent="0.25">
      <c r="A268" s="84" t="s">
        <v>197</v>
      </c>
      <c r="B268" s="86" t="s">
        <v>37</v>
      </c>
      <c r="C268" s="78" t="s">
        <v>322</v>
      </c>
      <c r="D268" s="87" t="s">
        <v>2</v>
      </c>
      <c r="E268" s="80" t="s">
        <v>29</v>
      </c>
      <c r="F268" s="81">
        <v>20</v>
      </c>
      <c r="G268" s="82"/>
      <c r="H268" s="83">
        <f t="shared" si="35"/>
        <v>0</v>
      </c>
    </row>
    <row r="269" spans="1:8" s="32" customFormat="1" ht="36" customHeight="1" x14ac:dyDescent="0.25">
      <c r="A269" s="84" t="s">
        <v>361</v>
      </c>
      <c r="B269" s="86" t="s">
        <v>47</v>
      </c>
      <c r="C269" s="78" t="s">
        <v>362</v>
      </c>
      <c r="D269" s="87" t="s">
        <v>2</v>
      </c>
      <c r="E269" s="80" t="s">
        <v>29</v>
      </c>
      <c r="F269" s="81">
        <v>10</v>
      </c>
      <c r="G269" s="82"/>
      <c r="H269" s="83">
        <f t="shared" si="35"/>
        <v>0</v>
      </c>
    </row>
    <row r="270" spans="1:8" s="32" customFormat="1" ht="36" customHeight="1" x14ac:dyDescent="0.25">
      <c r="A270" s="84" t="s">
        <v>198</v>
      </c>
      <c r="B270" s="86" t="s">
        <v>56</v>
      </c>
      <c r="C270" s="78" t="s">
        <v>323</v>
      </c>
      <c r="D270" s="87" t="s">
        <v>2</v>
      </c>
      <c r="E270" s="80" t="s">
        <v>29</v>
      </c>
      <c r="F270" s="81">
        <v>15</v>
      </c>
      <c r="G270" s="82"/>
      <c r="H270" s="83">
        <f t="shared" si="35"/>
        <v>0</v>
      </c>
    </row>
    <row r="271" spans="1:8" s="32" customFormat="1" ht="36" customHeight="1" x14ac:dyDescent="0.25">
      <c r="A271" s="84" t="s">
        <v>38</v>
      </c>
      <c r="B271" s="77" t="s">
        <v>420</v>
      </c>
      <c r="C271" s="78" t="s">
        <v>39</v>
      </c>
      <c r="D271" s="87" t="s">
        <v>144</v>
      </c>
      <c r="E271" s="80"/>
      <c r="F271" s="81"/>
      <c r="G271" s="85"/>
      <c r="H271" s="83"/>
    </row>
    <row r="272" spans="1:8" s="32" customFormat="1" ht="36" customHeight="1" x14ac:dyDescent="0.25">
      <c r="A272" s="84" t="s">
        <v>40</v>
      </c>
      <c r="B272" s="86" t="s">
        <v>30</v>
      </c>
      <c r="C272" s="78" t="s">
        <v>41</v>
      </c>
      <c r="D272" s="87" t="s">
        <v>2</v>
      </c>
      <c r="E272" s="80" t="s">
        <v>36</v>
      </c>
      <c r="F272" s="81">
        <v>135</v>
      </c>
      <c r="G272" s="82"/>
      <c r="H272" s="83">
        <f>ROUND(G272*F272,2)</f>
        <v>0</v>
      </c>
    </row>
    <row r="273" spans="1:8" s="32" customFormat="1" ht="36" customHeight="1" x14ac:dyDescent="0.25">
      <c r="A273" s="84" t="s">
        <v>42</v>
      </c>
      <c r="B273" s="77" t="s">
        <v>424</v>
      </c>
      <c r="C273" s="78" t="s">
        <v>43</v>
      </c>
      <c r="D273" s="87" t="s">
        <v>144</v>
      </c>
      <c r="E273" s="80"/>
      <c r="F273" s="81"/>
      <c r="G273" s="85"/>
      <c r="H273" s="83"/>
    </row>
    <row r="274" spans="1:8" s="32" customFormat="1" ht="36" customHeight="1" x14ac:dyDescent="0.25">
      <c r="A274" s="89" t="s">
        <v>145</v>
      </c>
      <c r="B274" s="90" t="s">
        <v>30</v>
      </c>
      <c r="C274" s="91" t="s">
        <v>146</v>
      </c>
      <c r="D274" s="90" t="s">
        <v>2</v>
      </c>
      <c r="E274" s="90" t="s">
        <v>36</v>
      </c>
      <c r="F274" s="81">
        <v>110</v>
      </c>
      <c r="G274" s="82"/>
      <c r="H274" s="83">
        <f>ROUND(G274*F274,2)</f>
        <v>0</v>
      </c>
    </row>
    <row r="275" spans="1:8" s="32" customFormat="1" ht="36" customHeight="1" x14ac:dyDescent="0.25">
      <c r="A275" s="84" t="s">
        <v>199</v>
      </c>
      <c r="B275" s="77" t="s">
        <v>425</v>
      </c>
      <c r="C275" s="78" t="s">
        <v>200</v>
      </c>
      <c r="D275" s="87" t="s">
        <v>381</v>
      </c>
      <c r="E275" s="80"/>
      <c r="F275" s="81"/>
      <c r="G275" s="85"/>
      <c r="H275" s="83"/>
    </row>
    <row r="276" spans="1:8" s="32" customFormat="1" ht="36" customHeight="1" x14ac:dyDescent="0.25">
      <c r="A276" s="84" t="s">
        <v>201</v>
      </c>
      <c r="B276" s="86" t="s">
        <v>30</v>
      </c>
      <c r="C276" s="78" t="s">
        <v>324</v>
      </c>
      <c r="D276" s="87" t="s">
        <v>202</v>
      </c>
      <c r="E276" s="80"/>
      <c r="F276" s="81"/>
      <c r="G276" s="85"/>
      <c r="H276" s="83"/>
    </row>
    <row r="277" spans="1:8" s="32" customFormat="1" ht="36" customHeight="1" x14ac:dyDescent="0.25">
      <c r="A277" s="84" t="s">
        <v>203</v>
      </c>
      <c r="B277" s="93" t="s">
        <v>90</v>
      </c>
      <c r="C277" s="78" t="s">
        <v>204</v>
      </c>
      <c r="D277" s="87"/>
      <c r="E277" s="80" t="s">
        <v>29</v>
      </c>
      <c r="F277" s="81">
        <v>5</v>
      </c>
      <c r="G277" s="82"/>
      <c r="H277" s="83">
        <f>ROUND(G277*F277,2)</f>
        <v>0</v>
      </c>
    </row>
    <row r="278" spans="1:8" s="32" customFormat="1" ht="36" customHeight="1" x14ac:dyDescent="0.25">
      <c r="A278" s="84" t="s">
        <v>243</v>
      </c>
      <c r="B278" s="77" t="s">
        <v>426</v>
      </c>
      <c r="C278" s="78" t="s">
        <v>245</v>
      </c>
      <c r="D278" s="87" t="s">
        <v>88</v>
      </c>
      <c r="E278" s="80" t="s">
        <v>29</v>
      </c>
      <c r="F278" s="94">
        <v>1</v>
      </c>
      <c r="G278" s="82"/>
      <c r="H278" s="83">
        <f t="shared" ref="H278" si="36">ROUND(G278*F278,2)</f>
        <v>0</v>
      </c>
    </row>
    <row r="279" spans="1:8" s="32" customFormat="1" ht="36" customHeight="1" x14ac:dyDescent="0.25">
      <c r="A279" s="84" t="s">
        <v>93</v>
      </c>
      <c r="B279" s="77" t="s">
        <v>427</v>
      </c>
      <c r="C279" s="78" t="s">
        <v>48</v>
      </c>
      <c r="D279" s="87" t="s">
        <v>147</v>
      </c>
      <c r="E279" s="80"/>
      <c r="F279" s="81"/>
      <c r="G279" s="85"/>
      <c r="H279" s="83"/>
    </row>
    <row r="280" spans="1:8" s="32" customFormat="1" ht="36" customHeight="1" x14ac:dyDescent="0.25">
      <c r="A280" s="84" t="s">
        <v>287</v>
      </c>
      <c r="B280" s="86" t="s">
        <v>30</v>
      </c>
      <c r="C280" s="78" t="s">
        <v>432</v>
      </c>
      <c r="D280" s="87" t="s">
        <v>288</v>
      </c>
      <c r="E280" s="80"/>
      <c r="F280" s="81"/>
      <c r="G280" s="92"/>
      <c r="H280" s="83"/>
    </row>
    <row r="281" spans="1:8" s="32" customFormat="1" ht="36" customHeight="1" x14ac:dyDescent="0.25">
      <c r="A281" s="84" t="s">
        <v>390</v>
      </c>
      <c r="B281" s="103" t="s">
        <v>90</v>
      </c>
      <c r="C281" s="104" t="s">
        <v>299</v>
      </c>
      <c r="D281" s="79"/>
      <c r="E281" s="105" t="s">
        <v>46</v>
      </c>
      <c r="F281" s="106">
        <v>5</v>
      </c>
      <c r="G281" s="82"/>
      <c r="H281" s="92">
        <f>ROUND(G281*F281,2)</f>
        <v>0</v>
      </c>
    </row>
    <row r="282" spans="1:8" s="32" customFormat="1" ht="36" customHeight="1" x14ac:dyDescent="0.25">
      <c r="A282" s="84" t="s">
        <v>391</v>
      </c>
      <c r="B282" s="103" t="s">
        <v>91</v>
      </c>
      <c r="C282" s="104" t="s">
        <v>392</v>
      </c>
      <c r="D282" s="79"/>
      <c r="E282" s="105" t="s">
        <v>46</v>
      </c>
      <c r="F282" s="106">
        <v>25</v>
      </c>
      <c r="G282" s="82"/>
      <c r="H282" s="92">
        <f>ROUND(G282*F282,2)</f>
        <v>0</v>
      </c>
    </row>
    <row r="283" spans="1:8" s="32" customFormat="1" ht="36" customHeight="1" x14ac:dyDescent="0.25">
      <c r="A283" s="84" t="s">
        <v>421</v>
      </c>
      <c r="B283" s="107" t="s">
        <v>37</v>
      </c>
      <c r="C283" s="104" t="s">
        <v>433</v>
      </c>
      <c r="D283" s="79" t="s">
        <v>156</v>
      </c>
      <c r="E283" s="105"/>
      <c r="F283" s="106"/>
      <c r="G283" s="92"/>
      <c r="H283" s="92"/>
    </row>
    <row r="284" spans="1:8" s="32" customFormat="1" ht="36" customHeight="1" x14ac:dyDescent="0.25">
      <c r="A284" s="84" t="s">
        <v>422</v>
      </c>
      <c r="B284" s="103" t="s">
        <v>90</v>
      </c>
      <c r="C284" s="104" t="s">
        <v>299</v>
      </c>
      <c r="D284" s="79"/>
      <c r="E284" s="105" t="s">
        <v>46</v>
      </c>
      <c r="F284" s="106">
        <v>10</v>
      </c>
      <c r="G284" s="82"/>
      <c r="H284" s="92">
        <f t="shared" ref="H284:H285" si="37">ROUND(G284*F284,2)</f>
        <v>0</v>
      </c>
    </row>
    <row r="285" spans="1:8" s="32" customFormat="1" ht="36" customHeight="1" x14ac:dyDescent="0.25">
      <c r="A285" s="84" t="s">
        <v>423</v>
      </c>
      <c r="B285" s="103" t="s">
        <v>91</v>
      </c>
      <c r="C285" s="104" t="s">
        <v>392</v>
      </c>
      <c r="D285" s="79"/>
      <c r="E285" s="105" t="s">
        <v>46</v>
      </c>
      <c r="F285" s="106">
        <v>20</v>
      </c>
      <c r="G285" s="82"/>
      <c r="H285" s="92">
        <f t="shared" si="37"/>
        <v>0</v>
      </c>
    </row>
    <row r="286" spans="1:8" s="32" customFormat="1" ht="36" customHeight="1" x14ac:dyDescent="0.25">
      <c r="A286" s="84" t="s">
        <v>149</v>
      </c>
      <c r="B286" s="77" t="s">
        <v>428</v>
      </c>
      <c r="C286" s="78" t="s">
        <v>150</v>
      </c>
      <c r="D286" s="72" t="s">
        <v>155</v>
      </c>
      <c r="E286" s="80"/>
      <c r="F286" s="81"/>
      <c r="G286" s="92"/>
      <c r="H286" s="83"/>
    </row>
    <row r="287" spans="1:8" s="32" customFormat="1" ht="36" customHeight="1" x14ac:dyDescent="0.25">
      <c r="A287" s="84" t="s">
        <v>220</v>
      </c>
      <c r="B287" s="86" t="s">
        <v>30</v>
      </c>
      <c r="C287" s="78" t="s">
        <v>221</v>
      </c>
      <c r="D287" s="87"/>
      <c r="E287" s="80"/>
      <c r="F287" s="81"/>
      <c r="G287" s="92"/>
      <c r="H287" s="83"/>
    </row>
    <row r="288" spans="1:8" s="32" customFormat="1" ht="36" customHeight="1" x14ac:dyDescent="0.25">
      <c r="A288" s="84" t="s">
        <v>342</v>
      </c>
      <c r="B288" s="93" t="s">
        <v>90</v>
      </c>
      <c r="C288" s="78" t="s">
        <v>341</v>
      </c>
      <c r="D288" s="87"/>
      <c r="E288" s="80" t="s">
        <v>31</v>
      </c>
      <c r="F288" s="81">
        <v>110</v>
      </c>
      <c r="G288" s="82"/>
      <c r="H288" s="83">
        <f>ROUND(G288*F288,2)</f>
        <v>0</v>
      </c>
    </row>
    <row r="289" spans="1:8" s="32" customFormat="1" ht="36" customHeight="1" x14ac:dyDescent="0.25">
      <c r="A289" s="84" t="s">
        <v>151</v>
      </c>
      <c r="B289" s="86" t="s">
        <v>37</v>
      </c>
      <c r="C289" s="78" t="s">
        <v>62</v>
      </c>
      <c r="D289" s="87"/>
      <c r="E289" s="80"/>
      <c r="F289" s="81"/>
      <c r="G289" s="92"/>
      <c r="H289" s="83"/>
    </row>
    <row r="290" spans="1:8" s="32" customFormat="1" ht="36" customHeight="1" x14ac:dyDescent="0.25">
      <c r="A290" s="84" t="s">
        <v>343</v>
      </c>
      <c r="B290" s="93" t="s">
        <v>90</v>
      </c>
      <c r="C290" s="78" t="s">
        <v>341</v>
      </c>
      <c r="D290" s="87"/>
      <c r="E290" s="80" t="s">
        <v>31</v>
      </c>
      <c r="F290" s="81">
        <v>10</v>
      </c>
      <c r="G290" s="82"/>
      <c r="H290" s="83">
        <f t="shared" ref="H290" si="38">ROUND(G290*F290,2)</f>
        <v>0</v>
      </c>
    </row>
    <row r="291" spans="1:8" s="32" customFormat="1" ht="36" customHeight="1" x14ac:dyDescent="0.25">
      <c r="A291" s="84" t="s">
        <v>98</v>
      </c>
      <c r="B291" s="77" t="s">
        <v>429</v>
      </c>
      <c r="C291" s="78" t="s">
        <v>100</v>
      </c>
      <c r="D291" s="87" t="s">
        <v>222</v>
      </c>
      <c r="E291" s="80"/>
      <c r="F291" s="81"/>
      <c r="G291" s="85"/>
      <c r="H291" s="83"/>
    </row>
    <row r="292" spans="1:8" s="32" customFormat="1" ht="36" customHeight="1" x14ac:dyDescent="0.25">
      <c r="A292" s="84" t="s">
        <v>226</v>
      </c>
      <c r="B292" s="86" t="s">
        <v>30</v>
      </c>
      <c r="C292" s="78" t="s">
        <v>227</v>
      </c>
      <c r="D292" s="87" t="s">
        <v>2</v>
      </c>
      <c r="E292" s="80" t="s">
        <v>29</v>
      </c>
      <c r="F292" s="81">
        <v>80</v>
      </c>
      <c r="G292" s="82"/>
      <c r="H292" s="83">
        <f t="shared" ref="H292" si="39">ROUND(G292*F292,2)</f>
        <v>0</v>
      </c>
    </row>
    <row r="293" spans="1:8" s="32" customFormat="1" ht="36" customHeight="1" x14ac:dyDescent="0.25">
      <c r="A293" s="13"/>
      <c r="B293" s="69"/>
      <c r="C293" s="67" t="s">
        <v>21</v>
      </c>
      <c r="D293" s="63"/>
      <c r="E293" s="64"/>
      <c r="F293" s="64"/>
      <c r="G293" s="65"/>
      <c r="H293" s="66"/>
    </row>
    <row r="294" spans="1:8" s="32" customFormat="1" ht="36" customHeight="1" x14ac:dyDescent="0.25">
      <c r="A294" s="76" t="s">
        <v>50</v>
      </c>
      <c r="B294" s="77" t="s">
        <v>430</v>
      </c>
      <c r="C294" s="78" t="s">
        <v>51</v>
      </c>
      <c r="D294" s="87" t="s">
        <v>109</v>
      </c>
      <c r="E294" s="80" t="s">
        <v>46</v>
      </c>
      <c r="F294" s="94">
        <v>200</v>
      </c>
      <c r="G294" s="82"/>
      <c r="H294" s="83">
        <f>ROUND(G294*F294,2)</f>
        <v>0</v>
      </c>
    </row>
    <row r="295" spans="1:8" s="32" customFormat="1" ht="36" customHeight="1" x14ac:dyDescent="0.25">
      <c r="A295" s="13"/>
      <c r="B295" s="69"/>
      <c r="C295" s="67" t="s">
        <v>22</v>
      </c>
      <c r="D295" s="63"/>
      <c r="E295" s="70"/>
      <c r="F295" s="64"/>
      <c r="G295" s="65"/>
      <c r="H295" s="66"/>
    </row>
    <row r="296" spans="1:8" s="32" customFormat="1" ht="36" customHeight="1" x14ac:dyDescent="0.25">
      <c r="A296" s="76" t="s">
        <v>173</v>
      </c>
      <c r="B296" s="77" t="s">
        <v>431</v>
      </c>
      <c r="C296" s="78" t="s">
        <v>174</v>
      </c>
      <c r="D296" s="87" t="s">
        <v>113</v>
      </c>
      <c r="E296" s="80"/>
      <c r="F296" s="94"/>
      <c r="G296" s="85"/>
      <c r="H296" s="97"/>
    </row>
    <row r="297" spans="1:8" s="32" customFormat="1" ht="36" customHeight="1" x14ac:dyDescent="0.25">
      <c r="A297" s="76" t="s">
        <v>304</v>
      </c>
      <c r="B297" s="86" t="s">
        <v>30</v>
      </c>
      <c r="C297" s="78" t="s">
        <v>305</v>
      </c>
      <c r="D297" s="87"/>
      <c r="E297" s="80"/>
      <c r="F297" s="94"/>
      <c r="G297" s="85"/>
      <c r="H297" s="97"/>
    </row>
    <row r="298" spans="1:8" s="32" customFormat="1" ht="36" customHeight="1" x14ac:dyDescent="0.25">
      <c r="A298" s="76" t="s">
        <v>306</v>
      </c>
      <c r="B298" s="93" t="s">
        <v>90</v>
      </c>
      <c r="C298" s="78" t="s">
        <v>177</v>
      </c>
      <c r="D298" s="87"/>
      <c r="E298" s="80" t="s">
        <v>36</v>
      </c>
      <c r="F298" s="94">
        <v>1</v>
      </c>
      <c r="G298" s="82"/>
      <c r="H298" s="83">
        <f>ROUND(G298*F298,2)</f>
        <v>0</v>
      </c>
    </row>
    <row r="299" spans="1:8" s="32" customFormat="1" ht="36" customHeight="1" x14ac:dyDescent="0.25">
      <c r="A299" s="76" t="s">
        <v>175</v>
      </c>
      <c r="B299" s="86" t="s">
        <v>37</v>
      </c>
      <c r="C299" s="78" t="s">
        <v>136</v>
      </c>
      <c r="D299" s="87"/>
      <c r="E299" s="80"/>
      <c r="F299" s="94"/>
      <c r="G299" s="85"/>
      <c r="H299" s="97"/>
    </row>
    <row r="300" spans="1:8" s="32" customFormat="1" ht="36" customHeight="1" x14ac:dyDescent="0.25">
      <c r="A300" s="76" t="s">
        <v>176</v>
      </c>
      <c r="B300" s="93" t="s">
        <v>90</v>
      </c>
      <c r="C300" s="78" t="s">
        <v>177</v>
      </c>
      <c r="D300" s="87"/>
      <c r="E300" s="80" t="s">
        <v>36</v>
      </c>
      <c r="F300" s="94">
        <v>1</v>
      </c>
      <c r="G300" s="82"/>
      <c r="H300" s="83">
        <f>ROUND(G300*F300,2)</f>
        <v>0</v>
      </c>
    </row>
    <row r="301" spans="1:8" s="32" customFormat="1" ht="36" customHeight="1" x14ac:dyDescent="0.25">
      <c r="A301" s="76" t="s">
        <v>307</v>
      </c>
      <c r="B301" s="77" t="s">
        <v>520</v>
      </c>
      <c r="C301" s="78" t="s">
        <v>308</v>
      </c>
      <c r="D301" s="87" t="s">
        <v>113</v>
      </c>
      <c r="E301" s="80"/>
      <c r="F301" s="94"/>
      <c r="G301" s="85"/>
      <c r="H301" s="97"/>
    </row>
    <row r="302" spans="1:8" s="32" customFormat="1" ht="36" customHeight="1" x14ac:dyDescent="0.25">
      <c r="A302" s="76" t="s">
        <v>501</v>
      </c>
      <c r="B302" s="86" t="s">
        <v>30</v>
      </c>
      <c r="C302" s="78" t="s">
        <v>305</v>
      </c>
      <c r="D302" s="87"/>
      <c r="E302" s="80"/>
      <c r="F302" s="94"/>
      <c r="G302" s="85"/>
      <c r="H302" s="97"/>
    </row>
    <row r="303" spans="1:8" s="32" customFormat="1" ht="36" customHeight="1" x14ac:dyDescent="0.25">
      <c r="A303" s="76" t="s">
        <v>502</v>
      </c>
      <c r="B303" s="93" t="s">
        <v>90</v>
      </c>
      <c r="C303" s="78" t="s">
        <v>177</v>
      </c>
      <c r="D303" s="87"/>
      <c r="E303" s="80" t="s">
        <v>46</v>
      </c>
      <c r="F303" s="94">
        <v>1</v>
      </c>
      <c r="G303" s="82"/>
      <c r="H303" s="83">
        <f>ROUND(G303*F303,2)</f>
        <v>0</v>
      </c>
    </row>
    <row r="304" spans="1:8" s="32" customFormat="1" ht="36" customHeight="1" x14ac:dyDescent="0.25">
      <c r="A304" s="76" t="s">
        <v>503</v>
      </c>
      <c r="B304" s="86" t="s">
        <v>37</v>
      </c>
      <c r="C304" s="78" t="s">
        <v>504</v>
      </c>
      <c r="D304" s="87"/>
      <c r="E304" s="80"/>
      <c r="F304" s="94"/>
      <c r="G304" s="85"/>
      <c r="H304" s="97"/>
    </row>
    <row r="305" spans="1:8" s="32" customFormat="1" ht="36" customHeight="1" x14ac:dyDescent="0.25">
      <c r="A305" s="76" t="s">
        <v>505</v>
      </c>
      <c r="B305" s="93" t="s">
        <v>90</v>
      </c>
      <c r="C305" s="78" t="s">
        <v>177</v>
      </c>
      <c r="D305" s="87"/>
      <c r="E305" s="80" t="s">
        <v>46</v>
      </c>
      <c r="F305" s="94">
        <v>1</v>
      </c>
      <c r="G305" s="82"/>
      <c r="H305" s="83">
        <f>ROUND(G305*F305,2)</f>
        <v>0</v>
      </c>
    </row>
    <row r="306" spans="1:8" s="32" customFormat="1" ht="36" customHeight="1" x14ac:dyDescent="0.25">
      <c r="A306" s="76" t="s">
        <v>178</v>
      </c>
      <c r="B306" s="77" t="s">
        <v>521</v>
      </c>
      <c r="C306" s="98" t="s">
        <v>179</v>
      </c>
      <c r="D306" s="96" t="s">
        <v>506</v>
      </c>
      <c r="E306" s="80"/>
      <c r="F306" s="113"/>
      <c r="G306" s="85"/>
      <c r="H306" s="97"/>
    </row>
    <row r="307" spans="1:8" s="32" customFormat="1" ht="36" customHeight="1" x14ac:dyDescent="0.25">
      <c r="A307" s="76" t="s">
        <v>309</v>
      </c>
      <c r="B307" s="86" t="s">
        <v>30</v>
      </c>
      <c r="C307" s="78" t="s">
        <v>507</v>
      </c>
      <c r="D307" s="87"/>
      <c r="E307" s="80" t="s">
        <v>46</v>
      </c>
      <c r="F307" s="94">
        <v>5</v>
      </c>
      <c r="G307" s="82"/>
      <c r="H307" s="83">
        <f t="shared" ref="H307:H308" si="40">ROUND(G307*F307,2)</f>
        <v>0</v>
      </c>
    </row>
    <row r="308" spans="1:8" s="32" customFormat="1" ht="36" customHeight="1" x14ac:dyDescent="0.25">
      <c r="A308" s="76" t="s">
        <v>180</v>
      </c>
      <c r="B308" s="86" t="s">
        <v>37</v>
      </c>
      <c r="C308" s="78" t="s">
        <v>508</v>
      </c>
      <c r="D308" s="87"/>
      <c r="E308" s="80" t="s">
        <v>46</v>
      </c>
      <c r="F308" s="94">
        <v>10</v>
      </c>
      <c r="G308" s="82"/>
      <c r="H308" s="83">
        <f t="shared" si="40"/>
        <v>0</v>
      </c>
    </row>
    <row r="309" spans="1:8" s="32" customFormat="1" ht="36" customHeight="1" x14ac:dyDescent="0.25">
      <c r="A309" s="76" t="s">
        <v>165</v>
      </c>
      <c r="B309" s="77" t="s">
        <v>522</v>
      </c>
      <c r="C309" s="109" t="s">
        <v>166</v>
      </c>
      <c r="D309" s="87" t="s">
        <v>113</v>
      </c>
      <c r="E309" s="80"/>
      <c r="F309" s="94"/>
      <c r="G309" s="85"/>
      <c r="H309" s="97"/>
    </row>
    <row r="310" spans="1:8" s="32" customFormat="1" ht="36" customHeight="1" x14ac:dyDescent="0.25">
      <c r="A310" s="76" t="s">
        <v>167</v>
      </c>
      <c r="B310" s="86" t="s">
        <v>30</v>
      </c>
      <c r="C310" s="109" t="s">
        <v>514</v>
      </c>
      <c r="D310" s="87"/>
      <c r="E310" s="80" t="s">
        <v>36</v>
      </c>
      <c r="F310" s="94">
        <v>1</v>
      </c>
      <c r="G310" s="82"/>
      <c r="H310" s="83">
        <f>ROUND(G310*F310,2)</f>
        <v>0</v>
      </c>
    </row>
    <row r="311" spans="1:8" s="32" customFormat="1" ht="36" customHeight="1" x14ac:dyDescent="0.25">
      <c r="A311" s="76" t="s">
        <v>167</v>
      </c>
      <c r="B311" s="86" t="s">
        <v>37</v>
      </c>
      <c r="C311" s="109" t="s">
        <v>168</v>
      </c>
      <c r="D311" s="87"/>
      <c r="E311" s="80" t="s">
        <v>36</v>
      </c>
      <c r="F311" s="94">
        <v>1</v>
      </c>
      <c r="G311" s="82"/>
      <c r="H311" s="83">
        <f>ROUND(G311*F311,2)</f>
        <v>0</v>
      </c>
    </row>
    <row r="312" spans="1:8" s="32" customFormat="1" ht="36" customHeight="1" x14ac:dyDescent="0.25">
      <c r="A312" s="76" t="s">
        <v>515</v>
      </c>
      <c r="B312" s="77" t="s">
        <v>523</v>
      </c>
      <c r="C312" s="109" t="s">
        <v>516</v>
      </c>
      <c r="D312" s="87" t="s">
        <v>113</v>
      </c>
      <c r="E312" s="80"/>
      <c r="F312" s="94"/>
      <c r="G312" s="85"/>
      <c r="H312" s="97"/>
    </row>
    <row r="313" spans="1:8" s="32" customFormat="1" ht="36" customHeight="1" x14ac:dyDescent="0.25">
      <c r="A313" s="76" t="s">
        <v>517</v>
      </c>
      <c r="B313" s="86" t="s">
        <v>30</v>
      </c>
      <c r="C313" s="109" t="s">
        <v>518</v>
      </c>
      <c r="D313" s="87"/>
      <c r="E313" s="80" t="s">
        <v>36</v>
      </c>
      <c r="F313" s="94">
        <v>1</v>
      </c>
      <c r="G313" s="82"/>
      <c r="H313" s="83">
        <f>ROUND(G313*F313,2)</f>
        <v>0</v>
      </c>
    </row>
    <row r="314" spans="1:8" s="32" customFormat="1" ht="36" customHeight="1" x14ac:dyDescent="0.25">
      <c r="A314" s="76" t="s">
        <v>517</v>
      </c>
      <c r="B314" s="86" t="s">
        <v>37</v>
      </c>
      <c r="C314" s="109" t="s">
        <v>519</v>
      </c>
      <c r="D314" s="87"/>
      <c r="E314" s="80" t="s">
        <v>36</v>
      </c>
      <c r="F314" s="94">
        <v>1</v>
      </c>
      <c r="G314" s="82"/>
      <c r="H314" s="83">
        <f>ROUND(G314*F314,2)</f>
        <v>0</v>
      </c>
    </row>
    <row r="315" spans="1:8" s="32" customFormat="1" ht="36" customHeight="1" x14ac:dyDescent="0.25">
      <c r="A315" s="13"/>
      <c r="B315" s="69"/>
      <c r="C315" s="67" t="s">
        <v>23</v>
      </c>
      <c r="D315" s="63"/>
      <c r="E315" s="70"/>
      <c r="F315" s="64"/>
      <c r="G315" s="65"/>
      <c r="H315" s="66"/>
    </row>
    <row r="316" spans="1:8" s="32" customFormat="1" ht="36" customHeight="1" x14ac:dyDescent="0.25">
      <c r="A316" s="76" t="s">
        <v>52</v>
      </c>
      <c r="B316" s="77" t="s">
        <v>524</v>
      </c>
      <c r="C316" s="98" t="s">
        <v>233</v>
      </c>
      <c r="D316" s="96" t="s">
        <v>234</v>
      </c>
      <c r="E316" s="80" t="s">
        <v>36</v>
      </c>
      <c r="F316" s="94">
        <v>2</v>
      </c>
      <c r="G316" s="82"/>
      <c r="H316" s="83">
        <f>ROUND(G316*F316,2)</f>
        <v>0</v>
      </c>
    </row>
    <row r="317" spans="1:8" s="32" customFormat="1" ht="36" customHeight="1" x14ac:dyDescent="0.25">
      <c r="A317" s="13"/>
      <c r="B317" s="71"/>
      <c r="C317" s="67" t="s">
        <v>24</v>
      </c>
      <c r="D317" s="63"/>
      <c r="E317" s="70"/>
      <c r="F317" s="64"/>
      <c r="G317" s="65"/>
      <c r="H317" s="66"/>
    </row>
    <row r="318" spans="1:8" s="32" customFormat="1" ht="36" customHeight="1" x14ac:dyDescent="0.25">
      <c r="A318" s="84" t="s">
        <v>57</v>
      </c>
      <c r="B318" s="77" t="s">
        <v>529</v>
      </c>
      <c r="C318" s="78" t="s">
        <v>58</v>
      </c>
      <c r="D318" s="87" t="s">
        <v>328</v>
      </c>
      <c r="E318" s="80"/>
      <c r="F318" s="81"/>
      <c r="G318" s="85"/>
      <c r="H318" s="83"/>
    </row>
    <row r="319" spans="1:8" s="32" customFormat="1" ht="36" customHeight="1" x14ac:dyDescent="0.25">
      <c r="A319" s="84" t="s">
        <v>130</v>
      </c>
      <c r="B319" s="86" t="s">
        <v>30</v>
      </c>
      <c r="C319" s="78" t="s">
        <v>131</v>
      </c>
      <c r="D319" s="87"/>
      <c r="E319" s="80" t="s">
        <v>29</v>
      </c>
      <c r="F319" s="81">
        <v>10</v>
      </c>
      <c r="G319" s="82"/>
      <c r="H319" s="83">
        <f>ROUND(G319*F319,2)</f>
        <v>0</v>
      </c>
    </row>
    <row r="320" spans="1:8" s="32" customFormat="1" ht="36" customHeight="1" x14ac:dyDescent="0.25">
      <c r="A320" s="84" t="s">
        <v>59</v>
      </c>
      <c r="B320" s="86" t="s">
        <v>37</v>
      </c>
      <c r="C320" s="78" t="s">
        <v>132</v>
      </c>
      <c r="D320" s="87"/>
      <c r="E320" s="80" t="s">
        <v>29</v>
      </c>
      <c r="F320" s="81">
        <v>20</v>
      </c>
      <c r="G320" s="82"/>
      <c r="H320" s="83">
        <f>ROUND(G320*F320,2)</f>
        <v>0</v>
      </c>
    </row>
    <row r="321" spans="1:8" s="32" customFormat="1" ht="30" customHeight="1" thickBot="1" x14ac:dyDescent="0.3">
      <c r="A321" s="33"/>
      <c r="B321" s="28" t="str">
        <f>B250</f>
        <v>D</v>
      </c>
      <c r="C321" s="119" t="str">
        <f>C250</f>
        <v>PLUMTREE PLACE - MEADOWOOD DRIVE TO END - THIN BITUMINOUS OVERLAY</v>
      </c>
      <c r="D321" s="120"/>
      <c r="E321" s="120"/>
      <c r="F321" s="121"/>
      <c r="G321" s="33" t="s">
        <v>17</v>
      </c>
      <c r="H321" s="33">
        <f>SUM(H250:H320)</f>
        <v>0</v>
      </c>
    </row>
    <row r="322" spans="1:8" s="32" customFormat="1" ht="30" customHeight="1" thickTop="1" x14ac:dyDescent="0.25">
      <c r="A322" s="30"/>
      <c r="B322" s="29" t="s">
        <v>16</v>
      </c>
      <c r="C322" s="122" t="s">
        <v>351</v>
      </c>
      <c r="D322" s="123"/>
      <c r="E322" s="123"/>
      <c r="F322" s="124"/>
      <c r="G322" s="30"/>
      <c r="H322" s="31"/>
    </row>
    <row r="323" spans="1:8" s="32" customFormat="1" ht="36" customHeight="1" x14ac:dyDescent="0.25">
      <c r="A323" s="13"/>
      <c r="B323" s="61"/>
      <c r="C323" s="62" t="s">
        <v>19</v>
      </c>
      <c r="D323" s="63"/>
      <c r="E323" s="64" t="s">
        <v>2</v>
      </c>
      <c r="F323" s="64" t="s">
        <v>2</v>
      </c>
      <c r="G323" s="65" t="s">
        <v>2</v>
      </c>
      <c r="H323" s="66"/>
    </row>
    <row r="324" spans="1:8" s="32" customFormat="1" ht="36" customHeight="1" x14ac:dyDescent="0.25">
      <c r="A324" s="76" t="s">
        <v>72</v>
      </c>
      <c r="B324" s="77" t="s">
        <v>291</v>
      </c>
      <c r="C324" s="78" t="s">
        <v>73</v>
      </c>
      <c r="D324" s="79" t="s">
        <v>319</v>
      </c>
      <c r="E324" s="80" t="s">
        <v>27</v>
      </c>
      <c r="F324" s="81">
        <v>5</v>
      </c>
      <c r="G324" s="82"/>
      <c r="H324" s="83">
        <f t="shared" ref="H324" si="41">ROUND(G324*F324,2)</f>
        <v>0</v>
      </c>
    </row>
    <row r="325" spans="1:8" s="32" customFormat="1" ht="36" customHeight="1" x14ac:dyDescent="0.25">
      <c r="A325" s="102" t="s">
        <v>32</v>
      </c>
      <c r="B325" s="77" t="s">
        <v>292</v>
      </c>
      <c r="C325" s="78" t="s">
        <v>33</v>
      </c>
      <c r="D325" s="79" t="s">
        <v>319</v>
      </c>
      <c r="E325" s="80"/>
      <c r="F325" s="81"/>
      <c r="G325" s="85"/>
      <c r="H325" s="83"/>
    </row>
    <row r="326" spans="1:8" s="32" customFormat="1" ht="36" customHeight="1" x14ac:dyDescent="0.25">
      <c r="A326" s="102" t="s">
        <v>371</v>
      </c>
      <c r="B326" s="86" t="s">
        <v>30</v>
      </c>
      <c r="C326" s="78" t="s">
        <v>372</v>
      </c>
      <c r="D326" s="87" t="s">
        <v>2</v>
      </c>
      <c r="E326" s="80" t="s">
        <v>27</v>
      </c>
      <c r="F326" s="81">
        <v>5</v>
      </c>
      <c r="G326" s="82"/>
      <c r="H326" s="83">
        <f t="shared" ref="H326:H327" si="42">ROUND(G326*F326,2)</f>
        <v>0</v>
      </c>
    </row>
    <row r="327" spans="1:8" s="32" customFormat="1" ht="36" customHeight="1" x14ac:dyDescent="0.25">
      <c r="A327" s="76" t="s">
        <v>34</v>
      </c>
      <c r="B327" s="77" t="s">
        <v>293</v>
      </c>
      <c r="C327" s="78" t="s">
        <v>35</v>
      </c>
      <c r="D327" s="79" t="s">
        <v>319</v>
      </c>
      <c r="E327" s="80" t="s">
        <v>29</v>
      </c>
      <c r="F327" s="81">
        <v>230</v>
      </c>
      <c r="G327" s="82"/>
      <c r="H327" s="83">
        <f t="shared" si="42"/>
        <v>0</v>
      </c>
    </row>
    <row r="328" spans="1:8" s="32" customFormat="1" ht="36" customHeight="1" x14ac:dyDescent="0.25">
      <c r="A328" s="13"/>
      <c r="B328" s="61"/>
      <c r="C328" s="67" t="s">
        <v>313</v>
      </c>
      <c r="D328" s="63"/>
      <c r="E328" s="68"/>
      <c r="F328" s="63"/>
      <c r="G328" s="65"/>
      <c r="H328" s="66"/>
    </row>
    <row r="329" spans="1:8" s="32" customFormat="1" ht="36" customHeight="1" x14ac:dyDescent="0.25">
      <c r="A329" s="84" t="s">
        <v>60</v>
      </c>
      <c r="B329" s="77" t="s">
        <v>294</v>
      </c>
      <c r="C329" s="78" t="s">
        <v>61</v>
      </c>
      <c r="D329" s="79" t="s">
        <v>319</v>
      </c>
      <c r="E329" s="80"/>
      <c r="F329" s="81"/>
      <c r="G329" s="85"/>
      <c r="H329" s="83"/>
    </row>
    <row r="330" spans="1:8" s="32" customFormat="1" ht="36" customHeight="1" x14ac:dyDescent="0.25">
      <c r="A330" s="84" t="s">
        <v>142</v>
      </c>
      <c r="B330" s="86" t="s">
        <v>30</v>
      </c>
      <c r="C330" s="78" t="s">
        <v>143</v>
      </c>
      <c r="D330" s="87" t="s">
        <v>2</v>
      </c>
      <c r="E330" s="80" t="s">
        <v>29</v>
      </c>
      <c r="F330" s="81">
        <v>65</v>
      </c>
      <c r="G330" s="82"/>
      <c r="H330" s="83">
        <f>ROUND(G330*F330,2)</f>
        <v>0</v>
      </c>
    </row>
    <row r="331" spans="1:8" s="32" customFormat="1" ht="36" customHeight="1" x14ac:dyDescent="0.25">
      <c r="A331" s="84" t="s">
        <v>357</v>
      </c>
      <c r="B331" s="77" t="s">
        <v>295</v>
      </c>
      <c r="C331" s="78" t="s">
        <v>358</v>
      </c>
      <c r="D331" s="87" t="s">
        <v>144</v>
      </c>
      <c r="E331" s="80"/>
      <c r="F331" s="81"/>
      <c r="G331" s="85"/>
      <c r="H331" s="83"/>
    </row>
    <row r="332" spans="1:8" s="32" customFormat="1" ht="36" customHeight="1" x14ac:dyDescent="0.25">
      <c r="A332" s="84" t="s">
        <v>434</v>
      </c>
      <c r="B332" s="86" t="s">
        <v>30</v>
      </c>
      <c r="C332" s="78" t="s">
        <v>435</v>
      </c>
      <c r="D332" s="87" t="s">
        <v>2</v>
      </c>
      <c r="E332" s="80" t="s">
        <v>29</v>
      </c>
      <c r="F332" s="81">
        <v>8</v>
      </c>
      <c r="G332" s="82"/>
      <c r="H332" s="83">
        <f t="shared" ref="H332" si="43">ROUND(G332*F332,2)</f>
        <v>0</v>
      </c>
    </row>
    <row r="333" spans="1:8" s="32" customFormat="1" ht="36" customHeight="1" x14ac:dyDescent="0.25">
      <c r="A333" s="84" t="s">
        <v>191</v>
      </c>
      <c r="B333" s="77" t="s">
        <v>296</v>
      </c>
      <c r="C333" s="78" t="s">
        <v>192</v>
      </c>
      <c r="D333" s="87" t="s">
        <v>144</v>
      </c>
      <c r="E333" s="80"/>
      <c r="F333" s="81"/>
      <c r="G333" s="85"/>
      <c r="H333" s="83"/>
    </row>
    <row r="334" spans="1:8" s="32" customFormat="1" ht="36" customHeight="1" x14ac:dyDescent="0.25">
      <c r="A334" s="84" t="s">
        <v>418</v>
      </c>
      <c r="B334" s="86" t="s">
        <v>30</v>
      </c>
      <c r="C334" s="78" t="s">
        <v>419</v>
      </c>
      <c r="D334" s="87" t="s">
        <v>2</v>
      </c>
      <c r="E334" s="80" t="s">
        <v>29</v>
      </c>
      <c r="F334" s="81">
        <v>20</v>
      </c>
      <c r="G334" s="82"/>
      <c r="H334" s="83">
        <f>ROUND(G334*F334,2)</f>
        <v>0</v>
      </c>
    </row>
    <row r="335" spans="1:8" s="32" customFormat="1" ht="36" customHeight="1" x14ac:dyDescent="0.25">
      <c r="A335" s="84" t="s">
        <v>193</v>
      </c>
      <c r="B335" s="86" t="s">
        <v>37</v>
      </c>
      <c r="C335" s="78" t="s">
        <v>320</v>
      </c>
      <c r="D335" s="87" t="s">
        <v>2</v>
      </c>
      <c r="E335" s="80" t="s">
        <v>29</v>
      </c>
      <c r="F335" s="81">
        <v>40</v>
      </c>
      <c r="G335" s="82"/>
      <c r="H335" s="83">
        <f>ROUND(G335*F335,2)</f>
        <v>0</v>
      </c>
    </row>
    <row r="336" spans="1:8" s="32" customFormat="1" ht="36" customHeight="1" x14ac:dyDescent="0.25">
      <c r="A336" s="84" t="s">
        <v>194</v>
      </c>
      <c r="B336" s="88" t="s">
        <v>297</v>
      </c>
      <c r="C336" s="78" t="s">
        <v>195</v>
      </c>
      <c r="D336" s="87" t="s">
        <v>144</v>
      </c>
      <c r="E336" s="80"/>
      <c r="F336" s="81"/>
      <c r="G336" s="85"/>
      <c r="H336" s="83"/>
    </row>
    <row r="337" spans="1:8" s="32" customFormat="1" ht="36" customHeight="1" x14ac:dyDescent="0.25">
      <c r="A337" s="84" t="s">
        <v>436</v>
      </c>
      <c r="B337" s="86" t="s">
        <v>30</v>
      </c>
      <c r="C337" s="78" t="s">
        <v>437</v>
      </c>
      <c r="D337" s="87" t="s">
        <v>2</v>
      </c>
      <c r="E337" s="80" t="s">
        <v>29</v>
      </c>
      <c r="F337" s="81">
        <v>25</v>
      </c>
      <c r="G337" s="82"/>
      <c r="H337" s="83">
        <f t="shared" ref="H337" si="44">ROUND(G337*F337,2)</f>
        <v>0</v>
      </c>
    </row>
    <row r="338" spans="1:8" s="32" customFormat="1" ht="36" customHeight="1" x14ac:dyDescent="0.25">
      <c r="A338" s="84" t="s">
        <v>38</v>
      </c>
      <c r="B338" s="77" t="s">
        <v>298</v>
      </c>
      <c r="C338" s="78" t="s">
        <v>39</v>
      </c>
      <c r="D338" s="87" t="s">
        <v>144</v>
      </c>
      <c r="E338" s="80"/>
      <c r="F338" s="81"/>
      <c r="G338" s="85"/>
      <c r="H338" s="83"/>
    </row>
    <row r="339" spans="1:8" s="32" customFormat="1" ht="36" customHeight="1" x14ac:dyDescent="0.25">
      <c r="A339" s="84" t="s">
        <v>40</v>
      </c>
      <c r="B339" s="86" t="s">
        <v>30</v>
      </c>
      <c r="C339" s="78" t="s">
        <v>41</v>
      </c>
      <c r="D339" s="87" t="s">
        <v>2</v>
      </c>
      <c r="E339" s="80" t="s">
        <v>36</v>
      </c>
      <c r="F339" s="81">
        <v>100</v>
      </c>
      <c r="G339" s="82"/>
      <c r="H339" s="83">
        <f>ROUND(G339*F339,2)</f>
        <v>0</v>
      </c>
    </row>
    <row r="340" spans="1:8" s="32" customFormat="1" ht="36" customHeight="1" x14ac:dyDescent="0.25">
      <c r="A340" s="84" t="s">
        <v>42</v>
      </c>
      <c r="B340" s="77" t="s">
        <v>441</v>
      </c>
      <c r="C340" s="78" t="s">
        <v>43</v>
      </c>
      <c r="D340" s="87" t="s">
        <v>144</v>
      </c>
      <c r="E340" s="80"/>
      <c r="F340" s="81"/>
      <c r="G340" s="85"/>
      <c r="H340" s="83"/>
    </row>
    <row r="341" spans="1:8" s="32" customFormat="1" ht="36" customHeight="1" x14ac:dyDescent="0.25">
      <c r="A341" s="89" t="s">
        <v>145</v>
      </c>
      <c r="B341" s="90" t="s">
        <v>30</v>
      </c>
      <c r="C341" s="91" t="s">
        <v>146</v>
      </c>
      <c r="D341" s="90" t="s">
        <v>2</v>
      </c>
      <c r="E341" s="90" t="s">
        <v>36</v>
      </c>
      <c r="F341" s="81">
        <v>15</v>
      </c>
      <c r="G341" s="82"/>
      <c r="H341" s="83">
        <f>ROUND(G341*F341,2)</f>
        <v>0</v>
      </c>
    </row>
    <row r="342" spans="1:8" s="32" customFormat="1" ht="36" customHeight="1" x14ac:dyDescent="0.25">
      <c r="A342" s="84" t="s">
        <v>44</v>
      </c>
      <c r="B342" s="86" t="s">
        <v>37</v>
      </c>
      <c r="C342" s="78" t="s">
        <v>45</v>
      </c>
      <c r="D342" s="87" t="s">
        <v>2</v>
      </c>
      <c r="E342" s="80" t="s">
        <v>36</v>
      </c>
      <c r="F342" s="81">
        <v>65</v>
      </c>
      <c r="G342" s="82"/>
      <c r="H342" s="83">
        <f>ROUND(G342*F342,2)</f>
        <v>0</v>
      </c>
    </row>
    <row r="343" spans="1:8" s="32" customFormat="1" ht="36" customHeight="1" x14ac:dyDescent="0.25">
      <c r="A343" s="84" t="s">
        <v>243</v>
      </c>
      <c r="B343" s="77" t="s">
        <v>442</v>
      </c>
      <c r="C343" s="78" t="s">
        <v>245</v>
      </c>
      <c r="D343" s="87" t="s">
        <v>88</v>
      </c>
      <c r="E343" s="80" t="s">
        <v>29</v>
      </c>
      <c r="F343" s="94">
        <v>5</v>
      </c>
      <c r="G343" s="82"/>
      <c r="H343" s="83">
        <f t="shared" ref="H343" si="45">ROUND(G343*F343,2)</f>
        <v>0</v>
      </c>
    </row>
    <row r="344" spans="1:8" s="32" customFormat="1" ht="36" customHeight="1" x14ac:dyDescent="0.25">
      <c r="A344" s="84" t="s">
        <v>207</v>
      </c>
      <c r="B344" s="77" t="s">
        <v>395</v>
      </c>
      <c r="C344" s="78" t="s">
        <v>208</v>
      </c>
      <c r="D344" s="87" t="s">
        <v>209</v>
      </c>
      <c r="E344" s="80"/>
      <c r="F344" s="81"/>
      <c r="G344" s="85"/>
      <c r="H344" s="83"/>
    </row>
    <row r="345" spans="1:8" s="32" customFormat="1" ht="36" customHeight="1" x14ac:dyDescent="0.25">
      <c r="A345" s="84" t="s">
        <v>384</v>
      </c>
      <c r="B345" s="86" t="s">
        <v>30</v>
      </c>
      <c r="C345" s="78" t="s">
        <v>397</v>
      </c>
      <c r="D345" s="87" t="s">
        <v>2</v>
      </c>
      <c r="E345" s="80" t="s">
        <v>46</v>
      </c>
      <c r="F345" s="81">
        <v>75</v>
      </c>
      <c r="G345" s="82"/>
      <c r="H345" s="83">
        <f t="shared" ref="H345" si="46">ROUND(G345*F345,2)</f>
        <v>0</v>
      </c>
    </row>
    <row r="346" spans="1:8" s="32" customFormat="1" ht="36" customHeight="1" x14ac:dyDescent="0.25">
      <c r="A346" s="84" t="s">
        <v>213</v>
      </c>
      <c r="B346" s="77" t="s">
        <v>444</v>
      </c>
      <c r="C346" s="78" t="s">
        <v>214</v>
      </c>
      <c r="D346" s="87" t="s">
        <v>209</v>
      </c>
      <c r="E346" s="80"/>
      <c r="F346" s="81"/>
      <c r="G346" s="85"/>
      <c r="H346" s="83"/>
    </row>
    <row r="347" spans="1:8" s="32" customFormat="1" ht="36" customHeight="1" x14ac:dyDescent="0.25">
      <c r="A347" s="84" t="s">
        <v>438</v>
      </c>
      <c r="B347" s="86" t="s">
        <v>30</v>
      </c>
      <c r="C347" s="78" t="s">
        <v>325</v>
      </c>
      <c r="D347" s="87" t="s">
        <v>96</v>
      </c>
      <c r="E347" s="80" t="s">
        <v>46</v>
      </c>
      <c r="F347" s="81">
        <v>60</v>
      </c>
      <c r="G347" s="82"/>
      <c r="H347" s="83">
        <f t="shared" ref="H347:H348" si="47">ROUND(G347*F347,2)</f>
        <v>0</v>
      </c>
    </row>
    <row r="348" spans="1:8" s="32" customFormat="1" ht="36" customHeight="1" x14ac:dyDescent="0.25">
      <c r="A348" s="84" t="s">
        <v>369</v>
      </c>
      <c r="B348" s="86" t="s">
        <v>37</v>
      </c>
      <c r="C348" s="78" t="s">
        <v>370</v>
      </c>
      <c r="D348" s="87" t="s">
        <v>212</v>
      </c>
      <c r="E348" s="80" t="s">
        <v>46</v>
      </c>
      <c r="F348" s="81">
        <v>35</v>
      </c>
      <c r="G348" s="82"/>
      <c r="H348" s="83">
        <f t="shared" si="47"/>
        <v>0</v>
      </c>
    </row>
    <row r="349" spans="1:8" s="32" customFormat="1" ht="36" customHeight="1" x14ac:dyDescent="0.25">
      <c r="A349" s="84" t="s">
        <v>93</v>
      </c>
      <c r="B349" s="77" t="s">
        <v>446</v>
      </c>
      <c r="C349" s="78" t="s">
        <v>48</v>
      </c>
      <c r="D349" s="87" t="s">
        <v>147</v>
      </c>
      <c r="E349" s="80"/>
      <c r="F349" s="81"/>
      <c r="G349" s="85"/>
      <c r="H349" s="83"/>
    </row>
    <row r="350" spans="1:8" s="32" customFormat="1" ht="36" customHeight="1" x14ac:dyDescent="0.25">
      <c r="A350" s="84" t="s">
        <v>440</v>
      </c>
      <c r="B350" s="86" t="s">
        <v>30</v>
      </c>
      <c r="C350" s="78" t="s">
        <v>443</v>
      </c>
      <c r="D350" s="87" t="s">
        <v>212</v>
      </c>
      <c r="E350" s="80" t="s">
        <v>46</v>
      </c>
      <c r="F350" s="81">
        <v>40</v>
      </c>
      <c r="G350" s="82"/>
      <c r="H350" s="83">
        <f t="shared" ref="H350" si="48">ROUND(G350*F350,2)</f>
        <v>0</v>
      </c>
    </row>
    <row r="351" spans="1:8" s="32" customFormat="1" ht="36" customHeight="1" x14ac:dyDescent="0.25">
      <c r="A351" s="84" t="s">
        <v>439</v>
      </c>
      <c r="B351" s="86" t="s">
        <v>37</v>
      </c>
      <c r="C351" s="78" t="s">
        <v>370</v>
      </c>
      <c r="D351" s="87" t="s">
        <v>212</v>
      </c>
      <c r="E351" s="80" t="s">
        <v>46</v>
      </c>
      <c r="F351" s="81">
        <v>25</v>
      </c>
      <c r="G351" s="82"/>
      <c r="H351" s="83">
        <f t="shared" ref="H351" si="49">ROUND(G351*F351,2)</f>
        <v>0</v>
      </c>
    </row>
    <row r="352" spans="1:8" s="32" customFormat="1" ht="36" customHeight="1" x14ac:dyDescent="0.25">
      <c r="A352" s="84" t="s">
        <v>217</v>
      </c>
      <c r="B352" s="77" t="s">
        <v>445</v>
      </c>
      <c r="C352" s="78" t="s">
        <v>218</v>
      </c>
      <c r="D352" s="87" t="s">
        <v>219</v>
      </c>
      <c r="E352" s="80" t="s">
        <v>29</v>
      </c>
      <c r="F352" s="81">
        <v>20</v>
      </c>
      <c r="G352" s="82"/>
      <c r="H352" s="83">
        <f t="shared" ref="H352" si="50">ROUND(G352*F352,2)</f>
        <v>0</v>
      </c>
    </row>
    <row r="353" spans="1:8" s="32" customFormat="1" ht="36" customHeight="1" x14ac:dyDescent="0.25">
      <c r="A353" s="84" t="s">
        <v>149</v>
      </c>
      <c r="B353" s="77" t="s">
        <v>447</v>
      </c>
      <c r="C353" s="78" t="s">
        <v>150</v>
      </c>
      <c r="D353" s="87" t="s">
        <v>155</v>
      </c>
      <c r="E353" s="80"/>
      <c r="F353" s="81"/>
      <c r="G353" s="92"/>
      <c r="H353" s="83"/>
    </row>
    <row r="354" spans="1:8" s="32" customFormat="1" ht="36" customHeight="1" x14ac:dyDescent="0.25">
      <c r="A354" s="84" t="s">
        <v>220</v>
      </c>
      <c r="B354" s="86" t="s">
        <v>30</v>
      </c>
      <c r="C354" s="78" t="s">
        <v>221</v>
      </c>
      <c r="D354" s="87"/>
      <c r="E354" s="80"/>
      <c r="F354" s="81"/>
      <c r="G354" s="92"/>
      <c r="H354" s="83"/>
    </row>
    <row r="355" spans="1:8" s="32" customFormat="1" ht="36" customHeight="1" x14ac:dyDescent="0.25">
      <c r="A355" s="84" t="s">
        <v>342</v>
      </c>
      <c r="B355" s="93" t="s">
        <v>90</v>
      </c>
      <c r="C355" s="78" t="s">
        <v>341</v>
      </c>
      <c r="D355" s="87"/>
      <c r="E355" s="80" t="s">
        <v>31</v>
      </c>
      <c r="F355" s="81">
        <v>205</v>
      </c>
      <c r="G355" s="82"/>
      <c r="H355" s="83">
        <f>ROUND(G355*F355,2)</f>
        <v>0</v>
      </c>
    </row>
    <row r="356" spans="1:8" s="32" customFormat="1" ht="36" customHeight="1" x14ac:dyDescent="0.25">
      <c r="A356" s="84" t="s">
        <v>151</v>
      </c>
      <c r="B356" s="86" t="s">
        <v>37</v>
      </c>
      <c r="C356" s="78" t="s">
        <v>62</v>
      </c>
      <c r="D356" s="87"/>
      <c r="E356" s="80"/>
      <c r="F356" s="81"/>
      <c r="G356" s="92"/>
      <c r="H356" s="83"/>
    </row>
    <row r="357" spans="1:8" s="32" customFormat="1" ht="36" customHeight="1" x14ac:dyDescent="0.25">
      <c r="A357" s="84" t="s">
        <v>343</v>
      </c>
      <c r="B357" s="93" t="s">
        <v>90</v>
      </c>
      <c r="C357" s="78" t="s">
        <v>341</v>
      </c>
      <c r="D357" s="87"/>
      <c r="E357" s="80" t="s">
        <v>31</v>
      </c>
      <c r="F357" s="81">
        <v>15</v>
      </c>
      <c r="G357" s="82"/>
      <c r="H357" s="83">
        <f t="shared" ref="H357" si="51">ROUND(G357*F357,2)</f>
        <v>0</v>
      </c>
    </row>
    <row r="358" spans="1:8" s="32" customFormat="1" ht="36" customHeight="1" x14ac:dyDescent="0.25">
      <c r="A358" s="84" t="s">
        <v>98</v>
      </c>
      <c r="B358" s="77" t="s">
        <v>413</v>
      </c>
      <c r="C358" s="78" t="s">
        <v>100</v>
      </c>
      <c r="D358" s="87" t="s">
        <v>222</v>
      </c>
      <c r="E358" s="80"/>
      <c r="F358" s="81"/>
      <c r="G358" s="85"/>
      <c r="H358" s="83"/>
    </row>
    <row r="359" spans="1:8" s="32" customFormat="1" ht="36" customHeight="1" x14ac:dyDescent="0.25">
      <c r="A359" s="84" t="s">
        <v>101</v>
      </c>
      <c r="B359" s="86" t="s">
        <v>30</v>
      </c>
      <c r="C359" s="78" t="s">
        <v>223</v>
      </c>
      <c r="D359" s="87" t="s">
        <v>2</v>
      </c>
      <c r="E359" s="80" t="s">
        <v>29</v>
      </c>
      <c r="F359" s="81">
        <v>25</v>
      </c>
      <c r="G359" s="82"/>
      <c r="H359" s="83">
        <f t="shared" ref="H359" si="52">ROUND(G359*F359,2)</f>
        <v>0</v>
      </c>
    </row>
    <row r="360" spans="1:8" s="32" customFormat="1" ht="36" customHeight="1" x14ac:dyDescent="0.25">
      <c r="A360" s="13"/>
      <c r="B360" s="69"/>
      <c r="C360" s="67" t="s">
        <v>21</v>
      </c>
      <c r="D360" s="63"/>
      <c r="E360" s="64"/>
      <c r="F360" s="64"/>
      <c r="G360" s="65"/>
      <c r="H360" s="66"/>
    </row>
    <row r="361" spans="1:8" s="32" customFormat="1" ht="36" customHeight="1" x14ac:dyDescent="0.25">
      <c r="A361" s="76" t="s">
        <v>50</v>
      </c>
      <c r="B361" s="77" t="s">
        <v>448</v>
      </c>
      <c r="C361" s="78" t="s">
        <v>51</v>
      </c>
      <c r="D361" s="87" t="s">
        <v>109</v>
      </c>
      <c r="E361" s="80" t="s">
        <v>46</v>
      </c>
      <c r="F361" s="94">
        <v>300</v>
      </c>
      <c r="G361" s="82"/>
      <c r="H361" s="83">
        <f>ROUND(G361*F361,2)</f>
        <v>0</v>
      </c>
    </row>
    <row r="362" spans="1:8" s="32" customFormat="1" ht="36" customHeight="1" x14ac:dyDescent="0.25">
      <c r="A362" s="13"/>
      <c r="B362" s="69"/>
      <c r="C362" s="67" t="s">
        <v>23</v>
      </c>
      <c r="D362" s="63"/>
      <c r="E362" s="70"/>
      <c r="F362" s="64"/>
      <c r="G362" s="65"/>
      <c r="H362" s="66"/>
    </row>
    <row r="363" spans="1:8" s="32" customFormat="1" ht="36" customHeight="1" x14ac:dyDescent="0.25">
      <c r="A363" s="76" t="s">
        <v>52</v>
      </c>
      <c r="B363" s="77" t="s">
        <v>449</v>
      </c>
      <c r="C363" s="98" t="s">
        <v>233</v>
      </c>
      <c r="D363" s="96" t="s">
        <v>234</v>
      </c>
      <c r="E363" s="80" t="s">
        <v>36</v>
      </c>
      <c r="F363" s="94">
        <v>1</v>
      </c>
      <c r="G363" s="82"/>
      <c r="H363" s="83">
        <f>ROUND(G363*F363,2)</f>
        <v>0</v>
      </c>
    </row>
    <row r="364" spans="1:8" s="32" customFormat="1" ht="36" customHeight="1" x14ac:dyDescent="0.25">
      <c r="A364" s="76" t="s">
        <v>65</v>
      </c>
      <c r="B364" s="77" t="s">
        <v>450</v>
      </c>
      <c r="C364" s="78" t="s">
        <v>71</v>
      </c>
      <c r="D364" s="96" t="s">
        <v>234</v>
      </c>
      <c r="E364" s="80" t="s">
        <v>36</v>
      </c>
      <c r="F364" s="94">
        <v>1</v>
      </c>
      <c r="G364" s="82"/>
      <c r="H364" s="83">
        <f t="shared" ref="H364" si="53">ROUND(G364*F364,2)</f>
        <v>0</v>
      </c>
    </row>
    <row r="365" spans="1:8" s="32" customFormat="1" ht="36" customHeight="1" x14ac:dyDescent="0.25">
      <c r="A365" s="13"/>
      <c r="B365" s="71"/>
      <c r="C365" s="67" t="s">
        <v>24</v>
      </c>
      <c r="D365" s="63"/>
      <c r="E365" s="70"/>
      <c r="F365" s="64"/>
      <c r="G365" s="65"/>
      <c r="H365" s="66"/>
    </row>
    <row r="366" spans="1:8" s="32" customFormat="1" ht="36" customHeight="1" x14ac:dyDescent="0.25">
      <c r="A366" s="84" t="s">
        <v>57</v>
      </c>
      <c r="B366" s="77" t="s">
        <v>451</v>
      </c>
      <c r="C366" s="78" t="s">
        <v>58</v>
      </c>
      <c r="D366" s="87" t="s">
        <v>328</v>
      </c>
      <c r="E366" s="80"/>
      <c r="F366" s="81"/>
      <c r="G366" s="85"/>
      <c r="H366" s="83"/>
    </row>
    <row r="367" spans="1:8" s="32" customFormat="1" ht="36" customHeight="1" x14ac:dyDescent="0.25">
      <c r="A367" s="84" t="s">
        <v>130</v>
      </c>
      <c r="B367" s="86" t="s">
        <v>30</v>
      </c>
      <c r="C367" s="78" t="s">
        <v>131</v>
      </c>
      <c r="D367" s="87"/>
      <c r="E367" s="80" t="s">
        <v>29</v>
      </c>
      <c r="F367" s="81">
        <v>10</v>
      </c>
      <c r="G367" s="82"/>
      <c r="H367" s="83">
        <f>ROUND(G367*F367,2)</f>
        <v>0</v>
      </c>
    </row>
    <row r="368" spans="1:8" s="32" customFormat="1" ht="36" customHeight="1" x14ac:dyDescent="0.25">
      <c r="A368" s="84" t="s">
        <v>59</v>
      </c>
      <c r="B368" s="86" t="s">
        <v>37</v>
      </c>
      <c r="C368" s="78" t="s">
        <v>132</v>
      </c>
      <c r="D368" s="87"/>
      <c r="E368" s="80" t="s">
        <v>29</v>
      </c>
      <c r="F368" s="81">
        <v>220</v>
      </c>
      <c r="G368" s="82"/>
      <c r="H368" s="83">
        <f>ROUND(G368*F368,2)</f>
        <v>0</v>
      </c>
    </row>
    <row r="369" spans="1:8" s="32" customFormat="1" ht="30" customHeight="1" thickBot="1" x14ac:dyDescent="0.3">
      <c r="A369" s="33"/>
      <c r="B369" s="28" t="str">
        <f>B322</f>
        <v>E</v>
      </c>
      <c r="C369" s="119" t="str">
        <f>C322</f>
        <v>SANDRALIN BAY - AVALON ROAD TO END - THIN BITUMINOUS OVERLAY</v>
      </c>
      <c r="D369" s="120"/>
      <c r="E369" s="120"/>
      <c r="F369" s="121"/>
      <c r="G369" s="33" t="s">
        <v>17</v>
      </c>
      <c r="H369" s="33">
        <f>SUM(H322:H368)</f>
        <v>0</v>
      </c>
    </row>
    <row r="370" spans="1:8" s="32" customFormat="1" ht="30" customHeight="1" thickTop="1" x14ac:dyDescent="0.25">
      <c r="A370" s="30"/>
      <c r="B370" s="29" t="s">
        <v>190</v>
      </c>
      <c r="C370" s="122" t="s">
        <v>352</v>
      </c>
      <c r="D370" s="123"/>
      <c r="E370" s="123"/>
      <c r="F370" s="124"/>
      <c r="G370" s="30"/>
      <c r="H370" s="31"/>
    </row>
    <row r="371" spans="1:8" s="32" customFormat="1" ht="36" customHeight="1" x14ac:dyDescent="0.25">
      <c r="A371" s="13"/>
      <c r="B371" s="61"/>
      <c r="C371" s="62" t="s">
        <v>19</v>
      </c>
      <c r="D371" s="63"/>
      <c r="E371" s="64" t="s">
        <v>2</v>
      </c>
      <c r="F371" s="64" t="s">
        <v>2</v>
      </c>
      <c r="G371" s="65" t="s">
        <v>2</v>
      </c>
      <c r="H371" s="66"/>
    </row>
    <row r="372" spans="1:8" s="32" customFormat="1" ht="36" customHeight="1" x14ac:dyDescent="0.25">
      <c r="A372" s="76" t="s">
        <v>72</v>
      </c>
      <c r="B372" s="77" t="s">
        <v>316</v>
      </c>
      <c r="C372" s="78" t="s">
        <v>73</v>
      </c>
      <c r="D372" s="79" t="s">
        <v>319</v>
      </c>
      <c r="E372" s="80" t="s">
        <v>27</v>
      </c>
      <c r="F372" s="81">
        <v>860</v>
      </c>
      <c r="G372" s="82"/>
      <c r="H372" s="83">
        <f t="shared" ref="H372:H373" si="54">ROUND(G372*F372,2)</f>
        <v>0</v>
      </c>
    </row>
    <row r="373" spans="1:8" s="32" customFormat="1" ht="36" customHeight="1" x14ac:dyDescent="0.25">
      <c r="A373" s="102" t="s">
        <v>74</v>
      </c>
      <c r="B373" s="77" t="s">
        <v>416</v>
      </c>
      <c r="C373" s="78" t="s">
        <v>75</v>
      </c>
      <c r="D373" s="79" t="s">
        <v>452</v>
      </c>
      <c r="E373" s="80" t="s">
        <v>29</v>
      </c>
      <c r="F373" s="81">
        <v>1450</v>
      </c>
      <c r="G373" s="82"/>
      <c r="H373" s="83">
        <f t="shared" si="54"/>
        <v>0</v>
      </c>
    </row>
    <row r="374" spans="1:8" s="32" customFormat="1" ht="36" customHeight="1" x14ac:dyDescent="0.25">
      <c r="A374" s="102" t="s">
        <v>76</v>
      </c>
      <c r="B374" s="77" t="s">
        <v>396</v>
      </c>
      <c r="C374" s="78" t="s">
        <v>329</v>
      </c>
      <c r="D374" s="79" t="s">
        <v>452</v>
      </c>
      <c r="E374" s="80"/>
      <c r="F374" s="81"/>
      <c r="G374" s="85"/>
      <c r="H374" s="83"/>
    </row>
    <row r="375" spans="1:8" s="32" customFormat="1" ht="36" customHeight="1" x14ac:dyDescent="0.25">
      <c r="A375" s="102" t="s">
        <v>458</v>
      </c>
      <c r="B375" s="86" t="s">
        <v>30</v>
      </c>
      <c r="C375" s="78" t="s">
        <v>459</v>
      </c>
      <c r="D375" s="87" t="s">
        <v>2</v>
      </c>
      <c r="E375" s="80" t="s">
        <v>31</v>
      </c>
      <c r="F375" s="81">
        <v>450</v>
      </c>
      <c r="G375" s="82"/>
      <c r="H375" s="83">
        <f t="shared" ref="H375:H376" si="55">ROUND(G375*F375,2)</f>
        <v>0</v>
      </c>
    </row>
    <row r="376" spans="1:8" s="32" customFormat="1" ht="36" customHeight="1" x14ac:dyDescent="0.25">
      <c r="A376" s="102" t="s">
        <v>460</v>
      </c>
      <c r="B376" s="86" t="s">
        <v>37</v>
      </c>
      <c r="C376" s="78" t="s">
        <v>461</v>
      </c>
      <c r="D376" s="87" t="s">
        <v>2</v>
      </c>
      <c r="E376" s="80" t="s">
        <v>31</v>
      </c>
      <c r="F376" s="81">
        <v>710</v>
      </c>
      <c r="G376" s="82"/>
      <c r="H376" s="83">
        <f t="shared" si="55"/>
        <v>0</v>
      </c>
    </row>
    <row r="377" spans="1:8" s="32" customFormat="1" ht="36" customHeight="1" x14ac:dyDescent="0.25">
      <c r="A377" s="102" t="s">
        <v>32</v>
      </c>
      <c r="B377" s="77" t="s">
        <v>417</v>
      </c>
      <c r="C377" s="78" t="s">
        <v>33</v>
      </c>
      <c r="D377" s="79" t="s">
        <v>319</v>
      </c>
      <c r="E377" s="80"/>
      <c r="F377" s="81"/>
      <c r="G377" s="85"/>
      <c r="H377" s="83"/>
    </row>
    <row r="378" spans="1:8" s="32" customFormat="1" ht="36" customHeight="1" x14ac:dyDescent="0.25">
      <c r="A378" s="102" t="s">
        <v>371</v>
      </c>
      <c r="B378" s="86" t="s">
        <v>30</v>
      </c>
      <c r="C378" s="78" t="s">
        <v>372</v>
      </c>
      <c r="D378" s="87" t="s">
        <v>2</v>
      </c>
      <c r="E378" s="80" t="s">
        <v>27</v>
      </c>
      <c r="F378" s="81">
        <v>195</v>
      </c>
      <c r="G378" s="82"/>
      <c r="H378" s="83">
        <f t="shared" ref="H378:H382" si="56">ROUND(G378*F378,2)</f>
        <v>0</v>
      </c>
    </row>
    <row r="379" spans="1:8" s="32" customFormat="1" ht="36" customHeight="1" x14ac:dyDescent="0.25">
      <c r="A379" s="76" t="s">
        <v>34</v>
      </c>
      <c r="B379" s="77" t="s">
        <v>482</v>
      </c>
      <c r="C379" s="78" t="s">
        <v>35</v>
      </c>
      <c r="D379" s="79" t="s">
        <v>319</v>
      </c>
      <c r="E379" s="80" t="s">
        <v>29</v>
      </c>
      <c r="F379" s="81">
        <v>1350</v>
      </c>
      <c r="G379" s="82"/>
      <c r="H379" s="83">
        <f t="shared" si="56"/>
        <v>0</v>
      </c>
    </row>
    <row r="380" spans="1:8" s="32" customFormat="1" ht="36" customHeight="1" x14ac:dyDescent="0.25">
      <c r="A380" s="102" t="s">
        <v>462</v>
      </c>
      <c r="B380" s="77" t="s">
        <v>483</v>
      </c>
      <c r="C380" s="78" t="s">
        <v>463</v>
      </c>
      <c r="D380" s="79" t="s">
        <v>452</v>
      </c>
      <c r="E380" s="80" t="s">
        <v>29</v>
      </c>
      <c r="F380" s="81">
        <v>950</v>
      </c>
      <c r="G380" s="82"/>
      <c r="H380" s="83">
        <f t="shared" si="56"/>
        <v>0</v>
      </c>
    </row>
    <row r="381" spans="1:8" s="32" customFormat="1" ht="36" customHeight="1" x14ac:dyDescent="0.25">
      <c r="A381" s="102" t="s">
        <v>80</v>
      </c>
      <c r="B381" s="77" t="s">
        <v>484</v>
      </c>
      <c r="C381" s="78" t="s">
        <v>330</v>
      </c>
      <c r="D381" s="79" t="s">
        <v>331</v>
      </c>
      <c r="E381" s="80"/>
      <c r="F381" s="81"/>
      <c r="G381" s="92"/>
      <c r="H381" s="83">
        <f t="shared" si="56"/>
        <v>0</v>
      </c>
    </row>
    <row r="382" spans="1:8" s="32" customFormat="1" ht="36" customHeight="1" x14ac:dyDescent="0.25">
      <c r="A382" s="102" t="s">
        <v>332</v>
      </c>
      <c r="B382" s="86" t="s">
        <v>30</v>
      </c>
      <c r="C382" s="78" t="s">
        <v>333</v>
      </c>
      <c r="D382" s="87" t="s">
        <v>2</v>
      </c>
      <c r="E382" s="80" t="s">
        <v>29</v>
      </c>
      <c r="F382" s="81">
        <v>1450</v>
      </c>
      <c r="G382" s="82"/>
      <c r="H382" s="83">
        <f t="shared" si="56"/>
        <v>0</v>
      </c>
    </row>
    <row r="383" spans="1:8" s="32" customFormat="1" ht="36" customHeight="1" x14ac:dyDescent="0.25">
      <c r="A383" s="102" t="s">
        <v>334</v>
      </c>
      <c r="B383" s="77" t="s">
        <v>485</v>
      </c>
      <c r="C383" s="78" t="s">
        <v>83</v>
      </c>
      <c r="D383" s="87" t="s">
        <v>337</v>
      </c>
      <c r="E383" s="80"/>
      <c r="F383" s="81"/>
      <c r="G383" s="85"/>
      <c r="H383" s="83"/>
    </row>
    <row r="384" spans="1:8" s="32" customFormat="1" ht="36" customHeight="1" x14ac:dyDescent="0.25">
      <c r="A384" s="102" t="s">
        <v>335</v>
      </c>
      <c r="B384" s="86" t="s">
        <v>30</v>
      </c>
      <c r="C384" s="78" t="s">
        <v>336</v>
      </c>
      <c r="D384" s="87" t="s">
        <v>2</v>
      </c>
      <c r="E384" s="80" t="s">
        <v>29</v>
      </c>
      <c r="F384" s="81">
        <v>1450</v>
      </c>
      <c r="G384" s="82"/>
      <c r="H384" s="83">
        <f>ROUND(G384*F384,2)</f>
        <v>0</v>
      </c>
    </row>
    <row r="385" spans="1:8" s="32" customFormat="1" ht="36" customHeight="1" x14ac:dyDescent="0.25">
      <c r="A385" s="76" t="s">
        <v>453</v>
      </c>
      <c r="B385" s="77" t="s">
        <v>486</v>
      </c>
      <c r="C385" s="78" t="s">
        <v>454</v>
      </c>
      <c r="D385" s="87" t="s">
        <v>455</v>
      </c>
      <c r="E385" s="80"/>
      <c r="F385" s="81"/>
      <c r="G385" s="85"/>
      <c r="H385" s="83"/>
    </row>
    <row r="386" spans="1:8" s="32" customFormat="1" ht="36" customHeight="1" x14ac:dyDescent="0.25">
      <c r="A386" s="76" t="s">
        <v>456</v>
      </c>
      <c r="B386" s="86" t="s">
        <v>30</v>
      </c>
      <c r="C386" s="78" t="s">
        <v>457</v>
      </c>
      <c r="D386" s="87"/>
      <c r="E386" s="80" t="s">
        <v>27</v>
      </c>
      <c r="F386" s="81">
        <v>80</v>
      </c>
      <c r="G386" s="82"/>
      <c r="H386" s="83">
        <f>ROUND(G386*F386,2)</f>
        <v>0</v>
      </c>
    </row>
    <row r="387" spans="1:8" s="32" customFormat="1" ht="36" customHeight="1" x14ac:dyDescent="0.25">
      <c r="A387" s="102"/>
      <c r="B387" s="77" t="s">
        <v>487</v>
      </c>
      <c r="C387" s="78" t="s">
        <v>510</v>
      </c>
      <c r="D387" s="79" t="s">
        <v>300</v>
      </c>
      <c r="E387" s="80" t="s">
        <v>29</v>
      </c>
      <c r="F387" s="81">
        <v>8300</v>
      </c>
      <c r="G387" s="82"/>
      <c r="H387" s="83">
        <f t="shared" ref="H387" si="57">ROUND(G387*F387,2)</f>
        <v>0</v>
      </c>
    </row>
    <row r="388" spans="1:8" s="32" customFormat="1" ht="36" customHeight="1" x14ac:dyDescent="0.25">
      <c r="A388" s="102"/>
      <c r="B388" s="77" t="s">
        <v>488</v>
      </c>
      <c r="C388" s="78" t="s">
        <v>33</v>
      </c>
      <c r="D388" s="79" t="s">
        <v>319</v>
      </c>
      <c r="E388" s="80"/>
      <c r="F388" s="81"/>
      <c r="G388" s="85"/>
      <c r="H388" s="83"/>
    </row>
    <row r="389" spans="1:8" s="32" customFormat="1" ht="36" customHeight="1" x14ac:dyDescent="0.25">
      <c r="A389" s="102"/>
      <c r="B389" s="86" t="s">
        <v>30</v>
      </c>
      <c r="C389" s="78" t="s">
        <v>511</v>
      </c>
      <c r="D389" s="87" t="s">
        <v>2</v>
      </c>
      <c r="E389" s="80" t="s">
        <v>27</v>
      </c>
      <c r="F389" s="114">
        <v>280</v>
      </c>
      <c r="G389" s="82"/>
      <c r="H389" s="83">
        <f t="shared" ref="H389" si="58">ROUND(G389*F389,2)</f>
        <v>0</v>
      </c>
    </row>
    <row r="390" spans="1:8" s="32" customFormat="1" ht="36" customHeight="1" x14ac:dyDescent="0.25">
      <c r="A390" s="13"/>
      <c r="B390" s="61"/>
      <c r="C390" s="67" t="s">
        <v>313</v>
      </c>
      <c r="D390" s="63"/>
      <c r="E390" s="68"/>
      <c r="F390" s="63"/>
      <c r="G390" s="65"/>
      <c r="H390" s="66"/>
    </row>
    <row r="391" spans="1:8" s="32" customFormat="1" ht="36" customHeight="1" x14ac:dyDescent="0.25">
      <c r="A391" s="84" t="s">
        <v>60</v>
      </c>
      <c r="B391" s="77" t="s">
        <v>489</v>
      </c>
      <c r="C391" s="78" t="s">
        <v>61</v>
      </c>
      <c r="D391" s="79" t="s">
        <v>319</v>
      </c>
      <c r="E391" s="80"/>
      <c r="F391" s="81"/>
      <c r="G391" s="85"/>
      <c r="H391" s="83"/>
    </row>
    <row r="392" spans="1:8" s="32" customFormat="1" ht="36" customHeight="1" x14ac:dyDescent="0.25">
      <c r="A392" s="84" t="s">
        <v>142</v>
      </c>
      <c r="B392" s="86" t="s">
        <v>30</v>
      </c>
      <c r="C392" s="78" t="s">
        <v>143</v>
      </c>
      <c r="D392" s="87" t="s">
        <v>2</v>
      </c>
      <c r="E392" s="80" t="s">
        <v>29</v>
      </c>
      <c r="F392" s="81">
        <v>1800</v>
      </c>
      <c r="G392" s="82"/>
      <c r="H392" s="83">
        <f>ROUND(G392*F392,2)</f>
        <v>0</v>
      </c>
    </row>
    <row r="393" spans="1:8" s="32" customFormat="1" ht="36" customHeight="1" x14ac:dyDescent="0.25">
      <c r="A393" s="84" t="s">
        <v>149</v>
      </c>
      <c r="B393" s="77" t="s">
        <v>490</v>
      </c>
      <c r="C393" s="78" t="s">
        <v>150</v>
      </c>
      <c r="D393" s="87" t="s">
        <v>155</v>
      </c>
      <c r="E393" s="80"/>
      <c r="F393" s="81"/>
      <c r="G393" s="92"/>
      <c r="H393" s="83"/>
    </row>
    <row r="394" spans="1:8" s="32" customFormat="1" ht="36" customHeight="1" x14ac:dyDescent="0.25">
      <c r="A394" s="84" t="s">
        <v>220</v>
      </c>
      <c r="B394" s="86" t="s">
        <v>30</v>
      </c>
      <c r="C394" s="78" t="s">
        <v>221</v>
      </c>
      <c r="D394" s="87"/>
      <c r="E394" s="80"/>
      <c r="F394" s="81"/>
      <c r="G394" s="92"/>
      <c r="H394" s="83"/>
    </row>
    <row r="395" spans="1:8" s="32" customFormat="1" ht="36" customHeight="1" x14ac:dyDescent="0.25">
      <c r="A395" s="84" t="s">
        <v>342</v>
      </c>
      <c r="B395" s="93" t="s">
        <v>90</v>
      </c>
      <c r="C395" s="78" t="s">
        <v>341</v>
      </c>
      <c r="D395" s="87"/>
      <c r="E395" s="80" t="s">
        <v>31</v>
      </c>
      <c r="F395" s="81">
        <v>2100</v>
      </c>
      <c r="G395" s="82"/>
      <c r="H395" s="83">
        <f>ROUND(G395*F395,2)</f>
        <v>0</v>
      </c>
    </row>
    <row r="396" spans="1:8" s="32" customFormat="1" ht="36" customHeight="1" x14ac:dyDescent="0.25">
      <c r="A396" s="84" t="s">
        <v>151</v>
      </c>
      <c r="B396" s="86" t="s">
        <v>37</v>
      </c>
      <c r="C396" s="78" t="s">
        <v>62</v>
      </c>
      <c r="D396" s="87"/>
      <c r="E396" s="80"/>
      <c r="F396" s="81"/>
      <c r="G396" s="92"/>
      <c r="H396" s="83"/>
    </row>
    <row r="397" spans="1:8" s="32" customFormat="1" ht="36" customHeight="1" x14ac:dyDescent="0.25">
      <c r="A397" s="84" t="s">
        <v>343</v>
      </c>
      <c r="B397" s="93" t="s">
        <v>90</v>
      </c>
      <c r="C397" s="78" t="s">
        <v>341</v>
      </c>
      <c r="D397" s="87"/>
      <c r="E397" s="80" t="s">
        <v>31</v>
      </c>
      <c r="F397" s="81">
        <v>45</v>
      </c>
      <c r="G397" s="82"/>
      <c r="H397" s="83">
        <f t="shared" ref="H397" si="59">ROUND(G397*F397,2)</f>
        <v>0</v>
      </c>
    </row>
    <row r="398" spans="1:8" s="32" customFormat="1" ht="36" customHeight="1" x14ac:dyDescent="0.25">
      <c r="A398" s="84" t="s">
        <v>98</v>
      </c>
      <c r="B398" s="77" t="s">
        <v>491</v>
      </c>
      <c r="C398" s="78" t="s">
        <v>100</v>
      </c>
      <c r="D398" s="87" t="s">
        <v>222</v>
      </c>
      <c r="E398" s="80"/>
      <c r="F398" s="81"/>
      <c r="G398" s="85"/>
      <c r="H398" s="83"/>
    </row>
    <row r="399" spans="1:8" s="32" customFormat="1" ht="36" customHeight="1" x14ac:dyDescent="0.25">
      <c r="A399" s="84" t="s">
        <v>224</v>
      </c>
      <c r="B399" s="86" t="s">
        <v>30</v>
      </c>
      <c r="C399" s="78" t="s">
        <v>225</v>
      </c>
      <c r="D399" s="87" t="s">
        <v>2</v>
      </c>
      <c r="E399" s="80" t="s">
        <v>29</v>
      </c>
      <c r="F399" s="81">
        <v>900</v>
      </c>
      <c r="G399" s="82"/>
      <c r="H399" s="83">
        <f t="shared" ref="H399:H402" si="60">ROUND(G399*F399,2)</f>
        <v>0</v>
      </c>
    </row>
    <row r="400" spans="1:8" s="32" customFormat="1" ht="36" customHeight="1" x14ac:dyDescent="0.25">
      <c r="A400" s="84" t="s">
        <v>404</v>
      </c>
      <c r="B400" s="77" t="s">
        <v>492</v>
      </c>
      <c r="C400" s="78" t="s">
        <v>405</v>
      </c>
      <c r="D400" s="87" t="s">
        <v>406</v>
      </c>
      <c r="E400" s="80"/>
      <c r="F400" s="81"/>
      <c r="G400" s="85"/>
      <c r="H400" s="83">
        <f t="shared" si="60"/>
        <v>0</v>
      </c>
    </row>
    <row r="401" spans="1:8" s="32" customFormat="1" ht="36" customHeight="1" x14ac:dyDescent="0.25">
      <c r="A401" s="84" t="s">
        <v>407</v>
      </c>
      <c r="B401" s="86" t="s">
        <v>30</v>
      </c>
      <c r="C401" s="78" t="s">
        <v>408</v>
      </c>
      <c r="D401" s="87"/>
      <c r="E401" s="80" t="s">
        <v>29</v>
      </c>
      <c r="F401" s="94">
        <v>900</v>
      </c>
      <c r="G401" s="82"/>
      <c r="H401" s="83">
        <f t="shared" si="60"/>
        <v>0</v>
      </c>
    </row>
    <row r="402" spans="1:8" s="32" customFormat="1" ht="36" customHeight="1" x14ac:dyDescent="0.25">
      <c r="A402" s="102"/>
      <c r="B402" s="77" t="s">
        <v>493</v>
      </c>
      <c r="C402" s="78" t="s">
        <v>481</v>
      </c>
      <c r="D402" s="72" t="s">
        <v>141</v>
      </c>
      <c r="E402" s="74" t="s">
        <v>36</v>
      </c>
      <c r="F402" s="114">
        <v>160</v>
      </c>
      <c r="G402" s="82"/>
      <c r="H402" s="83">
        <f t="shared" si="60"/>
        <v>0</v>
      </c>
    </row>
    <row r="403" spans="1:8" s="32" customFormat="1" ht="36" customHeight="1" x14ac:dyDescent="0.25">
      <c r="A403" s="102"/>
      <c r="B403" s="77" t="s">
        <v>494</v>
      </c>
      <c r="C403" s="78" t="s">
        <v>509</v>
      </c>
      <c r="D403" s="72" t="s">
        <v>141</v>
      </c>
      <c r="E403" s="74" t="s">
        <v>36</v>
      </c>
      <c r="F403" s="114">
        <v>50</v>
      </c>
      <c r="G403" s="82"/>
      <c r="H403" s="83">
        <f t="shared" ref="H403" si="61">ROUND(G403*F403,2)</f>
        <v>0</v>
      </c>
    </row>
    <row r="404" spans="1:8" s="32" customFormat="1" ht="36" customHeight="1" x14ac:dyDescent="0.25">
      <c r="A404" s="13"/>
      <c r="B404" s="69"/>
      <c r="C404" s="67" t="s">
        <v>20</v>
      </c>
      <c r="D404" s="63"/>
      <c r="E404" s="70"/>
      <c r="F404" s="64"/>
      <c r="G404" s="65"/>
      <c r="H404" s="66"/>
    </row>
    <row r="405" spans="1:8" s="32" customFormat="1" ht="36" customHeight="1" x14ac:dyDescent="0.25">
      <c r="A405" s="76" t="s">
        <v>301</v>
      </c>
      <c r="B405" s="77" t="s">
        <v>495</v>
      </c>
      <c r="C405" s="78" t="s">
        <v>302</v>
      </c>
      <c r="D405" s="87" t="s">
        <v>155</v>
      </c>
      <c r="E405" s="111"/>
      <c r="F405" s="81"/>
      <c r="G405" s="85"/>
      <c r="H405" s="97"/>
    </row>
    <row r="406" spans="1:8" s="32" customFormat="1" ht="36" customHeight="1" x14ac:dyDescent="0.25">
      <c r="A406" s="76" t="s">
        <v>303</v>
      </c>
      <c r="B406" s="86" t="s">
        <v>30</v>
      </c>
      <c r="C406" s="78" t="s">
        <v>221</v>
      </c>
      <c r="D406" s="87"/>
      <c r="E406" s="80"/>
      <c r="F406" s="81"/>
      <c r="G406" s="85"/>
      <c r="H406" s="97"/>
    </row>
    <row r="407" spans="1:8" s="32" customFormat="1" ht="36" customHeight="1" x14ac:dyDescent="0.25">
      <c r="A407" s="76" t="s">
        <v>345</v>
      </c>
      <c r="B407" s="93" t="s">
        <v>90</v>
      </c>
      <c r="C407" s="78" t="s">
        <v>341</v>
      </c>
      <c r="D407" s="87"/>
      <c r="E407" s="80" t="s">
        <v>31</v>
      </c>
      <c r="F407" s="81">
        <v>165</v>
      </c>
      <c r="G407" s="82"/>
      <c r="H407" s="83">
        <f t="shared" ref="H407:H408" si="62">ROUND(G407*F407,2)</f>
        <v>0</v>
      </c>
    </row>
    <row r="408" spans="1:8" s="32" customFormat="1" ht="36" customHeight="1" x14ac:dyDescent="0.25">
      <c r="A408" s="76" t="s">
        <v>346</v>
      </c>
      <c r="B408" s="93" t="s">
        <v>91</v>
      </c>
      <c r="C408" s="78" t="s">
        <v>344</v>
      </c>
      <c r="D408" s="87"/>
      <c r="E408" s="80" t="s">
        <v>31</v>
      </c>
      <c r="F408" s="81">
        <v>250</v>
      </c>
      <c r="G408" s="82"/>
      <c r="H408" s="83">
        <f t="shared" si="62"/>
        <v>0</v>
      </c>
    </row>
    <row r="409" spans="1:8" s="32" customFormat="1" ht="36" customHeight="1" x14ac:dyDescent="0.25">
      <c r="A409" s="13"/>
      <c r="B409" s="69"/>
      <c r="C409" s="67" t="s">
        <v>21</v>
      </c>
      <c r="D409" s="63"/>
      <c r="E409" s="64"/>
      <c r="F409" s="64"/>
      <c r="G409" s="65"/>
      <c r="H409" s="66"/>
    </row>
    <row r="410" spans="1:8" s="32" customFormat="1" ht="36" customHeight="1" x14ac:dyDescent="0.25">
      <c r="A410" s="76" t="s">
        <v>50</v>
      </c>
      <c r="B410" s="77" t="s">
        <v>496</v>
      </c>
      <c r="C410" s="78" t="s">
        <v>51</v>
      </c>
      <c r="D410" s="87" t="s">
        <v>109</v>
      </c>
      <c r="E410" s="80" t="s">
        <v>46</v>
      </c>
      <c r="F410" s="94">
        <v>2500</v>
      </c>
      <c r="G410" s="82"/>
      <c r="H410" s="83">
        <f>ROUND(G410*F410,2)</f>
        <v>0</v>
      </c>
    </row>
    <row r="411" spans="1:8" s="32" customFormat="1" ht="36" customHeight="1" x14ac:dyDescent="0.25">
      <c r="A411" s="13"/>
      <c r="B411" s="69"/>
      <c r="C411" s="67" t="s">
        <v>22</v>
      </c>
      <c r="D411" s="63"/>
      <c r="E411" s="70"/>
      <c r="F411" s="64"/>
      <c r="G411" s="65"/>
      <c r="H411" s="66"/>
    </row>
    <row r="412" spans="1:8" s="32" customFormat="1" ht="36" customHeight="1" x14ac:dyDescent="0.25">
      <c r="A412" s="76" t="s">
        <v>178</v>
      </c>
      <c r="B412" s="77" t="s">
        <v>497</v>
      </c>
      <c r="C412" s="98" t="s">
        <v>526</v>
      </c>
      <c r="D412" s="96" t="s">
        <v>506</v>
      </c>
      <c r="E412" s="80"/>
      <c r="F412" s="113"/>
      <c r="G412" s="85"/>
      <c r="H412" s="97"/>
    </row>
    <row r="413" spans="1:8" s="32" customFormat="1" ht="36" customHeight="1" x14ac:dyDescent="0.25">
      <c r="A413" s="76" t="s">
        <v>180</v>
      </c>
      <c r="B413" s="86" t="s">
        <v>30</v>
      </c>
      <c r="C413" s="78" t="s">
        <v>527</v>
      </c>
      <c r="D413" s="87"/>
      <c r="E413" s="80" t="s">
        <v>46</v>
      </c>
      <c r="F413" s="115">
        <v>20</v>
      </c>
      <c r="G413" s="82"/>
      <c r="H413" s="83">
        <f t="shared" ref="H413" si="63">ROUND(G413*F413,2)</f>
        <v>0</v>
      </c>
    </row>
    <row r="414" spans="1:8" s="32" customFormat="1" ht="36" customHeight="1" x14ac:dyDescent="0.25">
      <c r="A414" s="76" t="s">
        <v>464</v>
      </c>
      <c r="B414" s="77" t="s">
        <v>498</v>
      </c>
      <c r="C414" s="109" t="s">
        <v>465</v>
      </c>
      <c r="D414" s="87" t="s">
        <v>466</v>
      </c>
      <c r="E414" s="80"/>
      <c r="F414" s="94"/>
      <c r="G414" s="85"/>
      <c r="H414" s="97"/>
    </row>
    <row r="415" spans="1:8" s="32" customFormat="1" ht="36" customHeight="1" x14ac:dyDescent="0.25">
      <c r="A415" s="76" t="s">
        <v>467</v>
      </c>
      <c r="B415" s="86" t="s">
        <v>30</v>
      </c>
      <c r="C415" s="78" t="s">
        <v>473</v>
      </c>
      <c r="D415" s="87"/>
      <c r="E415" s="80" t="s">
        <v>46</v>
      </c>
      <c r="F415" s="94">
        <v>10</v>
      </c>
      <c r="G415" s="82"/>
      <c r="H415" s="83">
        <f t="shared" ref="H415:H416" si="64">ROUND(G415*F415,2)</f>
        <v>0</v>
      </c>
    </row>
    <row r="416" spans="1:8" s="32" customFormat="1" ht="36" customHeight="1" x14ac:dyDescent="0.25">
      <c r="A416" s="76" t="s">
        <v>468</v>
      </c>
      <c r="B416" s="86" t="s">
        <v>37</v>
      </c>
      <c r="C416" s="78" t="s">
        <v>474</v>
      </c>
      <c r="D416" s="87"/>
      <c r="E416" s="80" t="s">
        <v>46</v>
      </c>
      <c r="F416" s="94">
        <v>61</v>
      </c>
      <c r="G416" s="82"/>
      <c r="H416" s="83">
        <f t="shared" si="64"/>
        <v>0</v>
      </c>
    </row>
    <row r="417" spans="1:8" s="32" customFormat="1" ht="36" customHeight="1" x14ac:dyDescent="0.25">
      <c r="A417" s="76" t="s">
        <v>469</v>
      </c>
      <c r="B417" s="77" t="s">
        <v>499</v>
      </c>
      <c r="C417" s="109" t="s">
        <v>470</v>
      </c>
      <c r="D417" s="87" t="s">
        <v>466</v>
      </c>
      <c r="E417" s="80"/>
      <c r="F417" s="94"/>
      <c r="G417" s="85"/>
      <c r="H417" s="97"/>
    </row>
    <row r="418" spans="1:8" s="32" customFormat="1" ht="36" customHeight="1" x14ac:dyDescent="0.25">
      <c r="A418" s="76" t="s">
        <v>471</v>
      </c>
      <c r="B418" s="86" t="s">
        <v>30</v>
      </c>
      <c r="C418" s="78" t="s">
        <v>473</v>
      </c>
      <c r="D418" s="87"/>
      <c r="E418" s="80" t="s">
        <v>46</v>
      </c>
      <c r="F418" s="94">
        <v>10</v>
      </c>
      <c r="G418" s="82"/>
      <c r="H418" s="83">
        <f t="shared" ref="H418:H422" si="65">ROUND(G418*F418,2)</f>
        <v>0</v>
      </c>
    </row>
    <row r="419" spans="1:8" s="32" customFormat="1" ht="36" customHeight="1" x14ac:dyDescent="0.25">
      <c r="A419" s="76" t="s">
        <v>472</v>
      </c>
      <c r="B419" s="86" t="s">
        <v>37</v>
      </c>
      <c r="C419" s="78" t="s">
        <v>474</v>
      </c>
      <c r="D419" s="87"/>
      <c r="E419" s="80" t="s">
        <v>46</v>
      </c>
      <c r="F419" s="94">
        <v>61</v>
      </c>
      <c r="G419" s="82"/>
      <c r="H419" s="83">
        <f t="shared" si="65"/>
        <v>0</v>
      </c>
    </row>
    <row r="420" spans="1:8" s="32" customFormat="1" ht="36" customHeight="1" x14ac:dyDescent="0.25">
      <c r="A420" s="76" t="s">
        <v>475</v>
      </c>
      <c r="B420" s="77" t="s">
        <v>500</v>
      </c>
      <c r="C420" s="109" t="s">
        <v>476</v>
      </c>
      <c r="D420" s="87" t="s">
        <v>466</v>
      </c>
      <c r="E420" s="80" t="s">
        <v>46</v>
      </c>
      <c r="F420" s="94">
        <v>66</v>
      </c>
      <c r="G420" s="82"/>
      <c r="H420" s="83">
        <f t="shared" si="65"/>
        <v>0</v>
      </c>
    </row>
    <row r="421" spans="1:8" s="32" customFormat="1" ht="36" customHeight="1" x14ac:dyDescent="0.25">
      <c r="A421" s="76" t="s">
        <v>477</v>
      </c>
      <c r="B421" s="77" t="s">
        <v>512</v>
      </c>
      <c r="C421" s="109" t="s">
        <v>478</v>
      </c>
      <c r="D421" s="87" t="s">
        <v>466</v>
      </c>
      <c r="E421" s="80" t="s">
        <v>46</v>
      </c>
      <c r="F421" s="94">
        <v>66</v>
      </c>
      <c r="G421" s="82"/>
      <c r="H421" s="83">
        <f t="shared" si="65"/>
        <v>0</v>
      </c>
    </row>
    <row r="422" spans="1:8" s="32" customFormat="1" ht="36" customHeight="1" x14ac:dyDescent="0.25">
      <c r="A422" s="76" t="s">
        <v>479</v>
      </c>
      <c r="B422" s="112" t="s">
        <v>513</v>
      </c>
      <c r="C422" s="73" t="s">
        <v>480</v>
      </c>
      <c r="D422" s="79" t="s">
        <v>466</v>
      </c>
      <c r="E422" s="80" t="s">
        <v>36</v>
      </c>
      <c r="F422" s="94">
        <v>10</v>
      </c>
      <c r="G422" s="82"/>
      <c r="H422" s="83">
        <f t="shared" si="65"/>
        <v>0</v>
      </c>
    </row>
    <row r="423" spans="1:8" s="32" customFormat="1" ht="36" customHeight="1" x14ac:dyDescent="0.25">
      <c r="A423" s="13"/>
      <c r="B423" s="71"/>
      <c r="C423" s="67" t="s">
        <v>24</v>
      </c>
      <c r="D423" s="63"/>
      <c r="E423" s="70"/>
      <c r="F423" s="64"/>
      <c r="G423" s="65"/>
      <c r="H423" s="66"/>
    </row>
    <row r="424" spans="1:8" s="32" customFormat="1" ht="36" customHeight="1" x14ac:dyDescent="0.25">
      <c r="A424" s="84" t="s">
        <v>57</v>
      </c>
      <c r="B424" s="77" t="s">
        <v>528</v>
      </c>
      <c r="C424" s="78" t="s">
        <v>58</v>
      </c>
      <c r="D424" s="87" t="s">
        <v>328</v>
      </c>
      <c r="E424" s="80"/>
      <c r="F424" s="81"/>
      <c r="G424" s="85"/>
      <c r="H424" s="83"/>
    </row>
    <row r="425" spans="1:8" s="32" customFormat="1" ht="36" customHeight="1" x14ac:dyDescent="0.25">
      <c r="A425" s="84" t="s">
        <v>130</v>
      </c>
      <c r="B425" s="86" t="s">
        <v>30</v>
      </c>
      <c r="C425" s="78" t="s">
        <v>131</v>
      </c>
      <c r="D425" s="87"/>
      <c r="E425" s="80" t="s">
        <v>29</v>
      </c>
      <c r="F425" s="81">
        <v>750</v>
      </c>
      <c r="G425" s="82"/>
      <c r="H425" s="83">
        <f>ROUND(G425*F425,2)</f>
        <v>0</v>
      </c>
    </row>
    <row r="426" spans="1:8" s="32" customFormat="1" ht="36" customHeight="1" x14ac:dyDescent="0.25">
      <c r="A426" s="84" t="s">
        <v>59</v>
      </c>
      <c r="B426" s="86" t="s">
        <v>37</v>
      </c>
      <c r="C426" s="78" t="s">
        <v>132</v>
      </c>
      <c r="D426" s="87"/>
      <c r="E426" s="80" t="s">
        <v>29</v>
      </c>
      <c r="F426" s="81">
        <v>1500</v>
      </c>
      <c r="G426" s="82"/>
      <c r="H426" s="83">
        <f>ROUND(G426*F426,2)</f>
        <v>0</v>
      </c>
    </row>
    <row r="427" spans="1:8" s="32" customFormat="1" ht="30" customHeight="1" thickBot="1" x14ac:dyDescent="0.3">
      <c r="A427" s="33"/>
      <c r="B427" s="28" t="str">
        <f>B370</f>
        <v>F</v>
      </c>
      <c r="C427" s="119" t="str">
        <f>C370</f>
        <v>ST. VITAL PARKS ROADS - REHABILITATION AND RE-SURFACING WORKS</v>
      </c>
      <c r="D427" s="120"/>
      <c r="E427" s="120"/>
      <c r="F427" s="121"/>
      <c r="G427" s="33" t="s">
        <v>17</v>
      </c>
      <c r="H427" s="33">
        <f>SUM(H370:H426)</f>
        <v>0</v>
      </c>
    </row>
    <row r="428" spans="1:8" s="53" customFormat="1" ht="30" customHeight="1" thickTop="1" x14ac:dyDescent="0.25">
      <c r="A428" s="52"/>
      <c r="B428" s="55" t="s">
        <v>315</v>
      </c>
      <c r="C428" s="135" t="s">
        <v>340</v>
      </c>
      <c r="D428" s="136"/>
      <c r="E428" s="136"/>
      <c r="F428" s="137"/>
      <c r="G428" s="52"/>
      <c r="H428" s="56"/>
    </row>
    <row r="429" spans="1:8" s="51" customFormat="1" ht="30" customHeight="1" x14ac:dyDescent="0.25">
      <c r="A429" s="57" t="s">
        <v>317</v>
      </c>
      <c r="B429" s="69" t="s">
        <v>525</v>
      </c>
      <c r="C429" s="110" t="s">
        <v>318</v>
      </c>
      <c r="D429" s="63" t="s">
        <v>339</v>
      </c>
      <c r="E429" s="70" t="s">
        <v>314</v>
      </c>
      <c r="F429" s="64">
        <v>1</v>
      </c>
      <c r="G429" s="75"/>
      <c r="H429" s="66">
        <f t="shared" ref="H429" si="66">ROUND(G429*F429,2)</f>
        <v>0</v>
      </c>
    </row>
    <row r="430" spans="1:8" s="53" customFormat="1" ht="30" customHeight="1" thickBot="1" x14ac:dyDescent="0.3">
      <c r="A430" s="58"/>
      <c r="B430" s="59" t="str">
        <f>B428</f>
        <v>G</v>
      </c>
      <c r="C430" s="138" t="str">
        <f>C428</f>
        <v>MOBILIZATION /DEMOBILIZATION</v>
      </c>
      <c r="D430" s="139"/>
      <c r="E430" s="139"/>
      <c r="F430" s="140"/>
      <c r="G430" s="54" t="s">
        <v>17</v>
      </c>
      <c r="H430" s="60">
        <f>H429</f>
        <v>0</v>
      </c>
    </row>
    <row r="431" spans="1:8" ht="36" customHeight="1" thickTop="1" x14ac:dyDescent="0.3">
      <c r="A431" s="45"/>
      <c r="B431" s="6"/>
      <c r="C431" s="10" t="s">
        <v>18</v>
      </c>
      <c r="D431" s="19"/>
      <c r="E431" s="1"/>
      <c r="F431" s="1"/>
      <c r="H431" s="49"/>
    </row>
    <row r="432" spans="1:8" ht="30" customHeight="1" thickBot="1" x14ac:dyDescent="0.3">
      <c r="A432" s="14"/>
      <c r="B432" s="28" t="str">
        <f>B6</f>
        <v>A</v>
      </c>
      <c r="C432" s="132" t="str">
        <f>C6</f>
        <v>DELLS CRESCENT - WALES AVENUE TO HAZELWOOD AVENUE (EAST LIMIT) - THIN BITUMINOUS OVERLAY</v>
      </c>
      <c r="D432" s="120"/>
      <c r="E432" s="120"/>
      <c r="F432" s="121"/>
      <c r="G432" s="14" t="s">
        <v>17</v>
      </c>
      <c r="H432" s="14">
        <f>H89</f>
        <v>0</v>
      </c>
    </row>
    <row r="433" spans="1:8" ht="30" customHeight="1" thickTop="1" thickBot="1" x14ac:dyDescent="0.3">
      <c r="A433" s="14"/>
      <c r="B433" s="28" t="str">
        <f>B90</f>
        <v>B</v>
      </c>
      <c r="C433" s="116" t="str">
        <f>C90</f>
        <v>ENGLISH PLACE - BETHRAY BAY TO DARWIN STREET - THIN BITUMINOUS OVERLAY</v>
      </c>
      <c r="D433" s="133"/>
      <c r="E433" s="133"/>
      <c r="F433" s="134"/>
      <c r="G433" s="14" t="s">
        <v>17</v>
      </c>
      <c r="H433" s="14">
        <f>H157</f>
        <v>0</v>
      </c>
    </row>
    <row r="434" spans="1:8" ht="30" customHeight="1" thickTop="1" thickBot="1" x14ac:dyDescent="0.3">
      <c r="A434" s="14"/>
      <c r="B434" s="28" t="str">
        <f>B158</f>
        <v>C</v>
      </c>
      <c r="C434" s="116" t="str">
        <f>C158</f>
        <v>GLEN AVENUE - KILLARNEY STREET TO END - THIN BITUMINOUS OVERLAY</v>
      </c>
      <c r="D434" s="133"/>
      <c r="E434" s="133"/>
      <c r="F434" s="134"/>
      <c r="G434" s="14" t="s">
        <v>17</v>
      </c>
      <c r="H434" s="14">
        <f>H249</f>
        <v>0</v>
      </c>
    </row>
    <row r="435" spans="1:8" ht="30" customHeight="1" thickTop="1" thickBot="1" x14ac:dyDescent="0.3">
      <c r="A435" s="16"/>
      <c r="B435" s="28" t="str">
        <f>B250</f>
        <v>D</v>
      </c>
      <c r="C435" s="116" t="str">
        <f>C250</f>
        <v>PLUMTREE PLACE - MEADOWOOD DRIVE TO END - THIN BITUMINOUS OVERLAY</v>
      </c>
      <c r="D435" s="117"/>
      <c r="E435" s="117"/>
      <c r="F435" s="118"/>
      <c r="G435" s="14" t="s">
        <v>17</v>
      </c>
      <c r="H435" s="14">
        <f>H321</f>
        <v>0</v>
      </c>
    </row>
    <row r="436" spans="1:8" ht="30" customHeight="1" thickTop="1" thickBot="1" x14ac:dyDescent="0.3">
      <c r="A436" s="16"/>
      <c r="B436" s="28" t="str">
        <f>B322</f>
        <v>E</v>
      </c>
      <c r="C436" s="116" t="str">
        <f>C322</f>
        <v>SANDRALIN BAY - AVALON ROAD TO END - THIN BITUMINOUS OVERLAY</v>
      </c>
      <c r="D436" s="117"/>
      <c r="E436" s="117"/>
      <c r="F436" s="118"/>
      <c r="G436" s="14" t="s">
        <v>17</v>
      </c>
      <c r="H436" s="14">
        <f>H369</f>
        <v>0</v>
      </c>
    </row>
    <row r="437" spans="1:8" ht="30" customHeight="1" thickTop="1" thickBot="1" x14ac:dyDescent="0.3">
      <c r="A437" s="16"/>
      <c r="B437" s="28" t="str">
        <f>B370</f>
        <v>F</v>
      </c>
      <c r="C437" s="116" t="str">
        <f>C370</f>
        <v>ST. VITAL PARKS ROADS - REHABILITATION AND RE-SURFACING WORKS</v>
      </c>
      <c r="D437" s="117"/>
      <c r="E437" s="117"/>
      <c r="F437" s="118"/>
      <c r="G437" s="14" t="s">
        <v>17</v>
      </c>
      <c r="H437" s="14">
        <f>H427</f>
        <v>0</v>
      </c>
    </row>
    <row r="438" spans="1:8" ht="30" customHeight="1" thickTop="1" thickBot="1" x14ac:dyDescent="0.3">
      <c r="A438" s="21"/>
      <c r="B438" s="28" t="str">
        <f>B428</f>
        <v>G</v>
      </c>
      <c r="C438" s="141" t="str">
        <f>C428</f>
        <v>MOBILIZATION /DEMOBILIZATION</v>
      </c>
      <c r="D438" s="142"/>
      <c r="E438" s="142"/>
      <c r="F438" s="143"/>
      <c r="G438" s="21" t="s">
        <v>17</v>
      </c>
      <c r="H438" s="21">
        <f>H430</f>
        <v>0</v>
      </c>
    </row>
    <row r="439" spans="1:8" ht="37.950000000000003" customHeight="1" thickTop="1" x14ac:dyDescent="0.25">
      <c r="A439" s="13"/>
      <c r="B439" s="130" t="s">
        <v>26</v>
      </c>
      <c r="C439" s="131"/>
      <c r="D439" s="131"/>
      <c r="E439" s="131"/>
      <c r="F439" s="131"/>
      <c r="G439" s="125">
        <f>SUM(H432:H438)</f>
        <v>0</v>
      </c>
      <c r="H439" s="126"/>
    </row>
    <row r="440" spans="1:8" ht="15.9" customHeight="1" x14ac:dyDescent="0.25">
      <c r="A440" s="46"/>
      <c r="B440" s="41"/>
      <c r="C440" s="42"/>
      <c r="D440" s="43"/>
      <c r="E440" s="42"/>
      <c r="F440" s="42"/>
      <c r="G440" s="20"/>
      <c r="H440" s="50"/>
    </row>
  </sheetData>
  <sheetProtection algorithmName="SHA-512" hashValue="Eq8wEODFtQcq1QPMuN1qge5ZMs7vifaCFynVkHjOlislPGGAT18pJirfyskiCzEaFTNAxo7eQt7wopo/s7GxCg==" saltValue="t1IMVzxir9smgDgpBQecYw==" spinCount="100000" sheet="1" objects="1" scenarios="1" selectLockedCells="1"/>
  <mergeCells count="23">
    <mergeCell ref="G439:H439"/>
    <mergeCell ref="C6:F6"/>
    <mergeCell ref="C249:F249"/>
    <mergeCell ref="B439:F439"/>
    <mergeCell ref="C90:F90"/>
    <mergeCell ref="C89:F89"/>
    <mergeCell ref="C157:F157"/>
    <mergeCell ref="C432:F432"/>
    <mergeCell ref="C433:F433"/>
    <mergeCell ref="C434:F434"/>
    <mergeCell ref="C428:F428"/>
    <mergeCell ref="C430:F430"/>
    <mergeCell ref="C438:F438"/>
    <mergeCell ref="C158:F158"/>
    <mergeCell ref="C437:F437"/>
    <mergeCell ref="C370:F370"/>
    <mergeCell ref="C436:F436"/>
    <mergeCell ref="C427:F427"/>
    <mergeCell ref="C435:F435"/>
    <mergeCell ref="C250:F250"/>
    <mergeCell ref="C321:F321"/>
    <mergeCell ref="C322:F322"/>
    <mergeCell ref="C369:F369"/>
  </mergeCells>
  <phoneticPr fontId="0" type="noConversion"/>
  <conditionalFormatting sqref="D8:D11">
    <cfRule type="cellIs" dxfId="128" priority="599" stopIfTrue="1" operator="equal">
      <formula>"CW 2130-R11"</formula>
    </cfRule>
    <cfRule type="cellIs" dxfId="127" priority="600" stopIfTrue="1" operator="equal">
      <formula>"CW 3120-R2"</formula>
    </cfRule>
    <cfRule type="cellIs" dxfId="126" priority="601" stopIfTrue="1" operator="equal">
      <formula>"CW 3240-R7"</formula>
    </cfRule>
  </conditionalFormatting>
  <conditionalFormatting sqref="D13:D55">
    <cfRule type="cellIs" dxfId="125" priority="497" stopIfTrue="1" operator="equal">
      <formula>"CW 2130-R11"</formula>
    </cfRule>
    <cfRule type="cellIs" dxfId="124" priority="498" stopIfTrue="1" operator="equal">
      <formula>"CW 3120-R2"</formula>
    </cfRule>
    <cfRule type="cellIs" dxfId="123" priority="499" stopIfTrue="1" operator="equal">
      <formula>"CW 3240-R7"</formula>
    </cfRule>
  </conditionalFormatting>
  <conditionalFormatting sqref="D57">
    <cfRule type="cellIs" dxfId="122" priority="494" stopIfTrue="1" operator="equal">
      <formula>"CW 2130-R11"</formula>
    </cfRule>
    <cfRule type="cellIs" dxfId="121" priority="495" stopIfTrue="1" operator="equal">
      <formula>"CW 3120-R2"</formula>
    </cfRule>
    <cfRule type="cellIs" dxfId="120" priority="496" stopIfTrue="1" operator="equal">
      <formula>"CW 3240-R7"</formula>
    </cfRule>
  </conditionalFormatting>
  <conditionalFormatting sqref="D59:D68">
    <cfRule type="cellIs" dxfId="119" priority="51" stopIfTrue="1" operator="equal">
      <formula>"CW 3120-R2"</formula>
    </cfRule>
    <cfRule type="cellIs" dxfId="118" priority="52" stopIfTrue="1" operator="equal">
      <formula>"CW 3240-R7"</formula>
    </cfRule>
  </conditionalFormatting>
  <conditionalFormatting sqref="D70:D78">
    <cfRule type="cellIs" dxfId="117" priority="37" stopIfTrue="1" operator="equal">
      <formula>"CW 3120-R2"</formula>
    </cfRule>
    <cfRule type="cellIs" dxfId="116" priority="38" stopIfTrue="1" operator="equal">
      <formula>"CW 3240-R7"</formula>
    </cfRule>
  </conditionalFormatting>
  <conditionalFormatting sqref="D79:D80">
    <cfRule type="cellIs" dxfId="115" priority="491" stopIfTrue="1" operator="equal">
      <formula>"CW 2130-R11"</formula>
    </cfRule>
    <cfRule type="cellIs" dxfId="114" priority="492" stopIfTrue="1" operator="equal">
      <formula>"CW 3120-R2"</formula>
    </cfRule>
    <cfRule type="cellIs" dxfId="113" priority="493" stopIfTrue="1" operator="equal">
      <formula>"CW 3240-R7"</formula>
    </cfRule>
  </conditionalFormatting>
  <conditionalFormatting sqref="D82:D84">
    <cfRule type="cellIs" dxfId="112" priority="480" stopIfTrue="1" operator="equal">
      <formula>"CW 2130-R11"</formula>
    </cfRule>
    <cfRule type="cellIs" dxfId="111" priority="481" stopIfTrue="1" operator="equal">
      <formula>"CW 3120-R2"</formula>
    </cfRule>
    <cfRule type="cellIs" dxfId="110" priority="482" stopIfTrue="1" operator="equal">
      <formula>"CW 3240-R7"</formula>
    </cfRule>
  </conditionalFormatting>
  <conditionalFormatting sqref="D86:D88">
    <cfRule type="cellIs" dxfId="109" priority="477" stopIfTrue="1" operator="equal">
      <formula>"CW 2130-R11"</formula>
    </cfRule>
    <cfRule type="cellIs" dxfId="108" priority="478" stopIfTrue="1" operator="equal">
      <formula>"CW 3120-R2"</formula>
    </cfRule>
    <cfRule type="cellIs" dxfId="107" priority="479" stopIfTrue="1" operator="equal">
      <formula>"CW 3240-R7"</formula>
    </cfRule>
  </conditionalFormatting>
  <conditionalFormatting sqref="D92:D93">
    <cfRule type="cellIs" dxfId="106" priority="715" stopIfTrue="1" operator="equal">
      <formula>"CW 2130-R11"</formula>
    </cfRule>
    <cfRule type="cellIs" dxfId="105" priority="716" stopIfTrue="1" operator="equal">
      <formula>"CW 3120-R2"</formula>
    </cfRule>
    <cfRule type="cellIs" dxfId="104" priority="717" stopIfTrue="1" operator="equal">
      <formula>"CW 3240-R7"</formula>
    </cfRule>
  </conditionalFormatting>
  <conditionalFormatting sqref="D95:D126">
    <cfRule type="cellIs" dxfId="103" priority="623" stopIfTrue="1" operator="equal">
      <formula>"CW 2130-R11"</formula>
    </cfRule>
    <cfRule type="cellIs" dxfId="102" priority="624" stopIfTrue="1" operator="equal">
      <formula>"CW 3120-R2"</formula>
    </cfRule>
    <cfRule type="cellIs" dxfId="101" priority="625" stopIfTrue="1" operator="equal">
      <formula>"CW 3240-R7"</formula>
    </cfRule>
  </conditionalFormatting>
  <conditionalFormatting sqref="D128">
    <cfRule type="cellIs" dxfId="100" priority="640" stopIfTrue="1" operator="equal">
      <formula>"CW 2130-R11"</formula>
    </cfRule>
    <cfRule type="cellIs" dxfId="99" priority="641" stopIfTrue="1" operator="equal">
      <formula>"CW 3120-R2"</formula>
    </cfRule>
    <cfRule type="cellIs" dxfId="98" priority="642" stopIfTrue="1" operator="equal">
      <formula>"CW 3240-R7"</formula>
    </cfRule>
  </conditionalFormatting>
  <conditionalFormatting sqref="D130:D139">
    <cfRule type="cellIs" dxfId="97" priority="47" stopIfTrue="1" operator="equal">
      <formula>"CW 3120-R2"</formula>
    </cfRule>
    <cfRule type="cellIs" dxfId="96" priority="48" stopIfTrue="1" operator="equal">
      <formula>"CW 3240-R7"</formula>
    </cfRule>
  </conditionalFormatting>
  <conditionalFormatting sqref="D141:D149">
    <cfRule type="cellIs" dxfId="95" priority="29" stopIfTrue="1" operator="equal">
      <formula>"CW 3120-R2"</formula>
    </cfRule>
    <cfRule type="cellIs" dxfId="94" priority="30" stopIfTrue="1" operator="equal">
      <formula>"CW 3240-R7"</formula>
    </cfRule>
  </conditionalFormatting>
  <conditionalFormatting sqref="D150">
    <cfRule type="cellIs" dxfId="93" priority="718" stopIfTrue="1" operator="equal">
      <formula>"CW 2130-R11"</formula>
    </cfRule>
    <cfRule type="cellIs" dxfId="92" priority="719" stopIfTrue="1" operator="equal">
      <formula>"CW 3120-R2"</formula>
    </cfRule>
    <cfRule type="cellIs" dxfId="91" priority="720" stopIfTrue="1" operator="equal">
      <formula>"CW 3240-R7"</formula>
    </cfRule>
  </conditionalFormatting>
  <conditionalFormatting sqref="D152">
    <cfRule type="cellIs" dxfId="90" priority="632" stopIfTrue="1" operator="equal">
      <formula>"CW 2130-R11"</formula>
    </cfRule>
    <cfRule type="cellIs" dxfId="89" priority="633" stopIfTrue="1" operator="equal">
      <formula>"CW 3120-R2"</formula>
    </cfRule>
    <cfRule type="cellIs" dxfId="88" priority="634" stopIfTrue="1" operator="equal">
      <formula>"CW 3240-R7"</formula>
    </cfRule>
  </conditionalFormatting>
  <conditionalFormatting sqref="D154:D156">
    <cfRule type="cellIs" dxfId="87" priority="629" stopIfTrue="1" operator="equal">
      <formula>"CW 2130-R11"</formula>
    </cfRule>
    <cfRule type="cellIs" dxfId="86" priority="630" stopIfTrue="1" operator="equal">
      <formula>"CW 3120-R2"</formula>
    </cfRule>
    <cfRule type="cellIs" dxfId="85" priority="631" stopIfTrue="1" operator="equal">
      <formula>"CW 3240-R7"</formula>
    </cfRule>
  </conditionalFormatting>
  <conditionalFormatting sqref="D160">
    <cfRule type="cellIs" dxfId="84" priority="474" stopIfTrue="1" operator="equal">
      <formula>"CW 2130-R11"</formula>
    </cfRule>
    <cfRule type="cellIs" dxfId="83" priority="475" stopIfTrue="1" operator="equal">
      <formula>"CW 3120-R2"</formula>
    </cfRule>
    <cfRule type="cellIs" dxfId="82" priority="476" stopIfTrue="1" operator="equal">
      <formula>"CW 3240-R7"</formula>
    </cfRule>
  </conditionalFormatting>
  <conditionalFormatting sqref="D162:D196">
    <cfRule type="cellIs" dxfId="81" priority="405" stopIfTrue="1" operator="equal">
      <formula>"CW 2130-R11"</formula>
    </cfRule>
    <cfRule type="cellIs" dxfId="80" priority="406" stopIfTrue="1" operator="equal">
      <formula>"CW 3120-R2"</formula>
    </cfRule>
    <cfRule type="cellIs" dxfId="79" priority="407" stopIfTrue="1" operator="equal">
      <formula>"CW 3240-R7"</formula>
    </cfRule>
  </conditionalFormatting>
  <conditionalFormatting sqref="D198">
    <cfRule type="cellIs" dxfId="78" priority="402" stopIfTrue="1" operator="equal">
      <formula>"CW 2130-R11"</formula>
    </cfRule>
    <cfRule type="cellIs" dxfId="77" priority="403" stopIfTrue="1" operator="equal">
      <formula>"CW 3120-R2"</formula>
    </cfRule>
    <cfRule type="cellIs" dxfId="76" priority="404" stopIfTrue="1" operator="equal">
      <formula>"CW 3240-R7"</formula>
    </cfRule>
  </conditionalFormatting>
  <conditionalFormatting sqref="D200:D201">
    <cfRule type="cellIs" dxfId="75" priority="398" stopIfTrue="1" operator="equal">
      <formula>"CW 3120-R2"</formula>
    </cfRule>
    <cfRule type="cellIs" dxfId="74" priority="399" stopIfTrue="1" operator="equal">
      <formula>"CW 3240-R7"</formula>
    </cfRule>
  </conditionalFormatting>
  <conditionalFormatting sqref="D201">
    <cfRule type="cellIs" dxfId="73" priority="397" stopIfTrue="1" operator="equal">
      <formula>"CW 2130-R11"</formula>
    </cfRule>
  </conditionalFormatting>
  <conditionalFormatting sqref="D202 D204:D218">
    <cfRule type="cellIs" dxfId="72" priority="27" stopIfTrue="1" operator="equal">
      <formula>"CW 3120-R2"</formula>
    </cfRule>
    <cfRule type="cellIs" dxfId="71" priority="28" stopIfTrue="1" operator="equal">
      <formula>"CW 3240-R7"</formula>
    </cfRule>
  </conditionalFormatting>
  <conditionalFormatting sqref="D220:D231">
    <cfRule type="cellIs" dxfId="70" priority="17" stopIfTrue="1" operator="equal">
      <formula>"CW 3120-R2"</formula>
    </cfRule>
    <cfRule type="cellIs" dxfId="69" priority="18" stopIfTrue="1" operator="equal">
      <formula>"CW 3240-R7"</formula>
    </cfRule>
  </conditionalFormatting>
  <conditionalFormatting sqref="D229:D231">
    <cfRule type="cellIs" dxfId="68" priority="382" stopIfTrue="1" operator="equal">
      <formula>"CW 2130-R11"</formula>
    </cfRule>
  </conditionalFormatting>
  <conditionalFormatting sqref="D232:D234">
    <cfRule type="cellIs" dxfId="67" priority="375" stopIfTrue="1" operator="equal">
      <formula>"CW 3120-R2"</formula>
    </cfRule>
    <cfRule type="cellIs" dxfId="66" priority="376" stopIfTrue="1" operator="equal">
      <formula>"CW 3240-R7"</formula>
    </cfRule>
  </conditionalFormatting>
  <conditionalFormatting sqref="D233:D234">
    <cfRule type="cellIs" dxfId="65" priority="374" stopIfTrue="1" operator="equal">
      <formula>"CW 2130-R11"</formula>
    </cfRule>
  </conditionalFormatting>
  <conditionalFormatting sqref="D236">
    <cfRule type="cellIs" dxfId="64" priority="371" stopIfTrue="1" operator="equal">
      <formula>"CW 2130-R11"</formula>
    </cfRule>
    <cfRule type="cellIs" dxfId="63" priority="372" stopIfTrue="1" operator="equal">
      <formula>"CW 3120-R2"</formula>
    </cfRule>
    <cfRule type="cellIs" dxfId="62" priority="373" stopIfTrue="1" operator="equal">
      <formula>"CW 3240-R7"</formula>
    </cfRule>
  </conditionalFormatting>
  <conditionalFormatting sqref="D237:D244">
    <cfRule type="cellIs" dxfId="61" priority="363" stopIfTrue="1" operator="equal">
      <formula>"CW 3120-R2"</formula>
    </cfRule>
    <cfRule type="cellIs" dxfId="60" priority="364" stopIfTrue="1" operator="equal">
      <formula>"CW 3240-R7"</formula>
    </cfRule>
  </conditionalFormatting>
  <conditionalFormatting sqref="D238:D244">
    <cfRule type="cellIs" dxfId="59" priority="362" stopIfTrue="1" operator="equal">
      <formula>"CW 2130-R11"</formula>
    </cfRule>
  </conditionalFormatting>
  <conditionalFormatting sqref="D246:D248">
    <cfRule type="cellIs" dxfId="58" priority="359" stopIfTrue="1" operator="equal">
      <formula>"CW 2130-R11"</formula>
    </cfRule>
    <cfRule type="cellIs" dxfId="57" priority="360" stopIfTrue="1" operator="equal">
      <formula>"CW 3120-R2"</formula>
    </cfRule>
    <cfRule type="cellIs" dxfId="56" priority="361" stopIfTrue="1" operator="equal">
      <formula>"CW 3240-R7"</formula>
    </cfRule>
  </conditionalFormatting>
  <conditionalFormatting sqref="D252:D255">
    <cfRule type="cellIs" dxfId="55" priority="611" stopIfTrue="1" operator="equal">
      <formula>"CW 2130-R11"</formula>
    </cfRule>
    <cfRule type="cellIs" dxfId="54" priority="612" stopIfTrue="1" operator="equal">
      <formula>"CW 3120-R2"</formula>
    </cfRule>
    <cfRule type="cellIs" dxfId="53" priority="613" stopIfTrue="1" operator="equal">
      <formula>"CW 3240-R7"</formula>
    </cfRule>
  </conditionalFormatting>
  <conditionalFormatting sqref="D257:D292">
    <cfRule type="cellIs" dxfId="52" priority="278" stopIfTrue="1" operator="equal">
      <formula>"CW 2130-R11"</formula>
    </cfRule>
    <cfRule type="cellIs" dxfId="51" priority="279" stopIfTrue="1" operator="equal">
      <formula>"CW 3120-R2"</formula>
    </cfRule>
    <cfRule type="cellIs" dxfId="50" priority="280" stopIfTrue="1" operator="equal">
      <formula>"CW 3240-R7"</formula>
    </cfRule>
  </conditionalFormatting>
  <conditionalFormatting sqref="D294">
    <cfRule type="cellIs" dxfId="49" priority="290" stopIfTrue="1" operator="equal">
      <formula>"CW 2130-R11"</formula>
    </cfRule>
    <cfRule type="cellIs" dxfId="48" priority="291" stopIfTrue="1" operator="equal">
      <formula>"CW 3120-R2"</formula>
    </cfRule>
    <cfRule type="cellIs" dxfId="47" priority="292" stopIfTrue="1" operator="equal">
      <formula>"CW 3240-R7"</formula>
    </cfRule>
  </conditionalFormatting>
  <conditionalFormatting sqref="D296:D305">
    <cfRule type="cellIs" dxfId="46" priority="15" stopIfTrue="1" operator="equal">
      <formula>"CW 3120-R2"</formula>
    </cfRule>
    <cfRule type="cellIs" dxfId="45" priority="16" stopIfTrue="1" operator="equal">
      <formula>"CW 3240-R7"</formula>
    </cfRule>
  </conditionalFormatting>
  <conditionalFormatting sqref="D307:D314">
    <cfRule type="cellIs" dxfId="44" priority="5" stopIfTrue="1" operator="equal">
      <formula>"CW 3120-R2"</formula>
    </cfRule>
    <cfRule type="cellIs" dxfId="43" priority="6" stopIfTrue="1" operator="equal">
      <formula>"CW 3240-R7"</formula>
    </cfRule>
  </conditionalFormatting>
  <conditionalFormatting sqref="D316">
    <cfRule type="cellIs" dxfId="42" priority="287" stopIfTrue="1" operator="equal">
      <formula>"CW 2130-R11"</formula>
    </cfRule>
    <cfRule type="cellIs" dxfId="41" priority="288" stopIfTrue="1" operator="equal">
      <formula>"CW 3120-R2"</formula>
    </cfRule>
    <cfRule type="cellIs" dxfId="40" priority="289" stopIfTrue="1" operator="equal">
      <formula>"CW 3240-R7"</formula>
    </cfRule>
  </conditionalFormatting>
  <conditionalFormatting sqref="D318:D320">
    <cfRule type="cellIs" dxfId="39" priority="284" stopIfTrue="1" operator="equal">
      <formula>"CW 2130-R11"</formula>
    </cfRule>
    <cfRule type="cellIs" dxfId="38" priority="285" stopIfTrue="1" operator="equal">
      <formula>"CW 3120-R2"</formula>
    </cfRule>
    <cfRule type="cellIs" dxfId="37" priority="286" stopIfTrue="1" operator="equal">
      <formula>"CW 3240-R7"</formula>
    </cfRule>
  </conditionalFormatting>
  <conditionalFormatting sqref="D324:D327">
    <cfRule type="cellIs" dxfId="36" priority="266" stopIfTrue="1" operator="equal">
      <formula>"CW 2130-R11"</formula>
    </cfRule>
    <cfRule type="cellIs" dxfId="35" priority="267" stopIfTrue="1" operator="equal">
      <formula>"CW 3120-R2"</formula>
    </cfRule>
    <cfRule type="cellIs" dxfId="34" priority="268" stopIfTrue="1" operator="equal">
      <formula>"CW 3240-R7"</formula>
    </cfRule>
  </conditionalFormatting>
  <conditionalFormatting sqref="D329:D359">
    <cfRule type="cellIs" dxfId="33" priority="188" stopIfTrue="1" operator="equal">
      <formula>"CW 2130-R11"</formula>
    </cfRule>
    <cfRule type="cellIs" dxfId="32" priority="189" stopIfTrue="1" operator="equal">
      <formula>"CW 3120-R2"</formula>
    </cfRule>
    <cfRule type="cellIs" dxfId="31" priority="190" stopIfTrue="1" operator="equal">
      <formula>"CW 3240-R7"</formula>
    </cfRule>
  </conditionalFormatting>
  <conditionalFormatting sqref="D361">
    <cfRule type="cellIs" dxfId="30" priority="185" stopIfTrue="1" operator="equal">
      <formula>"CW 2130-R11"</formula>
    </cfRule>
    <cfRule type="cellIs" dxfId="29" priority="186" stopIfTrue="1" operator="equal">
      <formula>"CW 3120-R2"</formula>
    </cfRule>
    <cfRule type="cellIs" dxfId="28" priority="187" stopIfTrue="1" operator="equal">
      <formula>"CW 3240-R7"</formula>
    </cfRule>
  </conditionalFormatting>
  <conditionalFormatting sqref="D363:D364">
    <cfRule type="cellIs" dxfId="27" priority="179" stopIfTrue="1" operator="equal">
      <formula>"CW 2130-R11"</formula>
    </cfRule>
    <cfRule type="cellIs" dxfId="26" priority="180" stopIfTrue="1" operator="equal">
      <formula>"CW 3120-R2"</formula>
    </cfRule>
    <cfRule type="cellIs" dxfId="25" priority="181" stopIfTrue="1" operator="equal">
      <formula>"CW 3240-R7"</formula>
    </cfRule>
  </conditionalFormatting>
  <conditionalFormatting sqref="D366:D368">
    <cfRule type="cellIs" dxfId="24" priority="176" stopIfTrue="1" operator="equal">
      <formula>"CW 2130-R11"</formula>
    </cfRule>
    <cfRule type="cellIs" dxfId="23" priority="177" stopIfTrue="1" operator="equal">
      <formula>"CW 3120-R2"</formula>
    </cfRule>
    <cfRule type="cellIs" dxfId="22" priority="178" stopIfTrue="1" operator="equal">
      <formula>"CW 3240-R7"</formula>
    </cfRule>
  </conditionalFormatting>
  <conditionalFormatting sqref="D372:D389">
    <cfRule type="cellIs" dxfId="21" priority="59" stopIfTrue="1" operator="equal">
      <formula>"CW 2130-R11"</formula>
    </cfRule>
    <cfRule type="cellIs" dxfId="20" priority="60" stopIfTrue="1" operator="equal">
      <formula>"CW 3120-R2"</formula>
    </cfRule>
    <cfRule type="cellIs" dxfId="19" priority="61" stopIfTrue="1" operator="equal">
      <formula>"CW 3240-R7"</formula>
    </cfRule>
  </conditionalFormatting>
  <conditionalFormatting sqref="D391:D403">
    <cfRule type="cellIs" dxfId="18" priority="62" stopIfTrue="1" operator="equal">
      <formula>"CW 2130-R11"</formula>
    </cfRule>
    <cfRule type="cellIs" dxfId="17" priority="63" stopIfTrue="1" operator="equal">
      <formula>"CW 3120-R2"</formula>
    </cfRule>
    <cfRule type="cellIs" dxfId="16" priority="64" stopIfTrue="1" operator="equal">
      <formula>"CW 3240-R7"</formula>
    </cfRule>
  </conditionalFormatting>
  <conditionalFormatting sqref="D405:D408">
    <cfRule type="cellIs" dxfId="15" priority="92" stopIfTrue="1" operator="equal">
      <formula>"CW 2130-R11"</formula>
    </cfRule>
    <cfRule type="cellIs" dxfId="14" priority="93" stopIfTrue="1" operator="equal">
      <formula>"CW 3120-R2"</formula>
    </cfRule>
    <cfRule type="cellIs" dxfId="13" priority="94" stopIfTrue="1" operator="equal">
      <formula>"CW 3240-R7"</formula>
    </cfRule>
  </conditionalFormatting>
  <conditionalFormatting sqref="D410">
    <cfRule type="cellIs" dxfId="12" priority="170" stopIfTrue="1" operator="equal">
      <formula>"CW 2130-R11"</formula>
    </cfRule>
    <cfRule type="cellIs" dxfId="11" priority="171" stopIfTrue="1" operator="equal">
      <formula>"CW 3120-R2"</formula>
    </cfRule>
    <cfRule type="cellIs" dxfId="10" priority="172" stopIfTrue="1" operator="equal">
      <formula>"CW 3240-R7"</formula>
    </cfRule>
  </conditionalFormatting>
  <conditionalFormatting sqref="D413">
    <cfRule type="cellIs" dxfId="9" priority="3" stopIfTrue="1" operator="equal">
      <formula>"CW 3120-R2"</formula>
    </cfRule>
    <cfRule type="cellIs" dxfId="8" priority="4" stopIfTrue="1" operator="equal">
      <formula>"CW 3240-R7"</formula>
    </cfRule>
  </conditionalFormatting>
  <conditionalFormatting sqref="D414:D422">
    <cfRule type="cellIs" dxfId="7" priority="68" stopIfTrue="1" operator="equal">
      <formula>"CW 2130-R11"</formula>
    </cfRule>
    <cfRule type="cellIs" dxfId="6" priority="69" stopIfTrue="1" operator="equal">
      <formula>"CW 3120-R2"</formula>
    </cfRule>
    <cfRule type="cellIs" dxfId="5" priority="70" stopIfTrue="1" operator="equal">
      <formula>"CW 3240-R7"</formula>
    </cfRule>
  </conditionalFormatting>
  <conditionalFormatting sqref="D424:D426">
    <cfRule type="cellIs" dxfId="4" priority="173" stopIfTrue="1" operator="equal">
      <formula>"CW 2130-R11"</formula>
    </cfRule>
    <cfRule type="cellIs" dxfId="3" priority="174" stopIfTrue="1" operator="equal">
      <formula>"CW 3120-R2"</formula>
    </cfRule>
    <cfRule type="cellIs" dxfId="2" priority="175" stopIfTrue="1" operator="equal">
      <formula>"CW 3240-R7"</formula>
    </cfRule>
  </conditionalFormatting>
  <conditionalFormatting sqref="D203">
    <cfRule type="cellIs" dxfId="1" priority="1" stopIfTrue="1" operator="equal">
      <formula>"CW 3120-R2"</formula>
    </cfRule>
    <cfRule type="cellIs" dxfId="0" priority="2" stopIfTrue="1" operator="equal">
      <formula>"CW 3240-R7"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429" xr:uid="{00000000-0002-0000-0100-000000000000}">
      <formula1>IF(AND(G429&gt;=0.01,G429&lt;=G439*0.05),ROUND(G429,2),0.01)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92:G93 G96 G98 G102 G104:G107 G109 G111 G113 G100 G118:G119 G122 G155:G156 G128 G126 G152 G124 G150 G115:G116 G252 G254:G255 G8 G10:G11 G14 G16:G17 G19 G21:G24 G26 G28 G30 G32 G54:G55 G52 G35 G37:G38 G40:G41 G44:G45 G47:G49 G57 G79:G80 G82 G84 G87:G88 G160 G163 G165 G167:G170 G172 G174 G177:G179 G181 G183:G185 G188 G190:G191 G193:G196 G198 G201 G204:G205 G144:G145 G229:G231 G234 G236 G238 G240:G244 G247:G248 G258 G260:G263 G274 G272 G265 G267:G270 G277:G278 G281:G282 G284:G285 G288 G319:G320 G220:G221 G316 G290 G292 G324 G326:G327 G337 G334:G335 G330 G332 G339 G341:G343 G345 G347:G348 G350:G352 G355 G357 G359 G361 G363:G364 G367:G368 G425:G426 G410 G372:G373 G418:G422 G375:G376 G384 G382 G378:G380 G392 G395 G397 G139 G407:G408 G415:G416 G399:G403 G61 G63 G66 G68 G386:G387 G389 G76:G77 G132 G134 G137 G70:G71 G73:G74 G141:G142 G147:G148 G208 G226:G227 G223:G224 G218 G211 G213 G216 G303 G313:G314 G307:G308 G310:G311 G305 G298 G300 G294 G413" xr:uid="{A2DC48E3-D600-41B4-A279-A75050F2D28B}">
      <formula1>IF(G8&gt;=0.01,ROUND(G8,2),0.01)</formula1>
    </dataValidation>
    <dataValidation type="custom" allowBlank="1" showInputMessage="1" showErrorMessage="1" error="If you can enter a Unit  Price in this cell, pLease contact the Contract Administrator immediately!" sqref="G95 G97 G99 G101 G103 G108 G110 G112 G114 G117 G120:G121 G123 G149 G154 G125 G253 G9 G13 G15 G18 G20 G25 G27 G29 G31 G33:G34 G39 G53 G36 G42 G78 G83 G86 G50:G51 G162 G164 G166 G171 G173 G175:G176 G182 G186:G187 G189 G192 G200 G412 G206:G207 G228 G232:G233 G239 G246 G257 G259 G264 G271 G273 G266 G275:G276 G279 G286:G287 G289 G318 G291 G325 G329 G333 G336 G331 G338 G340 G344 G346 G349 G353:G354 G356 G358 G366 G424 G385 G374 G377 G383 G391 G393:G394 G396 G398 G405:G406 G414 G417 G59:G60 G62 G64:G65 G67 G69 G388 G130:G131 G133 G135:G136 G138 G140 G72 G75 G143 G146 G209:G210 G212 G214:G215 G217 G219 G222 G225 G296:G297 G299 G301:G302 G304 G306 G309 G312 G202:G203" xr:uid="{F9B902F9-AAA0-4547-935D-F272BC6B571E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46 G237 G283" xr:uid="{60525FC8-809A-4E15-B298-B59F677C3D74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413" xr:uid="{4E0E5874-3883-437F-A23B-A613FCB253A2}">
      <formula1>IF(F413&gt;=0,ROUND(F413,0),0)</formula1>
    </dataValidation>
  </dataValidations>
  <pageMargins left="0.5" right="0.5" top="0.75" bottom="0.75" header="0.25" footer="0.25"/>
  <pageSetup scale="75" orientation="portrait" r:id="rId1"/>
  <headerFooter alignWithMargins="0">
    <oddHeader>&amp;L&amp;10The City of Winnipeg
Tender No. 32-2026 
&amp;R&amp;10Bid Submission
&amp;P of &amp;N</oddHeader>
    <oddFooter xml:space="preserve">&amp;R                    </oddFooter>
  </headerFooter>
  <rowBreaks count="19" manualBreakCount="19">
    <brk id="49" min="1" max="7" man="1"/>
    <brk id="71" min="1" max="7" man="1"/>
    <brk id="89" max="7" man="1"/>
    <brk id="111" min="1" max="7" man="1"/>
    <brk id="157" max="7" man="1"/>
    <brk id="174" min="1" max="7" man="1"/>
    <brk id="196" min="1" max="7" man="1"/>
    <brk id="218" min="1" max="7" man="1"/>
    <brk id="238" min="1" max="7" man="1"/>
    <brk id="249" min="1" max="7" man="1"/>
    <brk id="294" min="1" max="7" man="1"/>
    <brk id="316" min="1" max="7" man="1"/>
    <brk id="321" min="1" max="7" man="1"/>
    <brk id="343" min="1" max="7" man="1"/>
    <brk id="364" min="1" max="7" man="1"/>
    <brk id="369" min="1" max="7" man="1"/>
    <brk id="392" min="1" max="7" man="1"/>
    <brk id="413" min="1" max="7" man="1"/>
    <brk id="43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FORM B - PRICES</vt:lpstr>
      <vt:lpstr>'FORM B - PRICES'!Print_Area</vt:lpstr>
      <vt:lpstr>'FORM B - PRICES'!Print_Titles</vt:lpstr>
      <vt:lpstr>Print_Titles</vt:lpstr>
      <vt:lpstr>XEVERYTHING</vt:lpstr>
      <vt:lpstr>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Mar. 6, 2026
by C. Humbert
File Size 47.7KB</dc:description>
  <cp:lastModifiedBy>Humbert, Cory</cp:lastModifiedBy>
  <cp:lastPrinted>2026-03-06T20:33:39Z</cp:lastPrinted>
  <dcterms:created xsi:type="dcterms:W3CDTF">1999-03-31T15:44:33Z</dcterms:created>
  <dcterms:modified xsi:type="dcterms:W3CDTF">2026-03-06T20:34:36Z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