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w working directory\projects 2025\dillon_40mrf\dms92697\"/>
    </mc:Choice>
  </mc:AlternateContent>
  <xr:revisionPtr revIDLastSave="0" documentId="13_ncr:1_{51AF8D3B-F52E-47E6-8F18-C28B98A1F5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 B - PRICES" sheetId="3" r:id="rId1"/>
  </sheets>
  <externalReferences>
    <externalReference r:id="rId2"/>
  </externalReferences>
  <definedNames>
    <definedName name="_10PAGE_1_OF_13">'[1]FORM B; PRICES'!#REF!</definedName>
    <definedName name="_12TENDER_SUBMISSI" localSheetId="0">'FORM B - PRICES'!#REF!</definedName>
    <definedName name="_12TENDER_SUBMISSI">#REF!</definedName>
    <definedName name="_20TENDER_NO._181">'[1]FORM B; PRICES'!#REF!</definedName>
    <definedName name="_30TENDER_SUBMISSI">'[1]FORM B; PRICES'!#REF!</definedName>
    <definedName name="_4PAGE_1_OF_13" localSheetId="0">'FORM B - PRICES'!#REF!</definedName>
    <definedName name="_4PAGE_1_OF_13">#REF!</definedName>
    <definedName name="_8TENDER_NO._181" localSheetId="0">'FORM B - PRICES'!#REF!</definedName>
    <definedName name="_8TENDER_NO._181">#REF!</definedName>
    <definedName name="_xlnm._FilterDatabase" localSheetId="0" hidden="1">'FORM B - PRICES'!$A$4:$H$248</definedName>
    <definedName name="ColumnTypes" localSheetId="0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 localSheetId="0">'FORM B - PRICES'!#REF!</definedName>
    <definedName name="HEADER">#REF!</definedName>
    <definedName name="_xlnm.Print_Area" localSheetId="0">'FORM B - PRICES'!$B$5:$H$248</definedName>
    <definedName name="_xlnm.Print_Titles" localSheetId="0">'FORM B - PRICES'!$1:$4</definedName>
    <definedName name="_xlnm.Print_Titles">#REF!</definedName>
    <definedName name="TEMP" localSheetId="0">'FORM B - PRICES'!#REF!</definedName>
    <definedName name="TEMP">#REF!</definedName>
    <definedName name="TESTHEAD" localSheetId="0">'FORM B - PRICES'!#REF!</definedName>
    <definedName name="TESTHEAD">#REF!</definedName>
    <definedName name="XEVERYTHING" localSheetId="0">'FORM B - PRICES'!$B$1:$HZ$125</definedName>
    <definedName name="XEVERYTHING">#REF!</definedName>
    <definedName name="XITEMS" localSheetId="0">'FORM B - PRICES'!$B$5:$HZ$125</definedName>
    <definedName name="XITEMS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6" i="3" l="1"/>
  <c r="B246" i="3"/>
  <c r="C245" i="3"/>
  <c r="B245" i="3"/>
  <c r="C244" i="3"/>
  <c r="B244" i="3"/>
  <c r="C243" i="3"/>
  <c r="B243" i="3"/>
  <c r="C242" i="3"/>
  <c r="B242" i="3"/>
  <c r="C241" i="3"/>
  <c r="B241" i="3"/>
  <c r="C239" i="3"/>
  <c r="B239" i="3"/>
  <c r="H238" i="3"/>
  <c r="H239" i="3" s="1"/>
  <c r="H246" i="3" s="1"/>
  <c r="C236" i="3"/>
  <c r="B236" i="3"/>
  <c r="H235" i="3"/>
  <c r="H234" i="3"/>
  <c r="H233" i="3"/>
  <c r="H232" i="3"/>
  <c r="H230" i="3"/>
  <c r="H228" i="3"/>
  <c r="H226" i="3"/>
  <c r="H225" i="3"/>
  <c r="H223" i="3"/>
  <c r="H222" i="3"/>
  <c r="H218" i="3"/>
  <c r="H215" i="3"/>
  <c r="H214" i="3"/>
  <c r="H213" i="3"/>
  <c r="H212" i="3"/>
  <c r="H210" i="3"/>
  <c r="H208" i="3"/>
  <c r="H207" i="3"/>
  <c r="H205" i="3"/>
  <c r="H204" i="3"/>
  <c r="C201" i="3"/>
  <c r="B201" i="3"/>
  <c r="H200" i="3"/>
  <c r="H199" i="3"/>
  <c r="H198" i="3"/>
  <c r="H197" i="3"/>
  <c r="H195" i="3"/>
  <c r="H193" i="3"/>
  <c r="H191" i="3"/>
  <c r="H189" i="3"/>
  <c r="H188" i="3"/>
  <c r="H186" i="3"/>
  <c r="H185" i="3"/>
  <c r="H181" i="3"/>
  <c r="H178" i="3"/>
  <c r="H177" i="3"/>
  <c r="H176" i="3"/>
  <c r="H175" i="3"/>
  <c r="H174" i="3"/>
  <c r="H172" i="3"/>
  <c r="H170" i="3"/>
  <c r="H169" i="3"/>
  <c r="H167" i="3"/>
  <c r="H166" i="3"/>
  <c r="C163" i="3"/>
  <c r="B163" i="3"/>
  <c r="H162" i="3"/>
  <c r="H160" i="3"/>
  <c r="H159" i="3"/>
  <c r="H158" i="3"/>
  <c r="H157" i="3"/>
  <c r="H155" i="3"/>
  <c r="H153" i="3"/>
  <c r="H152" i="3"/>
  <c r="H150" i="3"/>
  <c r="H149" i="3"/>
  <c r="H146" i="3"/>
  <c r="H145" i="3"/>
  <c r="H143" i="3"/>
  <c r="H142" i="3"/>
  <c r="H139" i="3"/>
  <c r="H138" i="3"/>
  <c r="H137" i="3"/>
  <c r="H136" i="3"/>
  <c r="H134" i="3"/>
  <c r="H132" i="3"/>
  <c r="H131" i="3"/>
  <c r="H129" i="3"/>
  <c r="H128" i="3"/>
  <c r="C125" i="3"/>
  <c r="B125" i="3"/>
  <c r="H124" i="3"/>
  <c r="H122" i="3"/>
  <c r="H120" i="3"/>
  <c r="H119" i="3"/>
  <c r="H117" i="3"/>
  <c r="H115" i="3"/>
  <c r="H114" i="3"/>
  <c r="H112" i="3"/>
  <c r="H111" i="3"/>
  <c r="H108" i="3"/>
  <c r="H106" i="3"/>
  <c r="H103" i="3"/>
  <c r="H102" i="3"/>
  <c r="H101" i="3"/>
  <c r="H100" i="3"/>
  <c r="H98" i="3"/>
  <c r="H96" i="3"/>
  <c r="H95" i="3"/>
  <c r="H93" i="3"/>
  <c r="H92" i="3"/>
  <c r="C89" i="3"/>
  <c r="B89" i="3"/>
  <c r="H88" i="3"/>
  <c r="H87" i="3"/>
  <c r="H86" i="3"/>
  <c r="H85" i="3"/>
  <c r="H84" i="3"/>
  <c r="H83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2" i="3"/>
  <c r="H61" i="3"/>
  <c r="H60" i="3"/>
  <c r="H59" i="3"/>
  <c r="H58" i="3"/>
  <c r="H57" i="3"/>
  <c r="H56" i="3"/>
  <c r="H55" i="3"/>
  <c r="H53" i="3"/>
  <c r="H52" i="3"/>
  <c r="H51" i="3"/>
  <c r="H48" i="3"/>
  <c r="H46" i="3"/>
  <c r="H45" i="3"/>
  <c r="H44" i="3"/>
  <c r="H43" i="3"/>
  <c r="H42" i="3"/>
  <c r="H40" i="3"/>
  <c r="H39" i="3"/>
  <c r="H36" i="3"/>
  <c r="H34" i="3"/>
  <c r="H33" i="3"/>
  <c r="H31" i="3"/>
  <c r="H30" i="3"/>
  <c r="H28" i="3"/>
  <c r="H25" i="3"/>
  <c r="H22" i="3"/>
  <c r="H21" i="3"/>
  <c r="H19" i="3"/>
  <c r="H18" i="3"/>
  <c r="H17" i="3"/>
  <c r="H16" i="3"/>
  <c r="H14" i="3"/>
  <c r="H12" i="3"/>
  <c r="H11" i="3"/>
  <c r="H9" i="3"/>
  <c r="H8" i="3"/>
  <c r="H7" i="3"/>
  <c r="H89" i="3" l="1"/>
  <c r="H241" i="3" s="1"/>
  <c r="H163" i="3"/>
  <c r="H243" i="3" s="1"/>
  <c r="H201" i="3"/>
  <c r="H244" i="3" s="1"/>
  <c r="H236" i="3"/>
  <c r="H245" i="3" s="1"/>
  <c r="H125" i="3"/>
  <c r="H242" i="3" s="1"/>
  <c r="G247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Pheifer, Henly</author>
  </authors>
  <commentList>
    <comment ref="D2" authorId="0" shapeId="0" xr:uid="{37DCD2B9-A740-4F37-8B37-4C2317C21FE6}">
      <text>
        <r>
          <rPr>
            <b/>
            <sz val="9"/>
            <color indexed="81"/>
            <rFont val="Tahoma"/>
            <family val="2"/>
          </rPr>
          <t xml:space="preserve">Insert reference to "Prices" clause from the "Bidding Procedures". 
Revise the Header by inserting the Tender #, </t>
        </r>
      </text>
    </comment>
  </commentList>
</comments>
</file>

<file path=xl/sharedStrings.xml><?xml version="1.0" encoding="utf-8"?>
<sst xmlns="http://schemas.openxmlformats.org/spreadsheetml/2006/main" count="829" uniqueCount="209">
  <si>
    <t>FORM B: PRICES</t>
  </si>
  <si>
    <t>UNIT PRICES</t>
  </si>
  <si>
    <t/>
  </si>
  <si>
    <t>ITEM</t>
  </si>
  <si>
    <t>DESCRIPTION</t>
  </si>
  <si>
    <t>SPEC.</t>
  </si>
  <si>
    <t>UNIT</t>
  </si>
  <si>
    <t>APPROX.</t>
  </si>
  <si>
    <t>UNIT PRICE</t>
  </si>
  <si>
    <t>AMOUNT</t>
  </si>
  <si>
    <t>A</t>
  </si>
  <si>
    <t>B</t>
  </si>
  <si>
    <t>C</t>
  </si>
  <si>
    <t>D</t>
  </si>
  <si>
    <t>E</t>
  </si>
  <si>
    <t>Subtotal:</t>
  </si>
  <si>
    <t>SUMMARY</t>
  </si>
  <si>
    <t>EARTH AND BASE WORKS</t>
  </si>
  <si>
    <t>ROADWORKS - NEW CONSTRUCTION</t>
  </si>
  <si>
    <t>JOINT AND CRACK SEALING</t>
  </si>
  <si>
    <t>ASSOCIATED DRAINAGE AND UNDERGROUND WORKS</t>
  </si>
  <si>
    <t>LANDSCAPING</t>
  </si>
  <si>
    <t>MISCELLANEOUS</t>
  </si>
  <si>
    <t>CODE</t>
  </si>
  <si>
    <t xml:space="preserve">TOTAL BID PRICE (GST extra)                                                                              (in figures)                                             </t>
  </si>
  <si>
    <t>m³</t>
  </si>
  <si>
    <t>m²</t>
  </si>
  <si>
    <t>i)</t>
  </si>
  <si>
    <t>tonne</t>
  </si>
  <si>
    <t>A010</t>
  </si>
  <si>
    <t>Supplying and Placing Base Course Material</t>
  </si>
  <si>
    <t>A012</t>
  </si>
  <si>
    <t>Grading of Boulevards</t>
  </si>
  <si>
    <t>each</t>
  </si>
  <si>
    <t>ii)</t>
  </si>
  <si>
    <t>m</t>
  </si>
  <si>
    <t>iii)</t>
  </si>
  <si>
    <t>D006</t>
  </si>
  <si>
    <t xml:space="preserve">Reflective Crack Maintenance </t>
  </si>
  <si>
    <t>G003</t>
  </si>
  <si>
    <t>B001</t>
  </si>
  <si>
    <t>Pavement Removal</t>
  </si>
  <si>
    <t>Tie-ins and Approaches</t>
  </si>
  <si>
    <t>A003</t>
  </si>
  <si>
    <t>Excavation</t>
  </si>
  <si>
    <t>A004</t>
  </si>
  <si>
    <t>Sub-Grade Compaction</t>
  </si>
  <si>
    <t>A007</t>
  </si>
  <si>
    <t>A022</t>
  </si>
  <si>
    <t>a)</t>
  </si>
  <si>
    <t>b)</t>
  </si>
  <si>
    <t>B200</t>
  </si>
  <si>
    <t>Planing of Pavement</t>
  </si>
  <si>
    <t>B201</t>
  </si>
  <si>
    <t>CW 3250-R7</t>
  </si>
  <si>
    <t>E003</t>
  </si>
  <si>
    <t>CW 2130-R12</t>
  </si>
  <si>
    <t>E051</t>
  </si>
  <si>
    <t>Installation of Subdrains</t>
  </si>
  <si>
    <t>CW 3120-R4</t>
  </si>
  <si>
    <t>B003</t>
  </si>
  <si>
    <t>Asphalt Pavement</t>
  </si>
  <si>
    <t xml:space="preserve">Construction of Asphaltic Concrete Overlay </t>
  </si>
  <si>
    <t>B194</t>
  </si>
  <si>
    <t>B199</t>
  </si>
  <si>
    <t>Construction of Asphalt Patches</t>
  </si>
  <si>
    <t>E046</t>
  </si>
  <si>
    <t>Removal of Existing Catch Basins</t>
  </si>
  <si>
    <t>F</t>
  </si>
  <si>
    <t>(SEE B10)</t>
  </si>
  <si>
    <t>B189</t>
  </si>
  <si>
    <t>Regrading Existing Interlocking Paving Stones</t>
  </si>
  <si>
    <t>CW 3330-R5</t>
  </si>
  <si>
    <t>B191</t>
  </si>
  <si>
    <t>Main Line Paving</t>
  </si>
  <si>
    <t xml:space="preserve">CW 3450-R6 </t>
  </si>
  <si>
    <t>1 - 50 mm Depth (Asphalt)</t>
  </si>
  <si>
    <t>B202</t>
  </si>
  <si>
    <t>50 - 100 mm Depth (Asphalt)</t>
  </si>
  <si>
    <t>C055</t>
  </si>
  <si>
    <t xml:space="preserve">Construction of Asphaltic Concrete Pavements </t>
  </si>
  <si>
    <t>C056</t>
  </si>
  <si>
    <t>C059</t>
  </si>
  <si>
    <t>ROADWORKS - REMOVALS/RENEWALS</t>
  </si>
  <si>
    <t>L. sum</t>
  </si>
  <si>
    <t>F.1</t>
  </si>
  <si>
    <t>Mobilization/Demobilization</t>
  </si>
  <si>
    <t>CW 3110-R22</t>
  </si>
  <si>
    <t>Supplying and Placing Sub-base Material</t>
  </si>
  <si>
    <t>A007A1</t>
  </si>
  <si>
    <t>50 mm Granular A Limestone</t>
  </si>
  <si>
    <t>A010A1</t>
  </si>
  <si>
    <t>Base Course Material - Granular A Limestone</t>
  </si>
  <si>
    <t>Geotextile Fabric</t>
  </si>
  <si>
    <t>CW 3130-R5</t>
  </si>
  <si>
    <t>A022A2</t>
  </si>
  <si>
    <t>Separation/Filtration Fabric</t>
  </si>
  <si>
    <t>MOBILIZATION /DEMOBILIZATION</t>
  </si>
  <si>
    <t>Type MS1</t>
  </si>
  <si>
    <t>B193A</t>
  </si>
  <si>
    <t>Type MS2</t>
  </si>
  <si>
    <t>C058A</t>
  </si>
  <si>
    <t>C058B</t>
  </si>
  <si>
    <t>C060A</t>
  </si>
  <si>
    <t>C060B</t>
  </si>
  <si>
    <t>Clearing and Grubbing</t>
  </si>
  <si>
    <t xml:space="preserve">Ditch Grading </t>
  </si>
  <si>
    <t>Placing Suitable Site Material</t>
  </si>
  <si>
    <t>Corrugated Steel Pipe Culvert - Supply</t>
  </si>
  <si>
    <t>Corrugated Steel Pipe Culvert - Install</t>
  </si>
  <si>
    <t>Removal of Existing Culverts</t>
  </si>
  <si>
    <t>Disposal of Existing Culverts</t>
  </si>
  <si>
    <t>1000mm Diameter Culvert</t>
  </si>
  <si>
    <t>Random Stone Riprap</t>
  </si>
  <si>
    <t>Bollard Removal</t>
  </si>
  <si>
    <t>Gate Removal</t>
  </si>
  <si>
    <t>Fence Removal</t>
  </si>
  <si>
    <t>Stump Grinding</t>
  </si>
  <si>
    <t>Chain Link Fencing</t>
  </si>
  <si>
    <t>Supply Precast Concrete Parking Curbs</t>
  </si>
  <si>
    <t>Install Precast Concrete Parking Curbs</t>
  </si>
  <si>
    <t>Silt Fence</t>
  </si>
  <si>
    <t>Streetlight Relocation</t>
  </si>
  <si>
    <t>Construction of Concrete Barrier Curb and Reversed Gutter for Asphalt Pavement (180 mm reveal ht, Integral, 450 mm width, 150 mm Plain Type 2 Concrete Pavement, Slip Form Paving)</t>
  </si>
  <si>
    <t>ha</t>
  </si>
  <si>
    <t>A001</t>
  </si>
  <si>
    <t>A013</t>
  </si>
  <si>
    <t>A031</t>
  </si>
  <si>
    <t>B193B</t>
  </si>
  <si>
    <t>E052s</t>
  </si>
  <si>
    <t>E055s</t>
  </si>
  <si>
    <t>E056s</t>
  </si>
  <si>
    <t>E057i</t>
  </si>
  <si>
    <t>E060i</t>
  </si>
  <si>
    <t>E061i</t>
  </si>
  <si>
    <t>E069</t>
  </si>
  <si>
    <t>E070</t>
  </si>
  <si>
    <t>H012</t>
  </si>
  <si>
    <t>Catch Basin</t>
  </si>
  <si>
    <t>EnviroGrid</t>
  </si>
  <si>
    <r>
      <t>m</t>
    </r>
    <r>
      <rPr>
        <vertAlign val="superscript"/>
        <sz val="12"/>
        <rFont val="Arial"/>
        <family val="2"/>
      </rPr>
      <t>2</t>
    </r>
  </si>
  <si>
    <t>Salvage Precast Concrete Parking Curbs</t>
  </si>
  <si>
    <t>Remove Precast Concrete Parking Curbs</t>
  </si>
  <si>
    <t>Construction of Type 2 Concrete Curb Ramp for Asphalt Pavement (8-12mm ht, 20M vertical Tie Bar with 10M longitudinal Deformed Bar and 19.1mm Dowel)</t>
  </si>
  <si>
    <t>Supply Polyposts</t>
  </si>
  <si>
    <t>Install Polyposts</t>
  </si>
  <si>
    <t>E053As</t>
  </si>
  <si>
    <t>(300 mm, 2.0 mm gauge, galvanized)</t>
  </si>
  <si>
    <t>(450 mm, 2.0 mm gauge, galvanized)</t>
  </si>
  <si>
    <t>(600 mm, 2.0 mm gauge, galvanized)</t>
  </si>
  <si>
    <t>Relocate Limestone Blocks</t>
  </si>
  <si>
    <t>Crushed Topper</t>
  </si>
  <si>
    <t>CW 3110-R22, E23, E24</t>
  </si>
  <si>
    <t>E42</t>
  </si>
  <si>
    <t>E40</t>
  </si>
  <si>
    <t>Wicking Geogrid Composite</t>
  </si>
  <si>
    <t>CW 3170-R3, E23, E24</t>
  </si>
  <si>
    <t>Common Excavation- Suitable site material</t>
  </si>
  <si>
    <t>A028</t>
  </si>
  <si>
    <t>A030</t>
  </si>
  <si>
    <t>Fill Material</t>
  </si>
  <si>
    <t>CW 3410-R12, E19</t>
  </si>
  <si>
    <t>E38</t>
  </si>
  <si>
    <t>E39</t>
  </si>
  <si>
    <t>CW 3610-R5, E43</t>
  </si>
  <si>
    <t>E44</t>
  </si>
  <si>
    <t>E46</t>
  </si>
  <si>
    <t>E37</t>
  </si>
  <si>
    <t>E25</t>
  </si>
  <si>
    <t>E27</t>
  </si>
  <si>
    <t>Mulch Pathway</t>
  </si>
  <si>
    <t>E34</t>
  </si>
  <si>
    <t>CW 3510-R10, E30</t>
  </si>
  <si>
    <t>E29</t>
  </si>
  <si>
    <t>Planting Medium</t>
  </si>
  <si>
    <t>E33</t>
  </si>
  <si>
    <t>E31</t>
  </si>
  <si>
    <t>E28</t>
  </si>
  <si>
    <t>E47</t>
  </si>
  <si>
    <t>E35</t>
  </si>
  <si>
    <t>E36</t>
  </si>
  <si>
    <t>E51</t>
  </si>
  <si>
    <t>CW 3110-R22, E23</t>
  </si>
  <si>
    <t>CW 3010-R4, E23</t>
  </si>
  <si>
    <t>CW 3615-R4, E45</t>
  </si>
  <si>
    <t>CW 3310-R19, E20</t>
  </si>
  <si>
    <t>E41</t>
  </si>
  <si>
    <t>Single Swinging Pedestrian Gates</t>
  </si>
  <si>
    <t>Double Swinging Vehicle Gates</t>
  </si>
  <si>
    <t>Supply &amp; Install Removable Bollards</t>
  </si>
  <si>
    <t>Supply &amp; Install Post Bollards</t>
  </si>
  <si>
    <t>Supply &amp; Install Granite Boulders</t>
  </si>
  <si>
    <t>Supply &amp; Install Waste Receptacles</t>
  </si>
  <si>
    <t>Supply &amp; Install Trees</t>
  </si>
  <si>
    <t>Landscape Maintenance</t>
  </si>
  <si>
    <t>Maintenance and Warranty on Trees</t>
  </si>
  <si>
    <t>E32</t>
  </si>
  <si>
    <t>Topsoil and Sodding</t>
  </si>
  <si>
    <t>Installation of French Drains</t>
  </si>
  <si>
    <t>Asphalt Rumble Strip</t>
  </si>
  <si>
    <t>Supply and Install of CSP Culvert Safety Grates</t>
  </si>
  <si>
    <t>Weigh Scale Demolition and Abandonment</t>
  </si>
  <si>
    <t>I001</t>
  </si>
  <si>
    <t>E9</t>
  </si>
  <si>
    <t>KILCONA PARK ROADWAY, NEW CONSTRUCTION</t>
  </si>
  <si>
    <t>HARBOURVIEW ZONE 1 - ENTRANCE ROAD, ASPHALT RECONSTRUCTION</t>
  </si>
  <si>
    <t>HARBOURVIEW ZONE 2 - LOOP ROAD, ASPHALT RECONSTRUCTION</t>
  </si>
  <si>
    <t>HARBOURVIEW ZONE 3 - E-W PARKING ROAD, ASPHALT RECONSTRUCTION</t>
  </si>
  <si>
    <t>HARBOURVIEW ZONE 4 - N PARKING ROAD, ASPHALT RECONSTRUCTION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</si>
</sst>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7" formatCode="&quot;$&quot;#,##0.00_);\(&quot;$&quot;#,##0.00\)"/>
    <numFmt numFmtId="164" formatCode="0;0;&quot;&quot;;@"/>
    <numFmt numFmtId="165" formatCode="0;0;[Red]&quot;###&quot;;@"/>
    <numFmt numFmtId="166" formatCode="&quot;$&quot;#,##0.00"/>
    <numFmt numFmtId="167" formatCode="&quot;Subtotal: &quot;#\ ###\ ##0.00;;&quot;Subtotal: Nil&quot;;@"/>
    <numFmt numFmtId="168" formatCode="#\ ###\ ##0.00;;0;@"/>
    <numFmt numFmtId="169" formatCode="&quot;&quot;;&quot;&quot;;&quot;&quot;;&quot;&quot;"/>
    <numFmt numFmtId="170" formatCode="#\ ###\ ##0.00;;0;[Red]@"/>
    <numFmt numFmtId="171" formatCode="0;\-0;0;@"/>
    <numFmt numFmtId="172" formatCode="#\ ###\ ##0.00;;&quot;(in figures)                                 &quot;;@"/>
    <numFmt numFmtId="173" formatCode="#\ ###\ ##0.00;;;@"/>
    <numFmt numFmtId="174" formatCode="#\ ###\ ##0.?;[Red]0;[Red]0;[Red]@"/>
    <numFmt numFmtId="175" formatCode="#\ ###\ ##0.00;;;"/>
    <numFmt numFmtId="176" formatCode="[Red]&quot;Z&quot;;[Red]&quot;Z&quot;;[Red]&quot;Z&quot;;@"/>
    <numFmt numFmtId="177" formatCode="0.000"/>
    <numFmt numFmtId="178" formatCode="&quot;A.&quot;0"/>
    <numFmt numFmtId="179" formatCode="&quot;B.&quot;0"/>
    <numFmt numFmtId="180" formatCode="&quot;C.&quot;0"/>
    <numFmt numFmtId="181" formatCode="&quot;D.&quot;0"/>
    <numFmt numFmtId="182" formatCode="&quot;E.&quot;0"/>
  </numFmts>
  <fonts count="54" x14ac:knownFonts="1">
    <font>
      <sz val="12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b/>
      <sz val="12"/>
      <name val="Arial"/>
      <family val="2"/>
    </font>
    <font>
      <b/>
      <sz val="6"/>
      <color indexed="8"/>
      <name val="Arial"/>
      <family val="2"/>
    </font>
    <font>
      <b/>
      <i/>
      <u/>
      <sz val="12"/>
      <color indexed="8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MS Sans Serif"/>
      <family val="2"/>
    </font>
    <font>
      <sz val="12"/>
      <color rgb="FFFF0000"/>
      <name val="Arial"/>
      <family val="2"/>
    </font>
    <font>
      <vertAlign val="superscript"/>
      <sz val="12"/>
      <name val="Arial"/>
      <family val="2"/>
    </font>
    <font>
      <sz val="10"/>
      <name val="MS Sans Serif"/>
    </font>
  </fonts>
  <fills count="2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8"/>
      </bottom>
      <diagonal/>
    </border>
    <border>
      <left/>
      <right style="thin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double">
        <color indexed="8"/>
      </bottom>
      <diagonal/>
    </border>
  </borders>
  <cellStyleXfs count="110">
    <xf numFmtId="0" fontId="0" fillId="2" borderId="0"/>
    <xf numFmtId="0" fontId="36" fillId="3" borderId="0" applyNumberFormat="0" applyBorder="0" applyAlignment="0" applyProtection="0"/>
    <xf numFmtId="0" fontId="36" fillId="4" borderId="0" applyNumberFormat="0" applyBorder="0" applyAlignment="0" applyProtection="0"/>
    <xf numFmtId="0" fontId="36" fillId="5" borderId="0" applyNumberFormat="0" applyBorder="0" applyAlignment="0" applyProtection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6" borderId="0" applyNumberFormat="0" applyBorder="0" applyAlignment="0" applyProtection="0"/>
    <xf numFmtId="0" fontId="36" fillId="9" borderId="0" applyNumberFormat="0" applyBorder="0" applyAlignment="0" applyProtection="0"/>
    <xf numFmtId="0" fontId="36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20" borderId="0" applyNumberFormat="0" applyBorder="0" applyAlignment="0" applyProtection="0"/>
    <xf numFmtId="0" fontId="25" fillId="4" borderId="0" applyNumberFormat="0" applyBorder="0" applyAlignment="0" applyProtection="0"/>
    <xf numFmtId="0" fontId="9" fillId="0" borderId="0" applyFill="0">
      <alignment horizontal="right" vertical="top"/>
    </xf>
    <xf numFmtId="0" fontId="37" fillId="0" borderId="0" applyFill="0">
      <alignment horizontal="right" vertical="top"/>
    </xf>
    <xf numFmtId="0" fontId="10" fillId="0" borderId="1" applyFill="0">
      <alignment horizontal="right" vertical="top"/>
    </xf>
    <xf numFmtId="0" fontId="38" fillId="0" borderId="1" applyFill="0">
      <alignment horizontal="right" vertical="top"/>
    </xf>
    <xf numFmtId="0" fontId="38" fillId="0" borderId="1" applyFill="0">
      <alignment horizontal="right" vertical="top"/>
    </xf>
    <xf numFmtId="169" fontId="10" fillId="0" borderId="2" applyFill="0">
      <alignment horizontal="right" vertical="top"/>
    </xf>
    <xf numFmtId="169" fontId="38" fillId="0" borderId="2" applyFill="0">
      <alignment horizontal="right" vertical="top"/>
    </xf>
    <xf numFmtId="0" fontId="10" fillId="0" borderId="1" applyFill="0">
      <alignment horizontal="center" vertical="top" wrapText="1"/>
    </xf>
    <xf numFmtId="0" fontId="38" fillId="0" borderId="1" applyFill="0">
      <alignment horizontal="center" vertical="top" wrapText="1"/>
    </xf>
    <xf numFmtId="0" fontId="38" fillId="0" borderId="1" applyFill="0">
      <alignment horizontal="center" vertical="top" wrapText="1"/>
    </xf>
    <xf numFmtId="0" fontId="11" fillId="0" borderId="3" applyFill="0">
      <alignment horizontal="center" vertical="center" wrapText="1"/>
    </xf>
    <xf numFmtId="0" fontId="39" fillId="0" borderId="3" applyFill="0">
      <alignment horizontal="center" vertical="center" wrapText="1"/>
    </xf>
    <xf numFmtId="0" fontId="10" fillId="0" borderId="1" applyFill="0">
      <alignment horizontal="left" vertical="top" wrapText="1"/>
    </xf>
    <xf numFmtId="0" fontId="38" fillId="0" borderId="1" applyFill="0">
      <alignment horizontal="left" vertical="top" wrapText="1"/>
    </xf>
    <xf numFmtId="0" fontId="38" fillId="0" borderId="1" applyFill="0">
      <alignment horizontal="left" vertical="top" wrapText="1"/>
    </xf>
    <xf numFmtId="0" fontId="12" fillId="0" borderId="1" applyFill="0">
      <alignment horizontal="left" vertical="top" wrapText="1"/>
    </xf>
    <xf numFmtId="0" fontId="40" fillId="0" borderId="1" applyFill="0">
      <alignment horizontal="left" vertical="top" wrapText="1"/>
    </xf>
    <xf numFmtId="0" fontId="40" fillId="0" borderId="1" applyFill="0">
      <alignment horizontal="left" vertical="top" wrapText="1"/>
    </xf>
    <xf numFmtId="164" fontId="13" fillId="0" borderId="4" applyFill="0">
      <alignment horizontal="centerContinuous" wrapText="1"/>
    </xf>
    <xf numFmtId="164" fontId="41" fillId="0" borderId="4" applyFill="0">
      <alignment horizontal="centerContinuous" wrapText="1"/>
    </xf>
    <xf numFmtId="164" fontId="10" fillId="0" borderId="1" applyFill="0">
      <alignment horizontal="center" vertical="top" wrapText="1"/>
    </xf>
    <xf numFmtId="164" fontId="38" fillId="0" borderId="1" applyFill="0">
      <alignment horizontal="center" vertical="top" wrapText="1"/>
    </xf>
    <xf numFmtId="164" fontId="38" fillId="0" borderId="1" applyFill="0">
      <alignment horizontal="center" vertical="top" wrapText="1"/>
    </xf>
    <xf numFmtId="0" fontId="10" fillId="0" borderId="1" applyFill="0">
      <alignment horizontal="center" wrapText="1"/>
    </xf>
    <xf numFmtId="0" fontId="38" fillId="0" borderId="1" applyFill="0">
      <alignment horizontal="center" wrapText="1"/>
    </xf>
    <xf numFmtId="0" fontId="38" fillId="0" borderId="1" applyFill="0">
      <alignment horizontal="center" wrapText="1"/>
    </xf>
    <xf numFmtId="174" fontId="10" fillId="0" borderId="1" applyFill="0"/>
    <xf numFmtId="174" fontId="38" fillId="0" borderId="1" applyFill="0"/>
    <xf numFmtId="174" fontId="38" fillId="0" borderId="1" applyFill="0"/>
    <xf numFmtId="170" fontId="10" fillId="0" borderId="1" applyFill="0">
      <alignment horizontal="right"/>
      <protection locked="0"/>
    </xf>
    <xf numFmtId="170" fontId="38" fillId="0" borderId="1" applyFill="0">
      <alignment horizontal="right"/>
      <protection locked="0"/>
    </xf>
    <xf numFmtId="170" fontId="38" fillId="0" borderId="1" applyFill="0">
      <alignment horizontal="right"/>
      <protection locked="0"/>
    </xf>
    <xf numFmtId="168" fontId="10" fillId="0" borderId="1" applyFill="0">
      <alignment horizontal="right"/>
      <protection locked="0"/>
    </xf>
    <xf numFmtId="168" fontId="38" fillId="0" borderId="1" applyFill="0">
      <alignment horizontal="right"/>
      <protection locked="0"/>
    </xf>
    <xf numFmtId="168" fontId="38" fillId="0" borderId="1" applyFill="0">
      <alignment horizontal="right"/>
      <protection locked="0"/>
    </xf>
    <xf numFmtId="168" fontId="10" fillId="0" borderId="1" applyFill="0"/>
    <xf numFmtId="168" fontId="38" fillId="0" borderId="1" applyFill="0"/>
    <xf numFmtId="168" fontId="38" fillId="0" borderId="1" applyFill="0"/>
    <xf numFmtId="168" fontId="10" fillId="0" borderId="3" applyFill="0">
      <alignment horizontal="right"/>
    </xf>
    <xf numFmtId="168" fontId="38" fillId="0" borderId="3" applyFill="0">
      <alignment horizontal="right"/>
    </xf>
    <xf numFmtId="0" fontId="29" fillId="21" borderId="5" applyNumberFormat="0" applyAlignment="0" applyProtection="0"/>
    <xf numFmtId="0" fontId="31" fillId="22" borderId="6" applyNumberFormat="0" applyAlignment="0" applyProtection="0"/>
    <xf numFmtId="0" fontId="14" fillId="0" borderId="1" applyFill="0">
      <alignment horizontal="left" vertical="top"/>
    </xf>
    <xf numFmtId="0" fontId="42" fillId="0" borderId="1" applyFill="0">
      <alignment horizontal="left" vertical="top"/>
    </xf>
    <xf numFmtId="0" fontId="42" fillId="0" borderId="1" applyFill="0">
      <alignment horizontal="left" vertical="top"/>
    </xf>
    <xf numFmtId="0" fontId="3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7" fillId="8" borderId="5" applyNumberFormat="0" applyAlignment="0" applyProtection="0"/>
    <xf numFmtId="0" fontId="30" fillId="0" borderId="10" applyNumberFormat="0" applyFill="0" applyAlignment="0" applyProtection="0"/>
    <xf numFmtId="0" fontId="26" fillId="23" borderId="0" applyNumberFormat="0" applyBorder="0" applyAlignment="0" applyProtection="0"/>
    <xf numFmtId="0" fontId="8" fillId="0" borderId="0"/>
    <xf numFmtId="0" fontId="7" fillId="2" borderId="0"/>
    <xf numFmtId="0" fontId="8" fillId="0" borderId="0"/>
    <xf numFmtId="0" fontId="49" fillId="0" borderId="0"/>
    <xf numFmtId="0" fontId="7" fillId="24" borderId="11" applyNumberFormat="0" applyFont="0" applyAlignment="0" applyProtection="0"/>
    <xf numFmtId="176" fontId="11" fillId="0" borderId="3" applyNumberFormat="0" applyFont="0" applyFill="0" applyBorder="0" applyAlignment="0" applyProtection="0">
      <alignment horizontal="center" vertical="top" wrapText="1"/>
    </xf>
    <xf numFmtId="176" fontId="39" fillId="0" borderId="3" applyNumberFormat="0" applyFont="0" applyFill="0" applyBorder="0" applyAlignment="0" applyProtection="0">
      <alignment horizontal="center" vertical="top" wrapText="1"/>
    </xf>
    <xf numFmtId="0" fontId="28" fillId="21" borderId="12" applyNumberFormat="0" applyAlignment="0" applyProtection="0"/>
    <xf numFmtId="0" fontId="15" fillId="0" borderId="0">
      <alignment horizontal="right"/>
    </xf>
    <xf numFmtId="0" fontId="43" fillId="0" borderId="0">
      <alignment horizontal="right"/>
    </xf>
    <xf numFmtId="0" fontId="20" fillId="0" borderId="0" applyNumberFormat="0" applyFill="0" applyBorder="0" applyAlignment="0" applyProtection="0"/>
    <xf numFmtId="0" fontId="10" fillId="0" borderId="0" applyFill="0">
      <alignment horizontal="left"/>
    </xf>
    <xf numFmtId="0" fontId="38" fillId="0" borderId="0" applyFill="0">
      <alignment horizontal="left"/>
    </xf>
    <xf numFmtId="0" fontId="16" fillId="0" borderId="0" applyFill="0">
      <alignment horizontal="centerContinuous" vertical="center"/>
    </xf>
    <xf numFmtId="0" fontId="44" fillId="0" borderId="0" applyFill="0">
      <alignment horizontal="centerContinuous" vertical="center"/>
    </xf>
    <xf numFmtId="173" fontId="17" fillId="0" borderId="0" applyFill="0">
      <alignment horizontal="centerContinuous" vertical="center"/>
    </xf>
    <xf numFmtId="173" fontId="45" fillId="0" borderId="0" applyFill="0">
      <alignment horizontal="centerContinuous" vertical="center"/>
    </xf>
    <xf numFmtId="175" fontId="17" fillId="0" borderId="0" applyFill="0">
      <alignment horizontal="centerContinuous" vertical="center"/>
    </xf>
    <xf numFmtId="175" fontId="45" fillId="0" borderId="0" applyFill="0">
      <alignment horizontal="centerContinuous" vertical="center"/>
    </xf>
    <xf numFmtId="0" fontId="10" fillId="0" borderId="3">
      <alignment horizontal="centerContinuous" wrapText="1"/>
    </xf>
    <xf numFmtId="0" fontId="38" fillId="0" borderId="3">
      <alignment horizontal="centerContinuous" wrapText="1"/>
    </xf>
    <xf numFmtId="171" fontId="18" fillId="0" borderId="0" applyFill="0">
      <alignment horizontal="left"/>
    </xf>
    <xf numFmtId="171" fontId="46" fillId="0" borderId="0" applyFill="0">
      <alignment horizontal="left"/>
    </xf>
    <xf numFmtId="172" fontId="19" fillId="0" borderId="0" applyFill="0">
      <alignment horizontal="right"/>
    </xf>
    <xf numFmtId="172" fontId="47" fillId="0" borderId="0" applyFill="0">
      <alignment horizontal="right"/>
    </xf>
    <xf numFmtId="0" fontId="10" fillId="0" borderId="13" applyFill="0"/>
    <xf numFmtId="0" fontId="38" fillId="0" borderId="13" applyFill="0"/>
    <xf numFmtId="0" fontId="34" fillId="0" borderId="14" applyNumberFormat="0" applyFill="0" applyAlignment="0" applyProtection="0"/>
    <xf numFmtId="0" fontId="32" fillId="0" borderId="0" applyNumberFormat="0" applyFill="0" applyBorder="0" applyAlignment="0" applyProtection="0"/>
    <xf numFmtId="0" fontId="53" fillId="0" borderId="0"/>
  </cellStyleXfs>
  <cellXfs count="118">
    <xf numFmtId="0" fontId="0" fillId="2" borderId="0" xfId="0"/>
    <xf numFmtId="7" fontId="5" fillId="2" borderId="0" xfId="81" applyNumberFormat="1" applyFont="1" applyAlignment="1">
      <alignment horizontal="centerContinuous" vertical="center"/>
    </xf>
    <xf numFmtId="1" fontId="4" fillId="2" borderId="0" xfId="81" applyNumberFormat="1" applyFont="1" applyAlignment="1">
      <alignment horizontal="centerContinuous" vertical="top"/>
    </xf>
    <xf numFmtId="0" fontId="4" fillId="2" borderId="0" xfId="81" applyFont="1" applyAlignment="1">
      <alignment horizontal="centerContinuous" vertical="center"/>
    </xf>
    <xf numFmtId="0" fontId="7" fillId="2" borderId="0" xfId="81"/>
    <xf numFmtId="7" fontId="1" fillId="2" borderId="0" xfId="81" applyNumberFormat="1" applyFont="1" applyAlignment="1">
      <alignment horizontal="centerContinuous" vertical="center"/>
    </xf>
    <xf numFmtId="1" fontId="7" fillId="2" borderId="0" xfId="81" applyNumberFormat="1" applyAlignment="1">
      <alignment horizontal="centerContinuous" vertical="top"/>
    </xf>
    <xf numFmtId="0" fontId="7" fillId="2" borderId="0" xfId="81" applyAlignment="1">
      <alignment horizontal="centerContinuous" vertical="center"/>
    </xf>
    <xf numFmtId="0" fontId="7" fillId="0" borderId="0" xfId="81" applyFill="1" applyAlignment="1">
      <alignment horizontal="centerContinuous" vertical="center"/>
    </xf>
    <xf numFmtId="7" fontId="7" fillId="2" borderId="0" xfId="81" applyNumberFormat="1" applyAlignment="1">
      <alignment horizontal="right"/>
    </xf>
    <xf numFmtId="0" fontId="7" fillId="2" borderId="0" xfId="81" applyAlignment="1">
      <alignment horizontal="centerContinuous" vertical="top"/>
    </xf>
    <xf numFmtId="0" fontId="7" fillId="2" borderId="0" xfId="81" applyAlignment="1">
      <alignment horizontal="centerContinuous"/>
    </xf>
    <xf numFmtId="7" fontId="7" fillId="2" borderId="0" xfId="81" applyNumberFormat="1" applyAlignment="1">
      <alignment horizontal="centerContinuous" vertical="center"/>
    </xf>
    <xf numFmtId="2" fontId="7" fillId="2" borderId="0" xfId="81" applyNumberFormat="1" applyAlignment="1">
      <alignment horizontal="centerContinuous"/>
    </xf>
    <xf numFmtId="7" fontId="7" fillId="2" borderId="24" xfId="81" applyNumberFormat="1" applyBorder="1" applyAlignment="1">
      <alignment horizontal="center"/>
    </xf>
    <xf numFmtId="0" fontId="7" fillId="2" borderId="47" xfId="81" applyBorder="1" applyAlignment="1">
      <alignment horizontal="center"/>
    </xf>
    <xf numFmtId="0" fontId="7" fillId="2" borderId="42" xfId="81" applyBorder="1" applyAlignment="1">
      <alignment horizontal="center"/>
    </xf>
    <xf numFmtId="0" fontId="7" fillId="2" borderId="48" xfId="81" applyBorder="1" applyAlignment="1">
      <alignment horizontal="center"/>
    </xf>
    <xf numFmtId="0" fontId="7" fillId="2" borderId="43" xfId="81" applyBorder="1" applyAlignment="1">
      <alignment horizontal="center"/>
    </xf>
    <xf numFmtId="7" fontId="7" fillId="2" borderId="43" xfId="81" applyNumberFormat="1" applyBorder="1" applyAlignment="1">
      <alignment horizontal="right"/>
    </xf>
    <xf numFmtId="0" fontId="7" fillId="2" borderId="49" xfId="81" applyBorder="1" applyAlignment="1">
      <alignment horizontal="center"/>
    </xf>
    <xf numFmtId="7" fontId="7" fillId="2" borderId="15" xfId="81" applyNumberFormat="1" applyBorder="1" applyAlignment="1">
      <alignment horizontal="right" vertical="center"/>
    </xf>
    <xf numFmtId="0" fontId="2" fillId="2" borderId="31" xfId="81" applyFont="1" applyBorder="1" applyAlignment="1">
      <alignment horizontal="center" vertical="center"/>
    </xf>
    <xf numFmtId="7" fontId="7" fillId="2" borderId="32" xfId="81" applyNumberFormat="1" applyBorder="1" applyAlignment="1">
      <alignment horizontal="right" vertical="center"/>
    </xf>
    <xf numFmtId="7" fontId="7" fillId="2" borderId="35" xfId="81" applyNumberFormat="1" applyBorder="1" applyAlignment="1">
      <alignment horizontal="right"/>
    </xf>
    <xf numFmtId="0" fontId="2" fillId="2" borderId="45" xfId="81" applyFont="1" applyBorder="1" applyAlignment="1">
      <alignment vertical="top"/>
    </xf>
    <xf numFmtId="164" fontId="2" fillId="25" borderId="35" xfId="81" applyNumberFormat="1" applyFont="1" applyFill="1" applyBorder="1" applyAlignment="1">
      <alignment horizontal="left" vertical="center"/>
    </xf>
    <xf numFmtId="7" fontId="7" fillId="2" borderId="36" xfId="81" applyNumberFormat="1" applyBorder="1" applyAlignment="1">
      <alignment horizontal="center" vertical="center"/>
    </xf>
    <xf numFmtId="0" fontId="7" fillId="2" borderId="35" xfId="81" applyBorder="1" applyAlignment="1">
      <alignment horizontal="center" vertical="top"/>
    </xf>
    <xf numFmtId="7" fontId="7" fillId="2" borderId="40" xfId="81" applyNumberFormat="1" applyBorder="1" applyAlignment="1">
      <alignment horizontal="right"/>
    </xf>
    <xf numFmtId="167" fontId="7" fillId="26" borderId="57" xfId="81" applyNumberFormat="1" applyFill="1" applyBorder="1" applyAlignment="1">
      <alignment horizontal="center" vertical="top"/>
    </xf>
    <xf numFmtId="178" fontId="7" fillId="2" borderId="37" xfId="81" applyNumberFormat="1" applyBorder="1" applyAlignment="1">
      <alignment horizontal="left" vertical="top" wrapText="1"/>
    </xf>
    <xf numFmtId="164" fontId="7" fillId="2" borderId="37" xfId="81" applyNumberFormat="1" applyBorder="1" applyAlignment="1">
      <alignment horizontal="left" vertical="top" wrapText="1"/>
    </xf>
    <xf numFmtId="164" fontId="7" fillId="2" borderId="37" xfId="81" applyNumberFormat="1" applyBorder="1" applyAlignment="1">
      <alignment horizontal="center" vertical="top" wrapText="1"/>
    </xf>
    <xf numFmtId="164" fontId="7" fillId="2" borderId="37" xfId="81" applyNumberFormat="1" applyBorder="1" applyAlignment="1">
      <alignment horizontal="center" vertical="top"/>
    </xf>
    <xf numFmtId="177" fontId="7" fillId="2" borderId="37" xfId="81" applyNumberFormat="1" applyBorder="1" applyAlignment="1">
      <alignment horizontal="right" vertical="top"/>
    </xf>
    <xf numFmtId="166" fontId="7" fillId="2" borderId="37" xfId="81" applyNumberFormat="1" applyBorder="1" applyAlignment="1">
      <alignment vertical="top"/>
    </xf>
    <xf numFmtId="164" fontId="7" fillId="0" borderId="37" xfId="81" applyNumberFormat="1" applyFill="1" applyBorder="1" applyAlignment="1">
      <alignment horizontal="center" vertical="top" wrapText="1"/>
    </xf>
    <xf numFmtId="1" fontId="7" fillId="0" borderId="37" xfId="81" applyNumberFormat="1" applyFill="1" applyBorder="1" applyAlignment="1">
      <alignment horizontal="right" vertical="top"/>
    </xf>
    <xf numFmtId="0" fontId="7" fillId="2" borderId="37" xfId="81" applyBorder="1" applyAlignment="1">
      <alignment horizontal="center" vertical="top" wrapText="1"/>
    </xf>
    <xf numFmtId="1" fontId="7" fillId="2" borderId="37" xfId="81" applyNumberFormat="1" applyBorder="1" applyAlignment="1">
      <alignment horizontal="right" vertical="top"/>
    </xf>
    <xf numFmtId="165" fontId="7" fillId="2" borderId="37" xfId="81" applyNumberFormat="1" applyBorder="1" applyAlignment="1">
      <alignment horizontal="center" vertical="top" wrapText="1"/>
    </xf>
    <xf numFmtId="166" fontId="7" fillId="26" borderId="37" xfId="81" applyNumberFormat="1" applyFill="1" applyBorder="1" applyAlignment="1" applyProtection="1">
      <alignment vertical="top"/>
      <protection locked="0"/>
    </xf>
    <xf numFmtId="167" fontId="7" fillId="26" borderId="58" xfId="81" applyNumberFormat="1" applyFill="1" applyBorder="1" applyAlignment="1">
      <alignment horizontal="center" vertical="top"/>
    </xf>
    <xf numFmtId="164" fontId="7" fillId="26" borderId="37" xfId="81" applyNumberFormat="1" applyFill="1" applyBorder="1" applyAlignment="1">
      <alignment horizontal="center" vertical="top" wrapText="1"/>
    </xf>
    <xf numFmtId="1" fontId="7" fillId="2" borderId="35" xfId="81" applyNumberFormat="1" applyBorder="1" applyAlignment="1">
      <alignment horizontal="center" vertical="top"/>
    </xf>
    <xf numFmtId="165" fontId="7" fillId="2" borderId="37" xfId="81" applyNumberFormat="1" applyBorder="1" applyAlignment="1">
      <alignment horizontal="right" vertical="top" wrapText="1"/>
    </xf>
    <xf numFmtId="4" fontId="7" fillId="26" borderId="58" xfId="81" applyNumberFormat="1" applyFill="1" applyBorder="1" applyAlignment="1">
      <alignment horizontal="center" vertical="top" wrapText="1"/>
    </xf>
    <xf numFmtId="7" fontId="4" fillId="0" borderId="59" xfId="81" applyNumberFormat="1" applyFont="1" applyFill="1" applyBorder="1" applyAlignment="1">
      <alignment horizontal="center" vertical="center"/>
    </xf>
    <xf numFmtId="164" fontId="7" fillId="0" borderId="39" xfId="81" applyNumberFormat="1" applyFill="1" applyBorder="1" applyAlignment="1">
      <alignment horizontal="center" vertical="top" wrapText="1"/>
    </xf>
    <xf numFmtId="167" fontId="7" fillId="26" borderId="60" xfId="81" applyNumberFormat="1" applyFill="1" applyBorder="1" applyAlignment="1">
      <alignment horizontal="center" vertical="top"/>
    </xf>
    <xf numFmtId="178" fontId="7" fillId="2" borderId="41" xfId="81" applyNumberFormat="1" applyBorder="1" applyAlignment="1">
      <alignment horizontal="left" vertical="top" wrapText="1"/>
    </xf>
    <xf numFmtId="164" fontId="7" fillId="2" borderId="41" xfId="81" applyNumberFormat="1" applyBorder="1" applyAlignment="1">
      <alignment horizontal="left" vertical="top" wrapText="1"/>
    </xf>
    <xf numFmtId="164" fontId="7" fillId="0" borderId="41" xfId="81" applyNumberFormat="1" applyFill="1" applyBorder="1" applyAlignment="1">
      <alignment horizontal="center" vertical="top" wrapText="1"/>
    </xf>
    <xf numFmtId="0" fontId="7" fillId="2" borderId="41" xfId="81" applyBorder="1" applyAlignment="1">
      <alignment horizontal="center" vertical="top" wrapText="1"/>
    </xf>
    <xf numFmtId="1" fontId="7" fillId="2" borderId="41" xfId="81" applyNumberFormat="1" applyBorder="1" applyAlignment="1">
      <alignment horizontal="right" vertical="top"/>
    </xf>
    <xf numFmtId="166" fontId="7" fillId="26" borderId="41" xfId="81" applyNumberFormat="1" applyFill="1" applyBorder="1" applyAlignment="1" applyProtection="1">
      <alignment vertical="top"/>
      <protection locked="0"/>
    </xf>
    <xf numFmtId="166" fontId="7" fillId="2" borderId="41" xfId="81" applyNumberFormat="1" applyBorder="1" applyAlignment="1">
      <alignment vertical="top"/>
    </xf>
    <xf numFmtId="7" fontId="7" fillId="2" borderId="38" xfId="81" applyNumberFormat="1" applyBorder="1" applyAlignment="1">
      <alignment horizontal="right"/>
    </xf>
    <xf numFmtId="0" fontId="2" fillId="2" borderId="44" xfId="81" applyFont="1" applyBorder="1" applyAlignment="1">
      <alignment horizontal="center" vertical="center"/>
    </xf>
    <xf numFmtId="7" fontId="7" fillId="2" borderId="17" xfId="81" applyNumberFormat="1" applyBorder="1" applyAlignment="1">
      <alignment horizontal="right"/>
    </xf>
    <xf numFmtId="7" fontId="7" fillId="2" borderId="46" xfId="81" applyNumberFormat="1" applyBorder="1" applyAlignment="1">
      <alignment horizontal="right"/>
    </xf>
    <xf numFmtId="179" fontId="7" fillId="2" borderId="37" xfId="81" applyNumberFormat="1" applyBorder="1" applyAlignment="1">
      <alignment horizontal="left" vertical="top" wrapText="1"/>
    </xf>
    <xf numFmtId="167" fontId="7" fillId="26" borderId="62" xfId="81" applyNumberFormat="1" applyFill="1" applyBorder="1" applyAlignment="1">
      <alignment horizontal="center" vertical="top"/>
    </xf>
    <xf numFmtId="179" fontId="7" fillId="2" borderId="41" xfId="81" applyNumberFormat="1" applyBorder="1" applyAlignment="1">
      <alignment horizontal="left" vertical="top" wrapText="1"/>
    </xf>
    <xf numFmtId="164" fontId="7" fillId="2" borderId="41" xfId="81" applyNumberFormat="1" applyBorder="1" applyAlignment="1">
      <alignment horizontal="center" vertical="top" wrapText="1"/>
    </xf>
    <xf numFmtId="164" fontId="7" fillId="2" borderId="41" xfId="81" applyNumberFormat="1" applyBorder="1" applyAlignment="1">
      <alignment horizontal="center" vertical="top"/>
    </xf>
    <xf numFmtId="180" fontId="7" fillId="2" borderId="37" xfId="81" applyNumberFormat="1" applyBorder="1" applyAlignment="1">
      <alignment horizontal="left" vertical="top" wrapText="1"/>
    </xf>
    <xf numFmtId="180" fontId="7" fillId="2" borderId="56" xfId="81" applyNumberFormat="1" applyBorder="1" applyAlignment="1">
      <alignment horizontal="left" vertical="top" wrapText="1"/>
    </xf>
    <xf numFmtId="181" fontId="7" fillId="2" borderId="37" xfId="81" applyNumberFormat="1" applyBorder="1" applyAlignment="1">
      <alignment horizontal="left" vertical="top" wrapText="1"/>
    </xf>
    <xf numFmtId="181" fontId="7" fillId="2" borderId="41" xfId="81" applyNumberFormat="1" applyBorder="1" applyAlignment="1">
      <alignment horizontal="left" vertical="top" wrapText="1"/>
    </xf>
    <xf numFmtId="182" fontId="7" fillId="2" borderId="37" xfId="81" applyNumberFormat="1" applyBorder="1" applyAlignment="1">
      <alignment horizontal="left" vertical="top" wrapText="1"/>
    </xf>
    <xf numFmtId="7" fontId="7" fillId="2" borderId="59" xfId="81" applyNumberFormat="1" applyBorder="1" applyAlignment="1">
      <alignment horizontal="center" vertical="center"/>
    </xf>
    <xf numFmtId="164" fontId="7" fillId="2" borderId="39" xfId="81" applyNumberFormat="1" applyBorder="1" applyAlignment="1">
      <alignment horizontal="center" vertical="top" wrapText="1"/>
    </xf>
    <xf numFmtId="182" fontId="7" fillId="2" borderId="41" xfId="81" applyNumberFormat="1" applyBorder="1" applyAlignment="1">
      <alignment horizontal="left" vertical="top" wrapText="1"/>
    </xf>
    <xf numFmtId="0" fontId="7" fillId="2" borderId="20" xfId="81" applyBorder="1" applyAlignment="1">
      <alignment horizontal="right"/>
    </xf>
    <xf numFmtId="0" fontId="7" fillId="2" borderId="63" xfId="81" applyBorder="1" applyAlignment="1">
      <alignment vertical="top"/>
    </xf>
    <xf numFmtId="0" fontId="4" fillId="2" borderId="21" xfId="81" applyFont="1" applyBorder="1"/>
    <xf numFmtId="0" fontId="51" fillId="2" borderId="21" xfId="81" applyFont="1" applyBorder="1" applyAlignment="1">
      <alignment horizontal="center"/>
    </xf>
    <xf numFmtId="0" fontId="7" fillId="2" borderId="21" xfId="81" applyBorder="1"/>
    <xf numFmtId="0" fontId="7" fillId="2" borderId="21" xfId="81" applyBorder="1" applyAlignment="1">
      <alignment horizontal="right"/>
    </xf>
    <xf numFmtId="0" fontId="7" fillId="2" borderId="64" xfId="81" applyBorder="1" applyAlignment="1">
      <alignment horizontal="right"/>
    </xf>
    <xf numFmtId="7" fontId="7" fillId="2" borderId="29" xfId="81" applyNumberFormat="1" applyBorder="1" applyAlignment="1">
      <alignment horizontal="right"/>
    </xf>
    <xf numFmtId="0" fontId="2" fillId="2" borderId="50" xfId="81" applyFont="1" applyBorder="1" applyAlignment="1">
      <alignment horizontal="center" vertical="center"/>
    </xf>
    <xf numFmtId="7" fontId="7" fillId="2" borderId="51" xfId="81" applyNumberFormat="1" applyBorder="1" applyAlignment="1">
      <alignment horizontal="right"/>
    </xf>
    <xf numFmtId="7" fontId="7" fillId="2" borderId="52" xfId="81" applyNumberFormat="1" applyBorder="1" applyAlignment="1">
      <alignment horizontal="right"/>
    </xf>
    <xf numFmtId="7" fontId="7" fillId="2" borderId="24" xfId="81" applyNumberFormat="1" applyBorder="1" applyAlignment="1">
      <alignment horizontal="right"/>
    </xf>
    <xf numFmtId="0" fontId="2" fillId="2" borderId="33" xfId="81" applyFont="1" applyBorder="1" applyAlignment="1">
      <alignment horizontal="center" vertical="center"/>
    </xf>
    <xf numFmtId="7" fontId="7" fillId="2" borderId="16" xfId="81" applyNumberFormat="1" applyBorder="1" applyAlignment="1">
      <alignment horizontal="right"/>
    </xf>
    <xf numFmtId="7" fontId="7" fillId="2" borderId="34" xfId="81" applyNumberFormat="1" applyBorder="1" applyAlignment="1">
      <alignment horizontal="right"/>
    </xf>
    <xf numFmtId="7" fontId="7" fillId="2" borderId="15" xfId="81" applyNumberFormat="1" applyBorder="1" applyAlignment="1">
      <alignment horizontal="right"/>
    </xf>
    <xf numFmtId="0" fontId="7" fillId="2" borderId="65" xfId="81" applyBorder="1" applyAlignment="1">
      <alignment vertical="top"/>
    </xf>
    <xf numFmtId="0" fontId="7" fillId="2" borderId="18" xfId="81" applyBorder="1"/>
    <xf numFmtId="0" fontId="7" fillId="2" borderId="18" xfId="81" applyBorder="1" applyAlignment="1">
      <alignment horizontal="center"/>
    </xf>
    <xf numFmtId="7" fontId="7" fillId="2" borderId="18" xfId="81" applyNumberFormat="1" applyBorder="1" applyAlignment="1">
      <alignment horizontal="right"/>
    </xf>
    <xf numFmtId="0" fontId="7" fillId="2" borderId="61" xfId="81" applyBorder="1" applyAlignment="1">
      <alignment horizontal="right"/>
    </xf>
    <xf numFmtId="0" fontId="7" fillId="2" borderId="0" xfId="81" applyAlignment="1">
      <alignment horizontal="center"/>
    </xf>
    <xf numFmtId="0" fontId="7" fillId="2" borderId="0" xfId="81" applyAlignment="1">
      <alignment vertical="center"/>
    </xf>
    <xf numFmtId="166" fontId="7" fillId="0" borderId="37" xfId="109" applyNumberFormat="1" applyFont="1" applyBorder="1" applyAlignment="1" applyProtection="1">
      <alignment vertical="top"/>
      <protection locked="0"/>
    </xf>
    <xf numFmtId="0" fontId="50" fillId="26" borderId="0" xfId="81" applyFont="1" applyFill="1"/>
    <xf numFmtId="0" fontId="7" fillId="2" borderId="0" xfId="81" applyAlignment="1">
      <alignment horizontal="right"/>
    </xf>
    <xf numFmtId="0" fontId="7" fillId="2" borderId="0" xfId="81" applyAlignment="1">
      <alignment vertical="top"/>
    </xf>
    <xf numFmtId="1" fontId="6" fillId="2" borderId="38" xfId="81" applyNumberFormat="1" applyFont="1" applyBorder="1" applyAlignment="1">
      <alignment horizontal="left" vertical="center" wrapText="1"/>
    </xf>
    <xf numFmtId="0" fontId="7" fillId="2" borderId="18" xfId="81" applyBorder="1" applyAlignment="1">
      <alignment vertical="center" wrapText="1"/>
    </xf>
    <xf numFmtId="0" fontId="7" fillId="2" borderId="19" xfId="81" applyBorder="1" applyAlignment="1">
      <alignment vertical="center" wrapText="1"/>
    </xf>
    <xf numFmtId="1" fontId="6" fillId="2" borderId="15" xfId="81" applyNumberFormat="1" applyFont="1" applyBorder="1" applyAlignment="1">
      <alignment horizontal="left" vertical="center" wrapText="1"/>
    </xf>
    <xf numFmtId="0" fontId="7" fillId="2" borderId="0" xfId="81" applyAlignment="1">
      <alignment vertical="center" wrapText="1"/>
    </xf>
    <xf numFmtId="0" fontId="7" fillId="2" borderId="27" xfId="81" applyBorder="1" applyAlignment="1">
      <alignment vertical="center" wrapText="1"/>
    </xf>
    <xf numFmtId="0" fontId="7" fillId="2" borderId="25" xfId="81" applyBorder="1"/>
    <xf numFmtId="0" fontId="7" fillId="2" borderId="26" xfId="81" applyBorder="1"/>
    <xf numFmtId="7" fontId="7" fillId="2" borderId="23" xfId="81" applyNumberFormat="1" applyBorder="1" applyAlignment="1">
      <alignment horizontal="center"/>
    </xf>
    <xf numFmtId="7" fontId="7" fillId="2" borderId="28" xfId="81" applyNumberFormat="1" applyBorder="1" applyAlignment="1">
      <alignment horizontal="center"/>
    </xf>
    <xf numFmtId="1" fontId="3" fillId="2" borderId="29" xfId="81" applyNumberFormat="1" applyFont="1" applyBorder="1" applyAlignment="1">
      <alignment horizontal="left" vertical="center" wrapText="1"/>
    </xf>
    <xf numFmtId="1" fontId="3" fillId="2" borderId="30" xfId="81" applyNumberFormat="1" applyFont="1" applyBorder="1" applyAlignment="1">
      <alignment horizontal="left" vertical="center" wrapText="1"/>
    </xf>
    <xf numFmtId="1" fontId="3" fillId="2" borderId="22" xfId="81" applyNumberFormat="1" applyFont="1" applyBorder="1" applyAlignment="1">
      <alignment horizontal="left" vertical="center" wrapText="1"/>
    </xf>
    <xf numFmtId="1" fontId="3" fillId="2" borderId="53" xfId="81" applyNumberFormat="1" applyFont="1" applyBorder="1" applyAlignment="1">
      <alignment horizontal="left" vertical="center" wrapText="1"/>
    </xf>
    <xf numFmtId="1" fontId="3" fillId="2" borderId="54" xfId="81" applyNumberFormat="1" applyFont="1" applyBorder="1" applyAlignment="1">
      <alignment horizontal="left" vertical="center" wrapText="1"/>
    </xf>
    <xf numFmtId="1" fontId="3" fillId="2" borderId="55" xfId="81" applyNumberFormat="1" applyFont="1" applyBorder="1" applyAlignment="1">
      <alignment horizontal="left" vertical="center" wrapText="1"/>
    </xf>
  </cellXfs>
  <cellStyles count="110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BigLine" xfId="26" xr:uid="{00000000-0005-0000-0000-000019000000}"/>
    <cellStyle name="BigLine 2" xfId="27" xr:uid="{00000000-0005-0000-0000-00001A000000}"/>
    <cellStyle name="Blank" xfId="28" xr:uid="{00000000-0005-0000-0000-00001B000000}"/>
    <cellStyle name="Blank 2" xfId="29" xr:uid="{00000000-0005-0000-0000-00001C000000}"/>
    <cellStyle name="Blank 3" xfId="30" xr:uid="{00000000-0005-0000-0000-00001D000000}"/>
    <cellStyle name="BLine" xfId="31" xr:uid="{00000000-0005-0000-0000-00001E000000}"/>
    <cellStyle name="BLine 2" xfId="32" xr:uid="{00000000-0005-0000-0000-00001F000000}"/>
    <cellStyle name="C2" xfId="33" xr:uid="{00000000-0005-0000-0000-000020000000}"/>
    <cellStyle name="C2 2" xfId="34" xr:uid="{00000000-0005-0000-0000-000021000000}"/>
    <cellStyle name="C2 3" xfId="35" xr:uid="{00000000-0005-0000-0000-000022000000}"/>
    <cellStyle name="C2Sctn" xfId="36" xr:uid="{00000000-0005-0000-0000-000023000000}"/>
    <cellStyle name="C2Sctn 2" xfId="37" xr:uid="{00000000-0005-0000-0000-000024000000}"/>
    <cellStyle name="C3" xfId="38" xr:uid="{00000000-0005-0000-0000-000025000000}"/>
    <cellStyle name="C3 2" xfId="39" xr:uid="{00000000-0005-0000-0000-000026000000}"/>
    <cellStyle name="C3 3" xfId="40" xr:uid="{00000000-0005-0000-0000-000027000000}"/>
    <cellStyle name="C3Rem" xfId="41" xr:uid="{00000000-0005-0000-0000-000028000000}"/>
    <cellStyle name="C3Rem 2" xfId="42" xr:uid="{00000000-0005-0000-0000-000029000000}"/>
    <cellStyle name="C3Rem 3" xfId="43" xr:uid="{00000000-0005-0000-0000-00002A000000}"/>
    <cellStyle name="C3Sctn" xfId="44" xr:uid="{00000000-0005-0000-0000-00002B000000}"/>
    <cellStyle name="C3Sctn 2" xfId="45" xr:uid="{00000000-0005-0000-0000-00002C000000}"/>
    <cellStyle name="C4" xfId="46" xr:uid="{00000000-0005-0000-0000-00002D000000}"/>
    <cellStyle name="C4 2" xfId="47" xr:uid="{00000000-0005-0000-0000-00002E000000}"/>
    <cellStyle name="C4 3" xfId="48" xr:uid="{00000000-0005-0000-0000-00002F000000}"/>
    <cellStyle name="C5" xfId="49" xr:uid="{00000000-0005-0000-0000-000030000000}"/>
    <cellStyle name="C5 2" xfId="50" xr:uid="{00000000-0005-0000-0000-000031000000}"/>
    <cellStyle name="C5 3" xfId="51" xr:uid="{00000000-0005-0000-0000-000032000000}"/>
    <cellStyle name="C6" xfId="52" xr:uid="{00000000-0005-0000-0000-000033000000}"/>
    <cellStyle name="C6 2" xfId="53" xr:uid="{00000000-0005-0000-0000-000034000000}"/>
    <cellStyle name="C6 3" xfId="54" xr:uid="{00000000-0005-0000-0000-000035000000}"/>
    <cellStyle name="C7" xfId="55" xr:uid="{00000000-0005-0000-0000-000036000000}"/>
    <cellStyle name="C7 2" xfId="56" xr:uid="{00000000-0005-0000-0000-000037000000}"/>
    <cellStyle name="C7 3" xfId="57" xr:uid="{00000000-0005-0000-0000-000038000000}"/>
    <cellStyle name="C7Create" xfId="58" xr:uid="{00000000-0005-0000-0000-000039000000}"/>
    <cellStyle name="C7Create 2" xfId="59" xr:uid="{00000000-0005-0000-0000-00003A000000}"/>
    <cellStyle name="C7Create 3" xfId="60" xr:uid="{00000000-0005-0000-0000-00003B000000}"/>
    <cellStyle name="C8" xfId="61" xr:uid="{00000000-0005-0000-0000-00003C000000}"/>
    <cellStyle name="C8 2" xfId="62" xr:uid="{00000000-0005-0000-0000-00003D000000}"/>
    <cellStyle name="C8 3" xfId="63" xr:uid="{00000000-0005-0000-0000-00003E000000}"/>
    <cellStyle name="C8Sctn" xfId="64" xr:uid="{00000000-0005-0000-0000-00003F000000}"/>
    <cellStyle name="C8Sctn 2" xfId="65" xr:uid="{00000000-0005-0000-0000-000040000000}"/>
    <cellStyle name="Calculation 2" xfId="66" xr:uid="{00000000-0005-0000-0000-000041000000}"/>
    <cellStyle name="Check Cell 2" xfId="67" xr:uid="{00000000-0005-0000-0000-000042000000}"/>
    <cellStyle name="Continued" xfId="68" xr:uid="{00000000-0005-0000-0000-000043000000}"/>
    <cellStyle name="Continued 2" xfId="69" xr:uid="{00000000-0005-0000-0000-000044000000}"/>
    <cellStyle name="Continued 3" xfId="70" xr:uid="{00000000-0005-0000-0000-000045000000}"/>
    <cellStyle name="Explanatory Text 2" xfId="71" xr:uid="{00000000-0005-0000-0000-000046000000}"/>
    <cellStyle name="Good 2" xfId="72" xr:uid="{00000000-0005-0000-0000-000047000000}"/>
    <cellStyle name="Heading 1 2" xfId="73" xr:uid="{00000000-0005-0000-0000-000048000000}"/>
    <cellStyle name="Heading 2 2" xfId="74" xr:uid="{00000000-0005-0000-0000-000049000000}"/>
    <cellStyle name="Heading 3 2" xfId="75" xr:uid="{00000000-0005-0000-0000-00004A000000}"/>
    <cellStyle name="Heading 4 2" xfId="76" xr:uid="{00000000-0005-0000-0000-00004B000000}"/>
    <cellStyle name="Input 2" xfId="77" xr:uid="{00000000-0005-0000-0000-00004C000000}"/>
    <cellStyle name="Linked Cell 2" xfId="78" xr:uid="{00000000-0005-0000-0000-00004D000000}"/>
    <cellStyle name="Neutral 2" xfId="79" xr:uid="{00000000-0005-0000-0000-00004E000000}"/>
    <cellStyle name="Normal" xfId="0" builtinId="0"/>
    <cellStyle name="Normal 2" xfId="80" xr:uid="{00000000-0005-0000-0000-000050000000}"/>
    <cellStyle name="Normal 3" xfId="81" xr:uid="{00000000-0005-0000-0000-000051000000}"/>
    <cellStyle name="Normal 4" xfId="82" xr:uid="{00000000-0005-0000-0000-000052000000}"/>
    <cellStyle name="Normal 5" xfId="83" xr:uid="{00000000-0005-0000-0000-000053000000}"/>
    <cellStyle name="Normal 6" xfId="109" xr:uid="{78EA0EE1-C5BC-4EE1-A477-EE2D389414CF}"/>
    <cellStyle name="Note 2" xfId="84" xr:uid="{00000000-0005-0000-0000-000054000000}"/>
    <cellStyle name="Null" xfId="85" xr:uid="{00000000-0005-0000-0000-000055000000}"/>
    <cellStyle name="Null 2" xfId="86" xr:uid="{00000000-0005-0000-0000-000056000000}"/>
    <cellStyle name="Output 2" xfId="87" xr:uid="{00000000-0005-0000-0000-000057000000}"/>
    <cellStyle name="Regular" xfId="88" xr:uid="{00000000-0005-0000-0000-000058000000}"/>
    <cellStyle name="Regular 2" xfId="89" xr:uid="{00000000-0005-0000-0000-000059000000}"/>
    <cellStyle name="Title 2" xfId="90" xr:uid="{00000000-0005-0000-0000-00005A000000}"/>
    <cellStyle name="TitleA" xfId="91" xr:uid="{00000000-0005-0000-0000-00005B000000}"/>
    <cellStyle name="TitleA 2" xfId="92" xr:uid="{00000000-0005-0000-0000-00005C000000}"/>
    <cellStyle name="TitleC" xfId="93" xr:uid="{00000000-0005-0000-0000-00005D000000}"/>
    <cellStyle name="TitleC 2" xfId="94" xr:uid="{00000000-0005-0000-0000-00005E000000}"/>
    <cellStyle name="TitleE8" xfId="95" xr:uid="{00000000-0005-0000-0000-00005F000000}"/>
    <cellStyle name="TitleE8 2" xfId="96" xr:uid="{00000000-0005-0000-0000-000060000000}"/>
    <cellStyle name="TitleE8x" xfId="97" xr:uid="{00000000-0005-0000-0000-000061000000}"/>
    <cellStyle name="TitleE8x 2" xfId="98" xr:uid="{00000000-0005-0000-0000-000062000000}"/>
    <cellStyle name="TitleF" xfId="99" xr:uid="{00000000-0005-0000-0000-000063000000}"/>
    <cellStyle name="TitleF 2" xfId="100" xr:uid="{00000000-0005-0000-0000-000064000000}"/>
    <cellStyle name="TitleT" xfId="101" xr:uid="{00000000-0005-0000-0000-000065000000}"/>
    <cellStyle name="TitleT 2" xfId="102" xr:uid="{00000000-0005-0000-0000-000066000000}"/>
    <cellStyle name="TitleYC89" xfId="103" xr:uid="{00000000-0005-0000-0000-000067000000}"/>
    <cellStyle name="TitleYC89 2" xfId="104" xr:uid="{00000000-0005-0000-0000-000068000000}"/>
    <cellStyle name="TitleZ" xfId="105" xr:uid="{00000000-0005-0000-0000-000069000000}"/>
    <cellStyle name="TitleZ 2" xfId="106" xr:uid="{00000000-0005-0000-0000-00006A000000}"/>
    <cellStyle name="Total 2" xfId="107" xr:uid="{00000000-0005-0000-0000-00006B000000}"/>
    <cellStyle name="Warning Text 2" xfId="108" xr:uid="{00000000-0005-0000-0000-00006C000000}"/>
  </cellStyles>
  <dxfs count="121">
    <dxf>
      <fill>
        <patternFill>
          <bgColor rgb="FFFFCCCC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colors>
    <mruColors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B9451-07A2-4114-B210-53EE0D7DA710}">
  <sheetPr>
    <tabColor theme="0"/>
  </sheetPr>
  <dimension ref="A1:H249"/>
  <sheetViews>
    <sheetView showZeros="0" tabSelected="1" showOutlineSymbols="0" view="pageBreakPreview" topLeftCell="B1" zoomScale="85" zoomScaleNormal="85" zoomScaleSheetLayoutView="85" workbookViewId="0">
      <selection activeCell="G7" sqref="G7"/>
    </sheetView>
  </sheetViews>
  <sheetFormatPr defaultColWidth="10.5546875" defaultRowHeight="15" x14ac:dyDescent="0.2"/>
  <cols>
    <col min="1" max="1" width="12.88671875" style="100" hidden="1" customWidth="1"/>
    <col min="2" max="2" width="8.77734375" style="101" customWidth="1"/>
    <col min="3" max="3" width="42.44140625" style="4" customWidth="1"/>
    <col min="4" max="4" width="15.5546875" style="96" bestFit="1" customWidth="1"/>
    <col min="5" max="5" width="6.77734375" style="4" customWidth="1"/>
    <col min="6" max="6" width="11.77734375" style="4" customWidth="1"/>
    <col min="7" max="7" width="11.77734375" style="100" customWidth="1"/>
    <col min="8" max="8" width="16.77734375" style="100" customWidth="1"/>
    <col min="9" max="16384" width="10.5546875" style="4"/>
  </cols>
  <sheetData>
    <row r="1" spans="1:8" ht="15.75" x14ac:dyDescent="0.2">
      <c r="A1" s="1"/>
      <c r="B1" s="2" t="s">
        <v>0</v>
      </c>
      <c r="C1" s="3"/>
      <c r="D1" s="3"/>
      <c r="E1" s="3"/>
      <c r="F1" s="3"/>
      <c r="G1" s="1"/>
      <c r="H1" s="3"/>
    </row>
    <row r="2" spans="1:8" x14ac:dyDescent="0.2">
      <c r="A2" s="5"/>
      <c r="B2" s="6" t="s">
        <v>69</v>
      </c>
      <c r="C2" s="7"/>
      <c r="D2" s="8"/>
      <c r="E2" s="7"/>
      <c r="F2" s="7"/>
      <c r="G2" s="5"/>
      <c r="H2" s="7"/>
    </row>
    <row r="3" spans="1:8" x14ac:dyDescent="0.2">
      <c r="A3" s="9"/>
      <c r="B3" s="10" t="s">
        <v>1</v>
      </c>
      <c r="C3" s="11"/>
      <c r="D3" s="11"/>
      <c r="E3" s="11"/>
      <c r="F3" s="11"/>
      <c r="G3" s="12"/>
      <c r="H3" s="13"/>
    </row>
    <row r="4" spans="1:8" ht="32.25" customHeight="1" thickBot="1" x14ac:dyDescent="0.25">
      <c r="A4" s="14" t="s">
        <v>23</v>
      </c>
      <c r="B4" s="15" t="s">
        <v>3</v>
      </c>
      <c r="C4" s="16" t="s">
        <v>4</v>
      </c>
      <c r="D4" s="17" t="s">
        <v>5</v>
      </c>
      <c r="E4" s="18" t="s">
        <v>6</v>
      </c>
      <c r="F4" s="18" t="s">
        <v>7</v>
      </c>
      <c r="G4" s="19" t="s">
        <v>8</v>
      </c>
      <c r="H4" s="20" t="s">
        <v>9</v>
      </c>
    </row>
    <row r="5" spans="1:8" s="97" customFormat="1" ht="30" customHeight="1" thickTop="1" x14ac:dyDescent="0.2">
      <c r="A5" s="21"/>
      <c r="B5" s="22" t="s">
        <v>10</v>
      </c>
      <c r="C5" s="105" t="s">
        <v>204</v>
      </c>
      <c r="D5" s="106"/>
      <c r="E5" s="106"/>
      <c r="F5" s="107"/>
      <c r="G5" s="21"/>
      <c r="H5" s="23"/>
    </row>
    <row r="6" spans="1:8" ht="36" customHeight="1" x14ac:dyDescent="0.2">
      <c r="A6" s="24"/>
      <c r="B6" s="25"/>
      <c r="C6" s="26" t="s">
        <v>17</v>
      </c>
      <c r="D6" s="27"/>
      <c r="E6" s="28" t="s">
        <v>2</v>
      </c>
      <c r="F6" s="28"/>
      <c r="G6" s="24"/>
      <c r="H6" s="29"/>
    </row>
    <row r="7" spans="1:8" s="99" customFormat="1" ht="30" customHeight="1" x14ac:dyDescent="0.2">
      <c r="A7" s="30" t="s">
        <v>125</v>
      </c>
      <c r="B7" s="31">
        <v>1</v>
      </c>
      <c r="C7" s="32" t="s">
        <v>105</v>
      </c>
      <c r="D7" s="33" t="s">
        <v>183</v>
      </c>
      <c r="E7" s="34" t="s">
        <v>124</v>
      </c>
      <c r="F7" s="35">
        <v>4.7</v>
      </c>
      <c r="G7" s="98"/>
      <c r="H7" s="36">
        <f t="shared" ref="H7:H22" si="0">ROUND(G7*F7,2)</f>
        <v>0</v>
      </c>
    </row>
    <row r="8" spans="1:8" s="99" customFormat="1" ht="30" x14ac:dyDescent="0.2">
      <c r="A8" s="30" t="s">
        <v>43</v>
      </c>
      <c r="B8" s="31">
        <v>2</v>
      </c>
      <c r="C8" s="32" t="s">
        <v>44</v>
      </c>
      <c r="D8" s="37" t="s">
        <v>152</v>
      </c>
      <c r="E8" s="34" t="s">
        <v>25</v>
      </c>
      <c r="F8" s="38">
        <v>4400</v>
      </c>
      <c r="G8" s="98"/>
      <c r="H8" s="36">
        <f t="shared" si="0"/>
        <v>0</v>
      </c>
    </row>
    <row r="9" spans="1:8" s="99" customFormat="1" ht="30" x14ac:dyDescent="0.2">
      <c r="A9" s="30" t="s">
        <v>158</v>
      </c>
      <c r="B9" s="31">
        <v>3</v>
      </c>
      <c r="C9" s="32" t="s">
        <v>157</v>
      </c>
      <c r="D9" s="37" t="s">
        <v>156</v>
      </c>
      <c r="E9" s="34" t="s">
        <v>25</v>
      </c>
      <c r="F9" s="38">
        <v>11150</v>
      </c>
      <c r="G9" s="98"/>
      <c r="H9" s="36">
        <f t="shared" si="0"/>
        <v>0</v>
      </c>
    </row>
    <row r="10" spans="1:8" s="99" customFormat="1" ht="30" customHeight="1" x14ac:dyDescent="0.2">
      <c r="A10" s="30" t="s">
        <v>159</v>
      </c>
      <c r="B10" s="31">
        <v>4</v>
      </c>
      <c r="C10" s="32" t="s">
        <v>160</v>
      </c>
      <c r="D10" s="37" t="s">
        <v>156</v>
      </c>
      <c r="E10" s="39"/>
      <c r="F10" s="40"/>
      <c r="G10" s="24"/>
      <c r="H10" s="36"/>
    </row>
    <row r="11" spans="1:8" s="99" customFormat="1" ht="30" customHeight="1" x14ac:dyDescent="0.2">
      <c r="A11" s="30" t="s">
        <v>127</v>
      </c>
      <c r="B11" s="41" t="s">
        <v>27</v>
      </c>
      <c r="C11" s="32" t="s">
        <v>107</v>
      </c>
      <c r="D11" s="37" t="s">
        <v>156</v>
      </c>
      <c r="E11" s="34" t="s">
        <v>25</v>
      </c>
      <c r="F11" s="40">
        <v>11150</v>
      </c>
      <c r="G11" s="98"/>
      <c r="H11" s="36">
        <f>ROUND(G11*F11,2)</f>
        <v>0</v>
      </c>
    </row>
    <row r="12" spans="1:8" s="99" customFormat="1" ht="30" customHeight="1" x14ac:dyDescent="0.2">
      <c r="A12" s="30" t="s">
        <v>45</v>
      </c>
      <c r="B12" s="31">
        <v>5</v>
      </c>
      <c r="C12" s="32" t="s">
        <v>46</v>
      </c>
      <c r="D12" s="33" t="s">
        <v>87</v>
      </c>
      <c r="E12" s="34" t="s">
        <v>26</v>
      </c>
      <c r="F12" s="38">
        <v>28300</v>
      </c>
      <c r="G12" s="98"/>
      <c r="H12" s="36">
        <f t="shared" si="0"/>
        <v>0</v>
      </c>
    </row>
    <row r="13" spans="1:8" s="99" customFormat="1" ht="30" customHeight="1" x14ac:dyDescent="0.2">
      <c r="A13" s="30" t="s">
        <v>47</v>
      </c>
      <c r="B13" s="31">
        <v>6</v>
      </c>
      <c r="C13" s="32" t="s">
        <v>88</v>
      </c>
      <c r="D13" s="33" t="s">
        <v>87</v>
      </c>
      <c r="E13" s="34"/>
      <c r="F13" s="40"/>
      <c r="G13" s="24"/>
      <c r="H13" s="36"/>
    </row>
    <row r="14" spans="1:8" s="99" customFormat="1" ht="30" customHeight="1" x14ac:dyDescent="0.2">
      <c r="A14" s="30" t="s">
        <v>89</v>
      </c>
      <c r="B14" s="41" t="s">
        <v>27</v>
      </c>
      <c r="C14" s="32" t="s">
        <v>90</v>
      </c>
      <c r="D14" s="33" t="s">
        <v>2</v>
      </c>
      <c r="E14" s="34" t="s">
        <v>28</v>
      </c>
      <c r="F14" s="40">
        <v>16100</v>
      </c>
      <c r="G14" s="42"/>
      <c r="H14" s="36">
        <f t="shared" si="0"/>
        <v>0</v>
      </c>
    </row>
    <row r="15" spans="1:8" s="99" customFormat="1" ht="30" customHeight="1" x14ac:dyDescent="0.2">
      <c r="A15" s="30" t="s">
        <v>29</v>
      </c>
      <c r="B15" s="31">
        <v>7</v>
      </c>
      <c r="C15" s="32" t="s">
        <v>30</v>
      </c>
      <c r="D15" s="33" t="s">
        <v>87</v>
      </c>
      <c r="E15" s="34"/>
      <c r="F15" s="40"/>
      <c r="G15" s="24"/>
      <c r="H15" s="36"/>
    </row>
    <row r="16" spans="1:8" s="99" customFormat="1" ht="30" customHeight="1" x14ac:dyDescent="0.2">
      <c r="A16" s="30" t="s">
        <v>91</v>
      </c>
      <c r="B16" s="41" t="s">
        <v>27</v>
      </c>
      <c r="C16" s="32" t="s">
        <v>92</v>
      </c>
      <c r="D16" s="33" t="s">
        <v>2</v>
      </c>
      <c r="E16" s="34" t="s">
        <v>25</v>
      </c>
      <c r="F16" s="40">
        <v>3550</v>
      </c>
      <c r="G16" s="42"/>
      <c r="H16" s="36">
        <f t="shared" si="0"/>
        <v>0</v>
      </c>
    </row>
    <row r="17" spans="1:8" s="99" customFormat="1" ht="30" customHeight="1" x14ac:dyDescent="0.2">
      <c r="A17" s="30" t="s">
        <v>2</v>
      </c>
      <c r="B17" s="31">
        <v>8</v>
      </c>
      <c r="C17" s="32" t="s">
        <v>151</v>
      </c>
      <c r="D17" s="37" t="s">
        <v>153</v>
      </c>
      <c r="E17" s="34" t="s">
        <v>25</v>
      </c>
      <c r="F17" s="40">
        <v>30</v>
      </c>
      <c r="G17" s="42"/>
      <c r="H17" s="36">
        <f t="shared" si="0"/>
        <v>0</v>
      </c>
    </row>
    <row r="18" spans="1:8" s="99" customFormat="1" ht="30" customHeight="1" x14ac:dyDescent="0.2">
      <c r="A18" s="30" t="s">
        <v>31</v>
      </c>
      <c r="B18" s="31">
        <v>9</v>
      </c>
      <c r="C18" s="32" t="s">
        <v>32</v>
      </c>
      <c r="D18" s="33" t="s">
        <v>182</v>
      </c>
      <c r="E18" s="34" t="s">
        <v>26</v>
      </c>
      <c r="F18" s="40">
        <v>600</v>
      </c>
      <c r="G18" s="42"/>
      <c r="H18" s="36">
        <f t="shared" si="0"/>
        <v>0</v>
      </c>
    </row>
    <row r="19" spans="1:8" s="99" customFormat="1" ht="30" customHeight="1" x14ac:dyDescent="0.2">
      <c r="A19" s="30" t="s">
        <v>126</v>
      </c>
      <c r="B19" s="31">
        <v>10</v>
      </c>
      <c r="C19" s="32" t="s">
        <v>106</v>
      </c>
      <c r="D19" s="33" t="s">
        <v>182</v>
      </c>
      <c r="E19" s="34" t="s">
        <v>26</v>
      </c>
      <c r="F19" s="40">
        <v>600</v>
      </c>
      <c r="G19" s="42"/>
      <c r="H19" s="36">
        <f t="shared" si="0"/>
        <v>0</v>
      </c>
    </row>
    <row r="20" spans="1:8" s="99" customFormat="1" ht="30" customHeight="1" x14ac:dyDescent="0.2">
      <c r="A20" s="43" t="s">
        <v>48</v>
      </c>
      <c r="B20" s="31">
        <v>11</v>
      </c>
      <c r="C20" s="32" t="s">
        <v>93</v>
      </c>
      <c r="D20" s="44" t="s">
        <v>94</v>
      </c>
      <c r="E20" s="39"/>
      <c r="F20" s="40"/>
      <c r="G20" s="24"/>
      <c r="H20" s="36"/>
    </row>
    <row r="21" spans="1:8" s="99" customFormat="1" ht="30" customHeight="1" x14ac:dyDescent="0.2">
      <c r="A21" s="30" t="s">
        <v>95</v>
      </c>
      <c r="B21" s="41" t="s">
        <v>27</v>
      </c>
      <c r="C21" s="32" t="s">
        <v>96</v>
      </c>
      <c r="D21" s="33" t="s">
        <v>2</v>
      </c>
      <c r="E21" s="34" t="s">
        <v>26</v>
      </c>
      <c r="F21" s="40">
        <v>3200</v>
      </c>
      <c r="G21" s="42"/>
      <c r="H21" s="36">
        <f t="shared" si="0"/>
        <v>0</v>
      </c>
    </row>
    <row r="22" spans="1:8" s="99" customFormat="1" ht="30" customHeight="1" x14ac:dyDescent="0.2">
      <c r="A22" s="30" t="s">
        <v>2</v>
      </c>
      <c r="B22" s="31">
        <v>12</v>
      </c>
      <c r="C22" s="32" t="s">
        <v>155</v>
      </c>
      <c r="D22" s="37" t="s">
        <v>154</v>
      </c>
      <c r="E22" s="34" t="s">
        <v>26</v>
      </c>
      <c r="F22" s="38">
        <v>25100</v>
      </c>
      <c r="G22" s="42"/>
      <c r="H22" s="36">
        <f t="shared" si="0"/>
        <v>0</v>
      </c>
    </row>
    <row r="23" spans="1:8" ht="36" customHeight="1" x14ac:dyDescent="0.2">
      <c r="A23" s="24" t="s">
        <v>2</v>
      </c>
      <c r="B23" s="25"/>
      <c r="C23" s="26" t="s">
        <v>83</v>
      </c>
      <c r="D23" s="27" t="s">
        <v>2</v>
      </c>
      <c r="E23" s="28"/>
      <c r="F23" s="45"/>
      <c r="G23" s="24"/>
      <c r="H23" s="29"/>
    </row>
    <row r="24" spans="1:8" s="99" customFormat="1" ht="30" customHeight="1" x14ac:dyDescent="0.2">
      <c r="A24" s="30" t="s">
        <v>40</v>
      </c>
      <c r="B24" s="31">
        <v>13</v>
      </c>
      <c r="C24" s="32" t="s">
        <v>41</v>
      </c>
      <c r="D24" s="33" t="s">
        <v>87</v>
      </c>
      <c r="E24" s="34"/>
      <c r="F24" s="40"/>
      <c r="G24" s="24"/>
      <c r="H24" s="36"/>
    </row>
    <row r="25" spans="1:8" s="99" customFormat="1" ht="30" customHeight="1" x14ac:dyDescent="0.2">
      <c r="A25" s="30" t="s">
        <v>60</v>
      </c>
      <c r="B25" s="41" t="s">
        <v>27</v>
      </c>
      <c r="C25" s="32" t="s">
        <v>61</v>
      </c>
      <c r="D25" s="33" t="s">
        <v>2</v>
      </c>
      <c r="E25" s="34" t="s">
        <v>26</v>
      </c>
      <c r="F25" s="40">
        <v>750</v>
      </c>
      <c r="G25" s="42"/>
      <c r="H25" s="36">
        <f t="shared" ref="H25:H34" si="1">ROUND(G25*F25,2)</f>
        <v>0</v>
      </c>
    </row>
    <row r="26" spans="1:8" s="99" customFormat="1" ht="30" customHeight="1" x14ac:dyDescent="0.2">
      <c r="A26" s="30"/>
      <c r="B26" s="31">
        <v>14</v>
      </c>
      <c r="C26" s="32" t="s">
        <v>62</v>
      </c>
      <c r="D26" s="37" t="s">
        <v>161</v>
      </c>
      <c r="E26" s="34"/>
      <c r="F26" s="40"/>
      <c r="G26" s="24"/>
      <c r="H26" s="36"/>
    </row>
    <row r="27" spans="1:8" s="99" customFormat="1" ht="30" customHeight="1" x14ac:dyDescent="0.2">
      <c r="A27" s="30" t="s">
        <v>73</v>
      </c>
      <c r="B27" s="41" t="s">
        <v>27</v>
      </c>
      <c r="C27" s="32" t="s">
        <v>74</v>
      </c>
      <c r="D27" s="33"/>
      <c r="E27" s="34"/>
      <c r="F27" s="40"/>
      <c r="G27" s="24"/>
      <c r="H27" s="36"/>
    </row>
    <row r="28" spans="1:8" s="99" customFormat="1" ht="30" customHeight="1" x14ac:dyDescent="0.2">
      <c r="A28" s="30" t="s">
        <v>99</v>
      </c>
      <c r="B28" s="46" t="s">
        <v>49</v>
      </c>
      <c r="C28" s="32" t="s">
        <v>98</v>
      </c>
      <c r="D28" s="33"/>
      <c r="E28" s="34" t="s">
        <v>28</v>
      </c>
      <c r="F28" s="40">
        <v>440</v>
      </c>
      <c r="G28" s="42"/>
      <c r="H28" s="36">
        <f>ROUND(G28*F28,2)</f>
        <v>0</v>
      </c>
    </row>
    <row r="29" spans="1:8" s="99" customFormat="1" ht="30" customHeight="1" x14ac:dyDescent="0.2">
      <c r="A29" s="30" t="s">
        <v>63</v>
      </c>
      <c r="B29" s="41" t="s">
        <v>34</v>
      </c>
      <c r="C29" s="32" t="s">
        <v>42</v>
      </c>
      <c r="D29" s="33"/>
      <c r="E29" s="34"/>
      <c r="F29" s="40"/>
      <c r="G29" s="24"/>
      <c r="H29" s="36"/>
    </row>
    <row r="30" spans="1:8" s="99" customFormat="1" ht="30" customHeight="1" x14ac:dyDescent="0.2">
      <c r="A30" s="30" t="s">
        <v>99</v>
      </c>
      <c r="B30" s="46" t="s">
        <v>49</v>
      </c>
      <c r="C30" s="32" t="s">
        <v>98</v>
      </c>
      <c r="D30" s="33"/>
      <c r="E30" s="34" t="s">
        <v>28</v>
      </c>
      <c r="F30" s="40">
        <v>80</v>
      </c>
      <c r="G30" s="42"/>
      <c r="H30" s="36">
        <f>ROUND(G30*F30,2)</f>
        <v>0</v>
      </c>
    </row>
    <row r="31" spans="1:8" s="99" customFormat="1" ht="30" customHeight="1" x14ac:dyDescent="0.2">
      <c r="A31" s="30" t="s">
        <v>64</v>
      </c>
      <c r="B31" s="31">
        <v>15</v>
      </c>
      <c r="C31" s="32" t="s">
        <v>65</v>
      </c>
      <c r="D31" s="37" t="s">
        <v>161</v>
      </c>
      <c r="E31" s="34" t="s">
        <v>26</v>
      </c>
      <c r="F31" s="40">
        <v>110</v>
      </c>
      <c r="G31" s="42"/>
      <c r="H31" s="36">
        <f t="shared" si="1"/>
        <v>0</v>
      </c>
    </row>
    <row r="32" spans="1:8" s="99" customFormat="1" ht="30" customHeight="1" x14ac:dyDescent="0.2">
      <c r="A32" s="30" t="s">
        <v>51</v>
      </c>
      <c r="B32" s="31">
        <v>16</v>
      </c>
      <c r="C32" s="32" t="s">
        <v>52</v>
      </c>
      <c r="D32" s="33" t="s">
        <v>75</v>
      </c>
      <c r="E32" s="34"/>
      <c r="F32" s="40"/>
      <c r="G32" s="24"/>
      <c r="H32" s="36"/>
    </row>
    <row r="33" spans="1:8" s="99" customFormat="1" ht="30" customHeight="1" x14ac:dyDescent="0.2">
      <c r="A33" s="30" t="s">
        <v>53</v>
      </c>
      <c r="B33" s="41" t="s">
        <v>27</v>
      </c>
      <c r="C33" s="32" t="s">
        <v>76</v>
      </c>
      <c r="D33" s="33" t="s">
        <v>2</v>
      </c>
      <c r="E33" s="34" t="s">
        <v>26</v>
      </c>
      <c r="F33" s="40">
        <v>2000</v>
      </c>
      <c r="G33" s="42"/>
      <c r="H33" s="36">
        <f t="shared" si="1"/>
        <v>0</v>
      </c>
    </row>
    <row r="34" spans="1:8" s="99" customFormat="1" ht="30" customHeight="1" x14ac:dyDescent="0.2">
      <c r="A34" s="30" t="s">
        <v>77</v>
      </c>
      <c r="B34" s="41" t="s">
        <v>34</v>
      </c>
      <c r="C34" s="32" t="s">
        <v>78</v>
      </c>
      <c r="D34" s="33" t="s">
        <v>2</v>
      </c>
      <c r="E34" s="34" t="s">
        <v>26</v>
      </c>
      <c r="F34" s="40">
        <v>500</v>
      </c>
      <c r="G34" s="42"/>
      <c r="H34" s="36">
        <f t="shared" si="1"/>
        <v>0</v>
      </c>
    </row>
    <row r="35" spans="1:8" ht="36" customHeight="1" x14ac:dyDescent="0.2">
      <c r="A35" s="24" t="s">
        <v>2</v>
      </c>
      <c r="B35" s="25"/>
      <c r="C35" s="26" t="s">
        <v>18</v>
      </c>
      <c r="D35" s="27" t="s">
        <v>2</v>
      </c>
      <c r="E35" s="28"/>
      <c r="F35" s="45"/>
      <c r="G35" s="24"/>
      <c r="H35" s="29"/>
    </row>
    <row r="36" spans="1:8" s="99" customFormat="1" ht="62.25" customHeight="1" x14ac:dyDescent="0.2">
      <c r="A36" s="30"/>
      <c r="B36" s="31">
        <v>17</v>
      </c>
      <c r="C36" s="32" t="s">
        <v>123</v>
      </c>
      <c r="D36" s="33" t="s">
        <v>185</v>
      </c>
      <c r="E36" s="34" t="s">
        <v>35</v>
      </c>
      <c r="F36" s="40">
        <v>24</v>
      </c>
      <c r="G36" s="42"/>
      <c r="H36" s="36">
        <f t="shared" ref="H36" si="2">ROUND(G36*F36,2)</f>
        <v>0</v>
      </c>
    </row>
    <row r="37" spans="1:8" s="99" customFormat="1" ht="30" customHeight="1" x14ac:dyDescent="0.2">
      <c r="A37" s="30" t="s">
        <v>79</v>
      </c>
      <c r="B37" s="31">
        <v>18</v>
      </c>
      <c r="C37" s="32" t="s">
        <v>80</v>
      </c>
      <c r="D37" s="37" t="s">
        <v>161</v>
      </c>
      <c r="E37" s="34"/>
      <c r="F37" s="40"/>
      <c r="G37" s="24"/>
      <c r="H37" s="36"/>
    </row>
    <row r="38" spans="1:8" s="99" customFormat="1" ht="30" customHeight="1" x14ac:dyDescent="0.2">
      <c r="A38" s="47" t="s">
        <v>81</v>
      </c>
      <c r="B38" s="41" t="s">
        <v>27</v>
      </c>
      <c r="C38" s="32" t="s">
        <v>74</v>
      </c>
      <c r="D38" s="33"/>
      <c r="E38" s="39"/>
      <c r="F38" s="40"/>
      <c r="G38" s="24"/>
      <c r="H38" s="36"/>
    </row>
    <row r="39" spans="1:8" s="99" customFormat="1" ht="30" customHeight="1" x14ac:dyDescent="0.2">
      <c r="A39" s="47" t="s">
        <v>101</v>
      </c>
      <c r="B39" s="46" t="s">
        <v>49</v>
      </c>
      <c r="C39" s="32" t="s">
        <v>98</v>
      </c>
      <c r="D39" s="33"/>
      <c r="E39" s="39" t="s">
        <v>28</v>
      </c>
      <c r="F39" s="40">
        <v>2250</v>
      </c>
      <c r="G39" s="42"/>
      <c r="H39" s="36">
        <f t="shared" ref="H39:H88" si="3">ROUND(G39*F39,2)</f>
        <v>0</v>
      </c>
    </row>
    <row r="40" spans="1:8" s="99" customFormat="1" ht="30" customHeight="1" x14ac:dyDescent="0.2">
      <c r="A40" s="47" t="s">
        <v>102</v>
      </c>
      <c r="B40" s="46" t="s">
        <v>50</v>
      </c>
      <c r="C40" s="32" t="s">
        <v>100</v>
      </c>
      <c r="D40" s="33"/>
      <c r="E40" s="39" t="s">
        <v>28</v>
      </c>
      <c r="F40" s="40">
        <v>2700</v>
      </c>
      <c r="G40" s="42"/>
      <c r="H40" s="36">
        <f t="shared" si="3"/>
        <v>0</v>
      </c>
    </row>
    <row r="41" spans="1:8" s="99" customFormat="1" ht="30" customHeight="1" x14ac:dyDescent="0.2">
      <c r="A41" s="47" t="s">
        <v>82</v>
      </c>
      <c r="B41" s="41" t="s">
        <v>34</v>
      </c>
      <c r="C41" s="32" t="s">
        <v>42</v>
      </c>
      <c r="D41" s="33"/>
      <c r="E41" s="39"/>
      <c r="F41" s="40"/>
      <c r="G41" s="24"/>
      <c r="H41" s="36"/>
    </row>
    <row r="42" spans="1:8" s="99" customFormat="1" ht="30" customHeight="1" x14ac:dyDescent="0.2">
      <c r="A42" s="47" t="s">
        <v>103</v>
      </c>
      <c r="B42" s="46" t="s">
        <v>49</v>
      </c>
      <c r="C42" s="32" t="s">
        <v>98</v>
      </c>
      <c r="D42" s="33"/>
      <c r="E42" s="39" t="s">
        <v>28</v>
      </c>
      <c r="F42" s="40">
        <v>140</v>
      </c>
      <c r="G42" s="42"/>
      <c r="H42" s="36">
        <f t="shared" si="3"/>
        <v>0</v>
      </c>
    </row>
    <row r="43" spans="1:8" s="99" customFormat="1" ht="30" customHeight="1" x14ac:dyDescent="0.2">
      <c r="A43" s="47" t="s">
        <v>104</v>
      </c>
      <c r="B43" s="46" t="s">
        <v>50</v>
      </c>
      <c r="C43" s="32" t="s">
        <v>100</v>
      </c>
      <c r="D43" s="33"/>
      <c r="E43" s="39" t="s">
        <v>28</v>
      </c>
      <c r="F43" s="40">
        <v>120</v>
      </c>
      <c r="G43" s="42"/>
      <c r="H43" s="36">
        <f t="shared" si="3"/>
        <v>0</v>
      </c>
    </row>
    <row r="44" spans="1:8" s="99" customFormat="1" ht="30" customHeight="1" x14ac:dyDescent="0.2">
      <c r="A44" s="30" t="s">
        <v>2</v>
      </c>
      <c r="B44" s="31">
        <v>19</v>
      </c>
      <c r="C44" s="32" t="s">
        <v>199</v>
      </c>
      <c r="D44" s="37" t="s">
        <v>162</v>
      </c>
      <c r="E44" s="34" t="s">
        <v>35</v>
      </c>
      <c r="F44" s="40">
        <v>1820</v>
      </c>
      <c r="G44" s="42"/>
      <c r="H44" s="36">
        <f t="shared" si="3"/>
        <v>0</v>
      </c>
    </row>
    <row r="45" spans="1:8" s="99" customFormat="1" ht="30" customHeight="1" x14ac:dyDescent="0.2">
      <c r="A45" s="30" t="s">
        <v>2</v>
      </c>
      <c r="B45" s="31">
        <v>20</v>
      </c>
      <c r="C45" s="32" t="s">
        <v>144</v>
      </c>
      <c r="D45" s="37" t="s">
        <v>163</v>
      </c>
      <c r="E45" s="34" t="s">
        <v>33</v>
      </c>
      <c r="F45" s="40">
        <v>340</v>
      </c>
      <c r="G45" s="42"/>
      <c r="H45" s="36">
        <f t="shared" si="3"/>
        <v>0</v>
      </c>
    </row>
    <row r="46" spans="1:8" s="99" customFormat="1" ht="30" customHeight="1" x14ac:dyDescent="0.2">
      <c r="A46" s="30" t="s">
        <v>2</v>
      </c>
      <c r="B46" s="31">
        <v>21</v>
      </c>
      <c r="C46" s="32" t="s">
        <v>145</v>
      </c>
      <c r="D46" s="37" t="s">
        <v>163</v>
      </c>
      <c r="E46" s="34" t="s">
        <v>33</v>
      </c>
      <c r="F46" s="40">
        <v>310</v>
      </c>
      <c r="G46" s="42"/>
      <c r="H46" s="36">
        <f t="shared" si="3"/>
        <v>0</v>
      </c>
    </row>
    <row r="47" spans="1:8" ht="36" customHeight="1" x14ac:dyDescent="0.2">
      <c r="A47" s="24"/>
      <c r="B47" s="25"/>
      <c r="C47" s="26" t="s">
        <v>19</v>
      </c>
      <c r="D47" s="27"/>
      <c r="E47" s="28"/>
      <c r="F47" s="45"/>
      <c r="G47" s="24"/>
      <c r="H47" s="29"/>
    </row>
    <row r="48" spans="1:8" s="99" customFormat="1" ht="30" customHeight="1" x14ac:dyDescent="0.2">
      <c r="A48" s="30" t="s">
        <v>37</v>
      </c>
      <c r="B48" s="31">
        <v>22</v>
      </c>
      <c r="C48" s="32" t="s">
        <v>38</v>
      </c>
      <c r="D48" s="33" t="s">
        <v>54</v>
      </c>
      <c r="E48" s="34" t="s">
        <v>35</v>
      </c>
      <c r="F48" s="40">
        <v>6000</v>
      </c>
      <c r="G48" s="42"/>
      <c r="H48" s="36">
        <f t="shared" si="3"/>
        <v>0</v>
      </c>
    </row>
    <row r="49" spans="1:8" ht="36" customHeight="1" x14ac:dyDescent="0.2">
      <c r="A49" s="24"/>
      <c r="B49" s="25"/>
      <c r="C49" s="26" t="s">
        <v>20</v>
      </c>
      <c r="D49" s="27"/>
      <c r="E49" s="28"/>
      <c r="F49" s="45"/>
      <c r="G49" s="24"/>
      <c r="H49" s="29"/>
    </row>
    <row r="50" spans="1:8" s="99" customFormat="1" ht="30" customHeight="1" x14ac:dyDescent="0.2">
      <c r="A50" s="30" t="s">
        <v>129</v>
      </c>
      <c r="B50" s="31">
        <v>23</v>
      </c>
      <c r="C50" s="32" t="s">
        <v>108</v>
      </c>
      <c r="D50" s="37" t="s">
        <v>164</v>
      </c>
      <c r="E50" s="34"/>
      <c r="F50" s="40"/>
      <c r="G50" s="24"/>
      <c r="H50" s="36"/>
    </row>
    <row r="51" spans="1:8" s="99" customFormat="1" ht="30" customHeight="1" x14ac:dyDescent="0.2">
      <c r="A51" s="47" t="s">
        <v>146</v>
      </c>
      <c r="B51" s="41" t="s">
        <v>27</v>
      </c>
      <c r="C51" s="32" t="s">
        <v>147</v>
      </c>
      <c r="D51" s="33"/>
      <c r="E51" s="39" t="s">
        <v>35</v>
      </c>
      <c r="F51" s="40">
        <v>18</v>
      </c>
      <c r="G51" s="42"/>
      <c r="H51" s="36">
        <f t="shared" si="3"/>
        <v>0</v>
      </c>
    </row>
    <row r="52" spans="1:8" s="99" customFormat="1" ht="30" customHeight="1" x14ac:dyDescent="0.2">
      <c r="A52" s="30" t="s">
        <v>130</v>
      </c>
      <c r="B52" s="41" t="s">
        <v>34</v>
      </c>
      <c r="C52" s="32" t="s">
        <v>148</v>
      </c>
      <c r="D52" s="33"/>
      <c r="E52" s="34" t="s">
        <v>35</v>
      </c>
      <c r="F52" s="40">
        <v>195</v>
      </c>
      <c r="G52" s="42"/>
      <c r="H52" s="36">
        <f t="shared" si="3"/>
        <v>0</v>
      </c>
    </row>
    <row r="53" spans="1:8" s="99" customFormat="1" ht="30" customHeight="1" x14ac:dyDescent="0.2">
      <c r="A53" s="30" t="s">
        <v>131</v>
      </c>
      <c r="B53" s="41" t="s">
        <v>36</v>
      </c>
      <c r="C53" s="32" t="s">
        <v>149</v>
      </c>
      <c r="D53" s="33"/>
      <c r="E53" s="34" t="s">
        <v>35</v>
      </c>
      <c r="F53" s="40">
        <v>175</v>
      </c>
      <c r="G53" s="42"/>
      <c r="H53" s="36">
        <f t="shared" si="3"/>
        <v>0</v>
      </c>
    </row>
    <row r="54" spans="1:8" s="99" customFormat="1" ht="30" customHeight="1" x14ac:dyDescent="0.2">
      <c r="A54" s="30" t="s">
        <v>132</v>
      </c>
      <c r="B54" s="31">
        <v>24</v>
      </c>
      <c r="C54" s="32" t="s">
        <v>109</v>
      </c>
      <c r="D54" s="37" t="s">
        <v>164</v>
      </c>
      <c r="E54" s="34"/>
      <c r="F54" s="40"/>
      <c r="G54" s="24"/>
      <c r="H54" s="36"/>
    </row>
    <row r="55" spans="1:8" s="99" customFormat="1" ht="30" customHeight="1" x14ac:dyDescent="0.2">
      <c r="A55" s="47" t="s">
        <v>146</v>
      </c>
      <c r="B55" s="41" t="s">
        <v>27</v>
      </c>
      <c r="C55" s="32" t="s">
        <v>147</v>
      </c>
      <c r="D55" s="33"/>
      <c r="E55" s="39" t="s">
        <v>35</v>
      </c>
      <c r="F55" s="40">
        <v>18</v>
      </c>
      <c r="G55" s="42"/>
      <c r="H55" s="36">
        <f t="shared" si="3"/>
        <v>0</v>
      </c>
    </row>
    <row r="56" spans="1:8" s="99" customFormat="1" ht="30" customHeight="1" x14ac:dyDescent="0.2">
      <c r="A56" s="30" t="s">
        <v>133</v>
      </c>
      <c r="B56" s="41" t="s">
        <v>34</v>
      </c>
      <c r="C56" s="32" t="s">
        <v>148</v>
      </c>
      <c r="D56" s="33"/>
      <c r="E56" s="34" t="s">
        <v>35</v>
      </c>
      <c r="F56" s="40">
        <v>195</v>
      </c>
      <c r="G56" s="42"/>
      <c r="H56" s="36">
        <f t="shared" si="3"/>
        <v>0</v>
      </c>
    </row>
    <row r="57" spans="1:8" s="99" customFormat="1" ht="30" customHeight="1" x14ac:dyDescent="0.2">
      <c r="A57" s="30" t="s">
        <v>134</v>
      </c>
      <c r="B57" s="41" t="s">
        <v>36</v>
      </c>
      <c r="C57" s="32" t="s">
        <v>149</v>
      </c>
      <c r="D57" s="33"/>
      <c r="E57" s="34" t="s">
        <v>35</v>
      </c>
      <c r="F57" s="40">
        <v>175</v>
      </c>
      <c r="G57" s="42"/>
      <c r="H57" s="36">
        <f t="shared" si="3"/>
        <v>0</v>
      </c>
    </row>
    <row r="58" spans="1:8" s="99" customFormat="1" ht="30" customHeight="1" x14ac:dyDescent="0.2">
      <c r="A58" s="30" t="s">
        <v>135</v>
      </c>
      <c r="B58" s="31">
        <v>25</v>
      </c>
      <c r="C58" s="32" t="s">
        <v>110</v>
      </c>
      <c r="D58" s="37" t="s">
        <v>164</v>
      </c>
      <c r="E58" s="34" t="s">
        <v>35</v>
      </c>
      <c r="F58" s="40">
        <v>90</v>
      </c>
      <c r="G58" s="42"/>
      <c r="H58" s="36">
        <f t="shared" si="3"/>
        <v>0</v>
      </c>
    </row>
    <row r="59" spans="1:8" s="99" customFormat="1" ht="30" customHeight="1" x14ac:dyDescent="0.2">
      <c r="A59" s="30" t="s">
        <v>136</v>
      </c>
      <c r="B59" s="31">
        <v>26</v>
      </c>
      <c r="C59" s="32" t="s">
        <v>111</v>
      </c>
      <c r="D59" s="37" t="s">
        <v>164</v>
      </c>
      <c r="E59" s="34" t="s">
        <v>35</v>
      </c>
      <c r="F59" s="40">
        <v>90</v>
      </c>
      <c r="G59" s="42"/>
      <c r="H59" s="36">
        <f t="shared" si="3"/>
        <v>0</v>
      </c>
    </row>
    <row r="60" spans="1:8" s="99" customFormat="1" ht="30" customHeight="1" x14ac:dyDescent="0.2">
      <c r="A60" s="30" t="s">
        <v>2</v>
      </c>
      <c r="B60" s="31">
        <v>27</v>
      </c>
      <c r="C60" s="32" t="s">
        <v>200</v>
      </c>
      <c r="D60" s="37" t="s">
        <v>165</v>
      </c>
      <c r="E60" s="34" t="s">
        <v>35</v>
      </c>
      <c r="F60" s="40">
        <v>5</v>
      </c>
      <c r="G60" s="42"/>
      <c r="H60" s="36">
        <f t="shared" si="3"/>
        <v>0</v>
      </c>
    </row>
    <row r="61" spans="1:8" s="99" customFormat="1" ht="30" customHeight="1" x14ac:dyDescent="0.2">
      <c r="A61" s="30" t="s">
        <v>2</v>
      </c>
      <c r="B61" s="31">
        <v>28</v>
      </c>
      <c r="C61" s="32" t="s">
        <v>112</v>
      </c>
      <c r="D61" s="37" t="s">
        <v>166</v>
      </c>
      <c r="E61" s="34" t="s">
        <v>84</v>
      </c>
      <c r="F61" s="40">
        <v>1</v>
      </c>
      <c r="G61" s="42"/>
      <c r="H61" s="36">
        <f t="shared" si="3"/>
        <v>0</v>
      </c>
    </row>
    <row r="62" spans="1:8" s="99" customFormat="1" ht="30" customHeight="1" x14ac:dyDescent="0.2">
      <c r="A62" s="30" t="s">
        <v>2</v>
      </c>
      <c r="B62" s="31">
        <v>29</v>
      </c>
      <c r="C62" s="32" t="s">
        <v>198</v>
      </c>
      <c r="D62" s="37" t="s">
        <v>167</v>
      </c>
      <c r="E62" s="34" t="s">
        <v>33</v>
      </c>
      <c r="F62" s="40">
        <v>23</v>
      </c>
      <c r="G62" s="42"/>
      <c r="H62" s="36">
        <f t="shared" si="3"/>
        <v>0</v>
      </c>
    </row>
    <row r="63" spans="1:8" ht="36" customHeight="1" x14ac:dyDescent="0.2">
      <c r="A63" s="24"/>
      <c r="B63" s="25"/>
      <c r="C63" s="26" t="s">
        <v>21</v>
      </c>
      <c r="D63" s="27"/>
      <c r="E63" s="28"/>
      <c r="F63" s="45"/>
      <c r="G63" s="24"/>
      <c r="H63" s="29"/>
    </row>
    <row r="64" spans="1:8" s="99" customFormat="1" ht="30" customHeight="1" x14ac:dyDescent="0.2">
      <c r="A64" s="30" t="s">
        <v>2</v>
      </c>
      <c r="B64" s="31">
        <v>30</v>
      </c>
      <c r="C64" s="32" t="s">
        <v>114</v>
      </c>
      <c r="D64" s="37" t="s">
        <v>168</v>
      </c>
      <c r="E64" s="34" t="s">
        <v>33</v>
      </c>
      <c r="F64" s="40">
        <v>20</v>
      </c>
      <c r="G64" s="42"/>
      <c r="H64" s="36">
        <f t="shared" si="3"/>
        <v>0</v>
      </c>
    </row>
    <row r="65" spans="1:8" s="99" customFormat="1" ht="30" customHeight="1" x14ac:dyDescent="0.2">
      <c r="A65" s="30" t="s">
        <v>2</v>
      </c>
      <c r="B65" s="31">
        <v>31</v>
      </c>
      <c r="C65" s="32" t="s">
        <v>115</v>
      </c>
      <c r="D65" s="37" t="s">
        <v>168</v>
      </c>
      <c r="E65" s="34" t="s">
        <v>33</v>
      </c>
      <c r="F65" s="40">
        <v>3</v>
      </c>
      <c r="G65" s="42"/>
      <c r="H65" s="36">
        <f t="shared" si="3"/>
        <v>0</v>
      </c>
    </row>
    <row r="66" spans="1:8" s="99" customFormat="1" ht="30" customHeight="1" x14ac:dyDescent="0.2">
      <c r="A66" s="30" t="s">
        <v>2</v>
      </c>
      <c r="B66" s="31">
        <v>32</v>
      </c>
      <c r="C66" s="32" t="s">
        <v>116</v>
      </c>
      <c r="D66" s="37" t="s">
        <v>168</v>
      </c>
      <c r="E66" s="34" t="s">
        <v>35</v>
      </c>
      <c r="F66" s="40">
        <v>50</v>
      </c>
      <c r="G66" s="42"/>
      <c r="H66" s="36">
        <f t="shared" si="3"/>
        <v>0</v>
      </c>
    </row>
    <row r="67" spans="1:8" s="99" customFormat="1" ht="30" customHeight="1" x14ac:dyDescent="0.2">
      <c r="A67" s="30" t="s">
        <v>2</v>
      </c>
      <c r="B67" s="31">
        <v>33</v>
      </c>
      <c r="C67" s="32" t="s">
        <v>190</v>
      </c>
      <c r="D67" s="37" t="s">
        <v>169</v>
      </c>
      <c r="E67" s="34" t="s">
        <v>33</v>
      </c>
      <c r="F67" s="40">
        <v>32</v>
      </c>
      <c r="G67" s="42"/>
      <c r="H67" s="36">
        <f t="shared" si="3"/>
        <v>0</v>
      </c>
    </row>
    <row r="68" spans="1:8" s="99" customFormat="1" ht="30" customHeight="1" x14ac:dyDescent="0.2">
      <c r="A68" s="30" t="s">
        <v>2</v>
      </c>
      <c r="B68" s="31">
        <v>34</v>
      </c>
      <c r="C68" s="32" t="s">
        <v>189</v>
      </c>
      <c r="D68" s="37" t="s">
        <v>169</v>
      </c>
      <c r="E68" s="34" t="s">
        <v>33</v>
      </c>
      <c r="F68" s="40">
        <v>4</v>
      </c>
      <c r="G68" s="42"/>
      <c r="H68" s="36">
        <f t="shared" si="3"/>
        <v>0</v>
      </c>
    </row>
    <row r="69" spans="1:8" s="99" customFormat="1" ht="30" customHeight="1" x14ac:dyDescent="0.2">
      <c r="A69" s="30" t="s">
        <v>2</v>
      </c>
      <c r="B69" s="31">
        <v>35</v>
      </c>
      <c r="C69" s="32" t="s">
        <v>118</v>
      </c>
      <c r="D69" s="37" t="s">
        <v>169</v>
      </c>
      <c r="E69" s="34" t="s">
        <v>35</v>
      </c>
      <c r="F69" s="40">
        <v>160</v>
      </c>
      <c r="G69" s="42"/>
      <c r="H69" s="36">
        <f t="shared" si="3"/>
        <v>0</v>
      </c>
    </row>
    <row r="70" spans="1:8" s="99" customFormat="1" ht="30" customHeight="1" x14ac:dyDescent="0.2">
      <c r="A70" s="30" t="s">
        <v>2</v>
      </c>
      <c r="B70" s="31">
        <v>36</v>
      </c>
      <c r="C70" s="32" t="s">
        <v>187</v>
      </c>
      <c r="D70" s="37" t="s">
        <v>169</v>
      </c>
      <c r="E70" s="34" t="s">
        <v>33</v>
      </c>
      <c r="F70" s="40">
        <v>1</v>
      </c>
      <c r="G70" s="42"/>
      <c r="H70" s="36">
        <f t="shared" si="3"/>
        <v>0</v>
      </c>
    </row>
    <row r="71" spans="1:8" s="99" customFormat="1" ht="30" customHeight="1" x14ac:dyDescent="0.2">
      <c r="A71" s="30" t="s">
        <v>2</v>
      </c>
      <c r="B71" s="31">
        <v>37</v>
      </c>
      <c r="C71" s="32" t="s">
        <v>188</v>
      </c>
      <c r="D71" s="37" t="s">
        <v>169</v>
      </c>
      <c r="E71" s="34" t="s">
        <v>33</v>
      </c>
      <c r="F71" s="40">
        <v>2</v>
      </c>
      <c r="G71" s="42"/>
      <c r="H71" s="36">
        <f t="shared" si="3"/>
        <v>0</v>
      </c>
    </row>
    <row r="72" spans="1:8" s="99" customFormat="1" ht="30" customHeight="1" x14ac:dyDescent="0.2">
      <c r="A72" s="30" t="s">
        <v>2</v>
      </c>
      <c r="B72" s="31">
        <v>38</v>
      </c>
      <c r="C72" s="32" t="s">
        <v>170</v>
      </c>
      <c r="D72" s="37" t="s">
        <v>171</v>
      </c>
      <c r="E72" s="34" t="s">
        <v>26</v>
      </c>
      <c r="F72" s="40">
        <v>340</v>
      </c>
      <c r="G72" s="42"/>
      <c r="H72" s="36">
        <f t="shared" si="3"/>
        <v>0</v>
      </c>
    </row>
    <row r="73" spans="1:8" s="99" customFormat="1" ht="30" customHeight="1" x14ac:dyDescent="0.2">
      <c r="A73" s="30"/>
      <c r="B73" s="31">
        <v>39</v>
      </c>
      <c r="C73" s="32" t="s">
        <v>197</v>
      </c>
      <c r="D73" s="37" t="s">
        <v>172</v>
      </c>
      <c r="E73" s="34" t="s">
        <v>26</v>
      </c>
      <c r="F73" s="40">
        <v>1650</v>
      </c>
      <c r="G73" s="42"/>
      <c r="H73" s="36">
        <f t="shared" si="3"/>
        <v>0</v>
      </c>
    </row>
    <row r="74" spans="1:8" s="99" customFormat="1" ht="30" customHeight="1" x14ac:dyDescent="0.2">
      <c r="A74" s="30" t="s">
        <v>2</v>
      </c>
      <c r="B74" s="31">
        <v>40</v>
      </c>
      <c r="C74" s="32" t="s">
        <v>174</v>
      </c>
      <c r="D74" s="37" t="s">
        <v>173</v>
      </c>
      <c r="E74" s="34" t="s">
        <v>26</v>
      </c>
      <c r="F74" s="40">
        <v>33000</v>
      </c>
      <c r="G74" s="42"/>
      <c r="H74" s="36">
        <f t="shared" si="3"/>
        <v>0</v>
      </c>
    </row>
    <row r="75" spans="1:8" s="99" customFormat="1" ht="30" customHeight="1" x14ac:dyDescent="0.2">
      <c r="A75" s="30" t="s">
        <v>2</v>
      </c>
      <c r="B75" s="31">
        <v>41</v>
      </c>
      <c r="C75" s="32" t="s">
        <v>117</v>
      </c>
      <c r="D75" s="37" t="s">
        <v>175</v>
      </c>
      <c r="E75" s="34" t="s">
        <v>33</v>
      </c>
      <c r="F75" s="40">
        <v>15</v>
      </c>
      <c r="G75" s="42"/>
      <c r="H75" s="36">
        <f>ROUND(G75*F75,2)</f>
        <v>0</v>
      </c>
    </row>
    <row r="76" spans="1:8" s="99" customFormat="1" ht="30" customHeight="1" x14ac:dyDescent="0.2">
      <c r="A76" s="30" t="s">
        <v>2</v>
      </c>
      <c r="B76" s="31">
        <v>42</v>
      </c>
      <c r="C76" s="32" t="s">
        <v>193</v>
      </c>
      <c r="D76" s="37" t="s">
        <v>176</v>
      </c>
      <c r="E76" s="34" t="s">
        <v>33</v>
      </c>
      <c r="F76" s="40">
        <v>100</v>
      </c>
      <c r="G76" s="42"/>
      <c r="H76" s="36">
        <f t="shared" si="3"/>
        <v>0</v>
      </c>
    </row>
    <row r="77" spans="1:8" s="99" customFormat="1" ht="30" customHeight="1" x14ac:dyDescent="0.2">
      <c r="A77" s="30" t="s">
        <v>2</v>
      </c>
      <c r="B77" s="31">
        <v>43</v>
      </c>
      <c r="C77" s="32" t="s">
        <v>194</v>
      </c>
      <c r="D77" s="37" t="s">
        <v>196</v>
      </c>
      <c r="E77" s="34" t="s">
        <v>84</v>
      </c>
      <c r="F77" s="40">
        <v>1</v>
      </c>
      <c r="G77" s="42"/>
      <c r="H77" s="36">
        <f t="shared" si="3"/>
        <v>0</v>
      </c>
    </row>
    <row r="78" spans="1:8" s="99" customFormat="1" ht="30" customHeight="1" x14ac:dyDescent="0.2">
      <c r="A78" s="30" t="s">
        <v>2</v>
      </c>
      <c r="B78" s="31">
        <v>44</v>
      </c>
      <c r="C78" s="32" t="s">
        <v>195</v>
      </c>
      <c r="D78" s="37" t="s">
        <v>196</v>
      </c>
      <c r="E78" s="34" t="s">
        <v>84</v>
      </c>
      <c r="F78" s="40">
        <v>1</v>
      </c>
      <c r="G78" s="42"/>
      <c r="H78" s="36">
        <f t="shared" si="3"/>
        <v>0</v>
      </c>
    </row>
    <row r="79" spans="1:8" s="99" customFormat="1" ht="30" customHeight="1" x14ac:dyDescent="0.2">
      <c r="A79" s="30" t="s">
        <v>2</v>
      </c>
      <c r="B79" s="31">
        <v>45</v>
      </c>
      <c r="C79" s="32" t="s">
        <v>192</v>
      </c>
      <c r="D79" s="37" t="s">
        <v>177</v>
      </c>
      <c r="E79" s="34" t="s">
        <v>33</v>
      </c>
      <c r="F79" s="40">
        <v>2</v>
      </c>
      <c r="G79" s="42"/>
      <c r="H79" s="36">
        <f t="shared" si="3"/>
        <v>0</v>
      </c>
    </row>
    <row r="80" spans="1:8" s="99" customFormat="1" ht="30" customHeight="1" x14ac:dyDescent="0.2">
      <c r="A80" s="30" t="s">
        <v>2</v>
      </c>
      <c r="B80" s="31">
        <v>46</v>
      </c>
      <c r="C80" s="32" t="s">
        <v>150</v>
      </c>
      <c r="D80" s="37" t="s">
        <v>177</v>
      </c>
      <c r="E80" s="34" t="s">
        <v>33</v>
      </c>
      <c r="F80" s="40">
        <v>4</v>
      </c>
      <c r="G80" s="42"/>
      <c r="H80" s="36">
        <f t="shared" si="3"/>
        <v>0</v>
      </c>
    </row>
    <row r="81" spans="1:8" s="99" customFormat="1" ht="30" customHeight="1" x14ac:dyDescent="0.2">
      <c r="A81" s="30" t="s">
        <v>2</v>
      </c>
      <c r="B81" s="31">
        <v>47</v>
      </c>
      <c r="C81" s="32" t="s">
        <v>191</v>
      </c>
      <c r="D81" s="37" t="s">
        <v>177</v>
      </c>
      <c r="E81" s="34" t="s">
        <v>33</v>
      </c>
      <c r="F81" s="40">
        <v>4</v>
      </c>
      <c r="G81" s="42"/>
      <c r="H81" s="36">
        <f t="shared" si="3"/>
        <v>0</v>
      </c>
    </row>
    <row r="82" spans="1:8" ht="36" customHeight="1" x14ac:dyDescent="0.2">
      <c r="A82" s="24"/>
      <c r="B82" s="25"/>
      <c r="C82" s="26" t="s">
        <v>22</v>
      </c>
      <c r="D82" s="48"/>
      <c r="E82" s="28"/>
      <c r="F82" s="45"/>
      <c r="G82" s="24"/>
      <c r="H82" s="29"/>
    </row>
    <row r="83" spans="1:8" s="99" customFormat="1" ht="30" customHeight="1" x14ac:dyDescent="0.2">
      <c r="A83" s="30" t="s">
        <v>2</v>
      </c>
      <c r="B83" s="31">
        <v>48</v>
      </c>
      <c r="C83" s="32" t="s">
        <v>201</v>
      </c>
      <c r="D83" s="49" t="s">
        <v>178</v>
      </c>
      <c r="E83" s="34" t="s">
        <v>84</v>
      </c>
      <c r="F83" s="40">
        <v>1</v>
      </c>
      <c r="G83" s="42"/>
      <c r="H83" s="36">
        <f>ROUND(G83*F83,2)</f>
        <v>0</v>
      </c>
    </row>
    <row r="84" spans="1:8" s="99" customFormat="1" ht="30" customHeight="1" x14ac:dyDescent="0.2">
      <c r="A84" s="30" t="s">
        <v>2</v>
      </c>
      <c r="B84" s="31">
        <v>49</v>
      </c>
      <c r="C84" s="32" t="s">
        <v>119</v>
      </c>
      <c r="D84" s="37" t="s">
        <v>179</v>
      </c>
      <c r="E84" s="34" t="s">
        <v>33</v>
      </c>
      <c r="F84" s="40">
        <v>65</v>
      </c>
      <c r="G84" s="42"/>
      <c r="H84" s="36">
        <f t="shared" si="3"/>
        <v>0</v>
      </c>
    </row>
    <row r="85" spans="1:8" s="99" customFormat="1" ht="30" customHeight="1" x14ac:dyDescent="0.2">
      <c r="A85" s="30" t="s">
        <v>2</v>
      </c>
      <c r="B85" s="31">
        <v>50</v>
      </c>
      <c r="C85" s="32" t="s">
        <v>120</v>
      </c>
      <c r="D85" s="37" t="s">
        <v>179</v>
      </c>
      <c r="E85" s="34" t="s">
        <v>33</v>
      </c>
      <c r="F85" s="40">
        <v>65</v>
      </c>
      <c r="G85" s="42"/>
      <c r="H85" s="36">
        <f t="shared" si="3"/>
        <v>0</v>
      </c>
    </row>
    <row r="86" spans="1:8" s="99" customFormat="1" ht="30" customHeight="1" x14ac:dyDescent="0.2">
      <c r="A86" s="30" t="s">
        <v>2</v>
      </c>
      <c r="B86" s="31">
        <v>51</v>
      </c>
      <c r="C86" s="32" t="s">
        <v>121</v>
      </c>
      <c r="D86" s="37" t="s">
        <v>180</v>
      </c>
      <c r="E86" s="34" t="s">
        <v>35</v>
      </c>
      <c r="F86" s="40">
        <v>175</v>
      </c>
      <c r="G86" s="42"/>
      <c r="H86" s="36">
        <f t="shared" si="3"/>
        <v>0</v>
      </c>
    </row>
    <row r="87" spans="1:8" s="99" customFormat="1" ht="30" customHeight="1" x14ac:dyDescent="0.2">
      <c r="A87" s="30" t="s">
        <v>2</v>
      </c>
      <c r="B87" s="31">
        <v>52</v>
      </c>
      <c r="C87" s="32" t="s">
        <v>122</v>
      </c>
      <c r="D87" s="37" t="s">
        <v>181</v>
      </c>
      <c r="E87" s="34" t="s">
        <v>84</v>
      </c>
      <c r="F87" s="40">
        <v>1</v>
      </c>
      <c r="G87" s="42"/>
      <c r="H87" s="36">
        <f t="shared" si="3"/>
        <v>0</v>
      </c>
    </row>
    <row r="88" spans="1:8" s="99" customFormat="1" ht="30" customHeight="1" x14ac:dyDescent="0.2">
      <c r="A88" s="50" t="s">
        <v>137</v>
      </c>
      <c r="B88" s="51">
        <v>53</v>
      </c>
      <c r="C88" s="52" t="s">
        <v>113</v>
      </c>
      <c r="D88" s="53" t="s">
        <v>184</v>
      </c>
      <c r="E88" s="54" t="s">
        <v>25</v>
      </c>
      <c r="F88" s="55">
        <v>550</v>
      </c>
      <c r="G88" s="56"/>
      <c r="H88" s="57">
        <f t="shared" si="3"/>
        <v>0</v>
      </c>
    </row>
    <row r="89" spans="1:8" ht="30" customHeight="1" thickBot="1" x14ac:dyDescent="0.25">
      <c r="A89" s="58" t="s">
        <v>2</v>
      </c>
      <c r="B89" s="59" t="str">
        <f>B5</f>
        <v>A</v>
      </c>
      <c r="C89" s="102" t="str">
        <f>C5</f>
        <v>KILCONA PARK ROADWAY, NEW CONSTRUCTION</v>
      </c>
      <c r="D89" s="103"/>
      <c r="E89" s="103"/>
      <c r="F89" s="104"/>
      <c r="G89" s="60" t="s">
        <v>15</v>
      </c>
      <c r="H89" s="61">
        <f>SUM(H5:H88)</f>
        <v>0</v>
      </c>
    </row>
    <row r="90" spans="1:8" s="97" customFormat="1" ht="30" customHeight="1" thickTop="1" x14ac:dyDescent="0.2">
      <c r="A90" s="21" t="s">
        <v>2</v>
      </c>
      <c r="B90" s="22" t="s">
        <v>11</v>
      </c>
      <c r="C90" s="105" t="s">
        <v>205</v>
      </c>
      <c r="D90" s="106"/>
      <c r="E90" s="106"/>
      <c r="F90" s="107"/>
      <c r="G90" s="21"/>
      <c r="H90" s="23"/>
    </row>
    <row r="91" spans="1:8" ht="36" customHeight="1" x14ac:dyDescent="0.2">
      <c r="A91" s="24"/>
      <c r="B91" s="25"/>
      <c r="C91" s="26" t="s">
        <v>17</v>
      </c>
      <c r="D91" s="27"/>
      <c r="E91" s="28" t="s">
        <v>2</v>
      </c>
      <c r="F91" s="28"/>
      <c r="G91" s="24"/>
      <c r="H91" s="29"/>
    </row>
    <row r="92" spans="1:8" s="99" customFormat="1" ht="30" customHeight="1" x14ac:dyDescent="0.2">
      <c r="A92" s="30" t="s">
        <v>43</v>
      </c>
      <c r="B92" s="62">
        <v>1</v>
      </c>
      <c r="C92" s="32" t="s">
        <v>44</v>
      </c>
      <c r="D92" s="33" t="s">
        <v>152</v>
      </c>
      <c r="E92" s="34" t="s">
        <v>25</v>
      </c>
      <c r="F92" s="40">
        <v>355</v>
      </c>
      <c r="G92" s="42"/>
      <c r="H92" s="36">
        <f t="shared" ref="H92:H124" si="4">ROUND(G92*F92,2)</f>
        <v>0</v>
      </c>
    </row>
    <row r="93" spans="1:8" s="99" customFormat="1" ht="30" customHeight="1" x14ac:dyDescent="0.2">
      <c r="A93" s="30" t="s">
        <v>158</v>
      </c>
      <c r="B93" s="62">
        <v>2</v>
      </c>
      <c r="C93" s="32" t="s">
        <v>157</v>
      </c>
      <c r="D93" s="33" t="s">
        <v>156</v>
      </c>
      <c r="E93" s="34" t="s">
        <v>25</v>
      </c>
      <c r="F93" s="40">
        <v>25</v>
      </c>
      <c r="G93" s="42"/>
      <c r="H93" s="36">
        <f t="shared" si="4"/>
        <v>0</v>
      </c>
    </row>
    <row r="94" spans="1:8" s="99" customFormat="1" ht="30" customHeight="1" x14ac:dyDescent="0.2">
      <c r="A94" s="30" t="s">
        <v>159</v>
      </c>
      <c r="B94" s="62">
        <v>3</v>
      </c>
      <c r="C94" s="32" t="s">
        <v>160</v>
      </c>
      <c r="D94" s="33" t="s">
        <v>156</v>
      </c>
      <c r="E94" s="34"/>
      <c r="F94" s="40"/>
      <c r="G94" s="24"/>
      <c r="H94" s="36"/>
    </row>
    <row r="95" spans="1:8" s="99" customFormat="1" ht="30" customHeight="1" x14ac:dyDescent="0.2">
      <c r="A95" s="30" t="s">
        <v>127</v>
      </c>
      <c r="B95" s="41" t="s">
        <v>27</v>
      </c>
      <c r="C95" s="32" t="s">
        <v>107</v>
      </c>
      <c r="D95" s="33" t="s">
        <v>156</v>
      </c>
      <c r="E95" s="34" t="s">
        <v>25</v>
      </c>
      <c r="F95" s="40">
        <v>25</v>
      </c>
      <c r="G95" s="42"/>
      <c r="H95" s="36">
        <f>ROUND(G95*F95,2)</f>
        <v>0</v>
      </c>
    </row>
    <row r="96" spans="1:8" s="99" customFormat="1" ht="30" customHeight="1" x14ac:dyDescent="0.2">
      <c r="A96" s="30" t="s">
        <v>45</v>
      </c>
      <c r="B96" s="62">
        <v>4</v>
      </c>
      <c r="C96" s="32" t="s">
        <v>46</v>
      </c>
      <c r="D96" s="33" t="s">
        <v>87</v>
      </c>
      <c r="E96" s="34" t="s">
        <v>26</v>
      </c>
      <c r="F96" s="40">
        <v>800</v>
      </c>
      <c r="G96" s="42"/>
      <c r="H96" s="36">
        <f t="shared" si="4"/>
        <v>0</v>
      </c>
    </row>
    <row r="97" spans="1:8" s="99" customFormat="1" ht="30" customHeight="1" x14ac:dyDescent="0.2">
      <c r="A97" s="30" t="s">
        <v>47</v>
      </c>
      <c r="B97" s="62">
        <v>5</v>
      </c>
      <c r="C97" s="32" t="s">
        <v>88</v>
      </c>
      <c r="D97" s="33" t="s">
        <v>87</v>
      </c>
      <c r="E97" s="34"/>
      <c r="F97" s="40"/>
      <c r="G97" s="24"/>
      <c r="H97" s="36"/>
    </row>
    <row r="98" spans="1:8" s="99" customFormat="1" ht="30" customHeight="1" x14ac:dyDescent="0.2">
      <c r="A98" s="30" t="s">
        <v>89</v>
      </c>
      <c r="B98" s="41" t="s">
        <v>27</v>
      </c>
      <c r="C98" s="32" t="s">
        <v>90</v>
      </c>
      <c r="D98" s="33"/>
      <c r="E98" s="34" t="s">
        <v>28</v>
      </c>
      <c r="F98" s="40">
        <v>450</v>
      </c>
      <c r="G98" s="42"/>
      <c r="H98" s="36">
        <f t="shared" si="4"/>
        <v>0</v>
      </c>
    </row>
    <row r="99" spans="1:8" s="99" customFormat="1" ht="30" customHeight="1" x14ac:dyDescent="0.2">
      <c r="A99" s="30" t="s">
        <v>29</v>
      </c>
      <c r="B99" s="62">
        <v>6</v>
      </c>
      <c r="C99" s="32" t="s">
        <v>30</v>
      </c>
      <c r="D99" s="33" t="s">
        <v>87</v>
      </c>
      <c r="E99" s="34"/>
      <c r="F99" s="40"/>
      <c r="G99" s="24"/>
      <c r="H99" s="36"/>
    </row>
    <row r="100" spans="1:8" s="99" customFormat="1" ht="30" customHeight="1" x14ac:dyDescent="0.2">
      <c r="A100" s="30" t="s">
        <v>91</v>
      </c>
      <c r="B100" s="41" t="s">
        <v>27</v>
      </c>
      <c r="C100" s="32" t="s">
        <v>92</v>
      </c>
      <c r="D100" s="33"/>
      <c r="E100" s="34" t="s">
        <v>25</v>
      </c>
      <c r="F100" s="40">
        <v>110</v>
      </c>
      <c r="G100" s="42"/>
      <c r="H100" s="36">
        <f t="shared" si="4"/>
        <v>0</v>
      </c>
    </row>
    <row r="101" spans="1:8" s="99" customFormat="1" ht="30" customHeight="1" x14ac:dyDescent="0.2">
      <c r="A101" s="30" t="s">
        <v>31</v>
      </c>
      <c r="B101" s="62">
        <v>7</v>
      </c>
      <c r="C101" s="32" t="s">
        <v>32</v>
      </c>
      <c r="D101" s="33" t="s">
        <v>182</v>
      </c>
      <c r="E101" s="34" t="s">
        <v>26</v>
      </c>
      <c r="F101" s="40">
        <v>360</v>
      </c>
      <c r="G101" s="42"/>
      <c r="H101" s="36">
        <f t="shared" si="4"/>
        <v>0</v>
      </c>
    </row>
    <row r="102" spans="1:8" s="99" customFormat="1" ht="30" customHeight="1" x14ac:dyDescent="0.2">
      <c r="A102" s="30" t="s">
        <v>126</v>
      </c>
      <c r="B102" s="62">
        <v>8</v>
      </c>
      <c r="C102" s="32" t="s">
        <v>106</v>
      </c>
      <c r="D102" s="33" t="s">
        <v>182</v>
      </c>
      <c r="E102" s="34" t="s">
        <v>26</v>
      </c>
      <c r="F102" s="40">
        <v>25</v>
      </c>
      <c r="G102" s="42"/>
      <c r="H102" s="36">
        <f t="shared" si="4"/>
        <v>0</v>
      </c>
    </row>
    <row r="103" spans="1:8" s="99" customFormat="1" ht="30" customHeight="1" x14ac:dyDescent="0.2">
      <c r="A103" s="30"/>
      <c r="B103" s="62">
        <v>9</v>
      </c>
      <c r="C103" s="32" t="s">
        <v>155</v>
      </c>
      <c r="D103" s="33" t="s">
        <v>154</v>
      </c>
      <c r="E103" s="34" t="s">
        <v>26</v>
      </c>
      <c r="F103" s="40">
        <v>800</v>
      </c>
      <c r="G103" s="42"/>
      <c r="H103" s="36">
        <f t="shared" si="4"/>
        <v>0</v>
      </c>
    </row>
    <row r="104" spans="1:8" ht="36" customHeight="1" x14ac:dyDescent="0.2">
      <c r="A104" s="30"/>
      <c r="B104" s="25"/>
      <c r="C104" s="26" t="s">
        <v>83</v>
      </c>
      <c r="D104" s="27"/>
      <c r="E104" s="28"/>
      <c r="F104" s="28"/>
      <c r="G104" s="24"/>
      <c r="H104" s="29"/>
    </row>
    <row r="105" spans="1:8" s="99" customFormat="1" ht="30" customHeight="1" x14ac:dyDescent="0.2">
      <c r="A105" s="30" t="s">
        <v>40</v>
      </c>
      <c r="B105" s="62">
        <v>10</v>
      </c>
      <c r="C105" s="32" t="s">
        <v>41</v>
      </c>
      <c r="D105" s="33" t="s">
        <v>87</v>
      </c>
      <c r="E105" s="34"/>
      <c r="F105" s="40"/>
      <c r="G105" s="24"/>
      <c r="H105" s="36"/>
    </row>
    <row r="106" spans="1:8" s="99" customFormat="1" ht="30" customHeight="1" x14ac:dyDescent="0.2">
      <c r="A106" s="30" t="s">
        <v>60</v>
      </c>
      <c r="B106" s="41" t="s">
        <v>27</v>
      </c>
      <c r="C106" s="32" t="s">
        <v>61</v>
      </c>
      <c r="D106" s="33"/>
      <c r="E106" s="34" t="s">
        <v>26</v>
      </c>
      <c r="F106" s="40">
        <v>800</v>
      </c>
      <c r="G106" s="42"/>
      <c r="H106" s="36">
        <f t="shared" si="4"/>
        <v>0</v>
      </c>
    </row>
    <row r="107" spans="1:8" ht="36" customHeight="1" x14ac:dyDescent="0.2">
      <c r="A107" s="30"/>
      <c r="B107" s="25"/>
      <c r="C107" s="26" t="s">
        <v>18</v>
      </c>
      <c r="D107" s="33"/>
      <c r="E107" s="28"/>
      <c r="F107" s="28"/>
      <c r="G107" s="24"/>
      <c r="H107" s="29"/>
    </row>
    <row r="108" spans="1:8" s="99" customFormat="1" ht="62.25" customHeight="1" x14ac:dyDescent="0.2">
      <c r="A108" s="30"/>
      <c r="B108" s="62">
        <v>11</v>
      </c>
      <c r="C108" s="32" t="s">
        <v>123</v>
      </c>
      <c r="D108" s="33" t="s">
        <v>185</v>
      </c>
      <c r="E108" s="34" t="s">
        <v>35</v>
      </c>
      <c r="F108" s="40">
        <v>18</v>
      </c>
      <c r="G108" s="42"/>
      <c r="H108" s="36">
        <f t="shared" si="4"/>
        <v>0</v>
      </c>
    </row>
    <row r="109" spans="1:8" s="99" customFormat="1" ht="30" customHeight="1" x14ac:dyDescent="0.2">
      <c r="A109" s="30" t="s">
        <v>79</v>
      </c>
      <c r="B109" s="62">
        <v>12</v>
      </c>
      <c r="C109" s="32" t="s">
        <v>80</v>
      </c>
      <c r="D109" s="33" t="s">
        <v>161</v>
      </c>
      <c r="E109" s="34"/>
      <c r="F109" s="40"/>
      <c r="G109" s="24"/>
      <c r="H109" s="36"/>
    </row>
    <row r="110" spans="1:8" s="99" customFormat="1" ht="30" customHeight="1" x14ac:dyDescent="0.2">
      <c r="A110" s="30" t="s">
        <v>73</v>
      </c>
      <c r="B110" s="41" t="s">
        <v>27</v>
      </c>
      <c r="C110" s="32" t="s">
        <v>74</v>
      </c>
      <c r="D110" s="33"/>
      <c r="E110" s="34"/>
      <c r="F110" s="40"/>
      <c r="G110" s="24"/>
      <c r="H110" s="36"/>
    </row>
    <row r="111" spans="1:8" s="99" customFormat="1" ht="30" customHeight="1" x14ac:dyDescent="0.2">
      <c r="A111" s="30" t="s">
        <v>99</v>
      </c>
      <c r="B111" s="46" t="s">
        <v>49</v>
      </c>
      <c r="C111" s="32" t="s">
        <v>98</v>
      </c>
      <c r="D111" s="33"/>
      <c r="E111" s="34" t="s">
        <v>28</v>
      </c>
      <c r="F111" s="40">
        <v>90</v>
      </c>
      <c r="G111" s="42"/>
      <c r="H111" s="36">
        <f t="shared" si="4"/>
        <v>0</v>
      </c>
    </row>
    <row r="112" spans="1:8" s="99" customFormat="1" ht="30" customHeight="1" x14ac:dyDescent="0.2">
      <c r="A112" s="30" t="s">
        <v>102</v>
      </c>
      <c r="B112" s="46" t="s">
        <v>50</v>
      </c>
      <c r="C112" s="32" t="s">
        <v>100</v>
      </c>
      <c r="D112" s="33"/>
      <c r="E112" s="34" t="s">
        <v>28</v>
      </c>
      <c r="F112" s="40">
        <v>110</v>
      </c>
      <c r="G112" s="42"/>
      <c r="H112" s="36">
        <f t="shared" si="4"/>
        <v>0</v>
      </c>
    </row>
    <row r="113" spans="1:8" s="99" customFormat="1" ht="30" customHeight="1" x14ac:dyDescent="0.2">
      <c r="A113" s="30" t="s">
        <v>63</v>
      </c>
      <c r="B113" s="41" t="s">
        <v>34</v>
      </c>
      <c r="C113" s="32" t="s">
        <v>42</v>
      </c>
      <c r="D113" s="33"/>
      <c r="E113" s="34"/>
      <c r="F113" s="40"/>
      <c r="G113" s="24"/>
      <c r="H113" s="36"/>
    </row>
    <row r="114" spans="1:8" s="99" customFormat="1" ht="30" customHeight="1" x14ac:dyDescent="0.2">
      <c r="A114" s="30" t="s">
        <v>99</v>
      </c>
      <c r="B114" s="46" t="s">
        <v>49</v>
      </c>
      <c r="C114" s="32" t="s">
        <v>98</v>
      </c>
      <c r="D114" s="33"/>
      <c r="E114" s="34" t="s">
        <v>28</v>
      </c>
      <c r="F114" s="40">
        <v>15</v>
      </c>
      <c r="G114" s="42"/>
      <c r="H114" s="36">
        <f t="shared" si="4"/>
        <v>0</v>
      </c>
    </row>
    <row r="115" spans="1:8" s="99" customFormat="1" ht="30" customHeight="1" x14ac:dyDescent="0.2">
      <c r="A115" s="30" t="s">
        <v>102</v>
      </c>
      <c r="B115" s="46" t="s">
        <v>50</v>
      </c>
      <c r="C115" s="32" t="s">
        <v>100</v>
      </c>
      <c r="D115" s="33"/>
      <c r="E115" s="34" t="s">
        <v>28</v>
      </c>
      <c r="F115" s="40">
        <v>20</v>
      </c>
      <c r="G115" s="42"/>
      <c r="H115" s="36">
        <f t="shared" si="4"/>
        <v>0</v>
      </c>
    </row>
    <row r="116" spans="1:8" ht="36" customHeight="1" x14ac:dyDescent="0.2">
      <c r="A116" s="30"/>
      <c r="B116" s="25"/>
      <c r="C116" s="26" t="s">
        <v>19</v>
      </c>
      <c r="D116" s="33"/>
      <c r="E116" s="28"/>
      <c r="F116" s="28"/>
      <c r="G116" s="24"/>
      <c r="H116" s="29"/>
    </row>
    <row r="117" spans="1:8" s="99" customFormat="1" ht="30" customHeight="1" x14ac:dyDescent="0.2">
      <c r="A117" s="30" t="s">
        <v>37</v>
      </c>
      <c r="B117" s="62">
        <v>13</v>
      </c>
      <c r="C117" s="32" t="s">
        <v>38</v>
      </c>
      <c r="D117" s="33" t="s">
        <v>54</v>
      </c>
      <c r="E117" s="34" t="s">
        <v>35</v>
      </c>
      <c r="F117" s="40">
        <v>230</v>
      </c>
      <c r="G117" s="42"/>
      <c r="H117" s="36">
        <f t="shared" si="4"/>
        <v>0</v>
      </c>
    </row>
    <row r="118" spans="1:8" ht="36" customHeight="1" x14ac:dyDescent="0.2">
      <c r="A118" s="30"/>
      <c r="B118" s="25"/>
      <c r="C118" s="26" t="s">
        <v>20</v>
      </c>
      <c r="D118" s="33"/>
      <c r="E118" s="28"/>
      <c r="F118" s="28"/>
      <c r="G118" s="24"/>
      <c r="H118" s="29"/>
    </row>
    <row r="119" spans="1:8" s="99" customFormat="1" ht="30" customHeight="1" x14ac:dyDescent="0.2">
      <c r="A119" s="47" t="s">
        <v>57</v>
      </c>
      <c r="B119" s="62">
        <v>14</v>
      </c>
      <c r="C119" s="32" t="s">
        <v>58</v>
      </c>
      <c r="D119" s="33" t="s">
        <v>59</v>
      </c>
      <c r="E119" s="34" t="s">
        <v>35</v>
      </c>
      <c r="F119" s="40">
        <v>25</v>
      </c>
      <c r="G119" s="42"/>
      <c r="H119" s="36">
        <f t="shared" si="4"/>
        <v>0</v>
      </c>
    </row>
    <row r="120" spans="1:8" s="99" customFormat="1" ht="30" customHeight="1" x14ac:dyDescent="0.2">
      <c r="A120" s="30"/>
      <c r="B120" s="62">
        <v>15</v>
      </c>
      <c r="C120" s="32" t="s">
        <v>198</v>
      </c>
      <c r="D120" s="33" t="s">
        <v>167</v>
      </c>
      <c r="E120" s="34" t="s">
        <v>33</v>
      </c>
      <c r="F120" s="40">
        <v>1</v>
      </c>
      <c r="G120" s="42"/>
      <c r="H120" s="36">
        <f t="shared" si="4"/>
        <v>0</v>
      </c>
    </row>
    <row r="121" spans="1:8" ht="36" customHeight="1" x14ac:dyDescent="0.2">
      <c r="A121" s="30"/>
      <c r="B121" s="25"/>
      <c r="C121" s="26" t="s">
        <v>21</v>
      </c>
      <c r="D121" s="33"/>
      <c r="E121" s="28"/>
      <c r="F121" s="28"/>
      <c r="G121" s="24"/>
      <c r="H121" s="29"/>
    </row>
    <row r="122" spans="1:8" s="99" customFormat="1" ht="30" customHeight="1" x14ac:dyDescent="0.2">
      <c r="A122" s="30"/>
      <c r="B122" s="62">
        <v>16</v>
      </c>
      <c r="C122" s="32" t="s">
        <v>197</v>
      </c>
      <c r="D122" s="37" t="s">
        <v>172</v>
      </c>
      <c r="E122" s="34" t="s">
        <v>26</v>
      </c>
      <c r="F122" s="40">
        <v>360</v>
      </c>
      <c r="G122" s="42"/>
      <c r="H122" s="36">
        <f t="shared" si="4"/>
        <v>0</v>
      </c>
    </row>
    <row r="123" spans="1:8" ht="36" customHeight="1" x14ac:dyDescent="0.2">
      <c r="A123" s="30"/>
      <c r="B123" s="25"/>
      <c r="C123" s="26" t="s">
        <v>22</v>
      </c>
      <c r="D123" s="33"/>
      <c r="E123" s="28"/>
      <c r="F123" s="28"/>
      <c r="G123" s="24"/>
      <c r="H123" s="29"/>
    </row>
    <row r="124" spans="1:8" s="99" customFormat="1" ht="30" customHeight="1" x14ac:dyDescent="0.2">
      <c r="A124" s="63" t="s">
        <v>137</v>
      </c>
      <c r="B124" s="64">
        <v>17</v>
      </c>
      <c r="C124" s="52" t="s">
        <v>113</v>
      </c>
      <c r="D124" s="65" t="s">
        <v>184</v>
      </c>
      <c r="E124" s="66" t="s">
        <v>25</v>
      </c>
      <c r="F124" s="55">
        <v>10</v>
      </c>
      <c r="G124" s="56"/>
      <c r="H124" s="57">
        <f t="shared" si="4"/>
        <v>0</v>
      </c>
    </row>
    <row r="125" spans="1:8" ht="30" customHeight="1" thickBot="1" x14ac:dyDescent="0.25">
      <c r="A125" s="58" t="s">
        <v>2</v>
      </c>
      <c r="B125" s="59" t="str">
        <f>B90</f>
        <v>B</v>
      </c>
      <c r="C125" s="102" t="str">
        <f>C90</f>
        <v>HARBOURVIEW ZONE 1 - ENTRANCE ROAD, ASPHALT RECONSTRUCTION</v>
      </c>
      <c r="D125" s="103"/>
      <c r="E125" s="103"/>
      <c r="F125" s="104"/>
      <c r="G125" s="60" t="s">
        <v>15</v>
      </c>
      <c r="H125" s="61">
        <f>SUM(H90:H124)</f>
        <v>0</v>
      </c>
    </row>
    <row r="126" spans="1:8" s="97" customFormat="1" ht="30" customHeight="1" thickTop="1" x14ac:dyDescent="0.2">
      <c r="A126" s="21" t="s">
        <v>2</v>
      </c>
      <c r="B126" s="22" t="s">
        <v>12</v>
      </c>
      <c r="C126" s="105" t="s">
        <v>206</v>
      </c>
      <c r="D126" s="106"/>
      <c r="E126" s="106"/>
      <c r="F126" s="107"/>
      <c r="G126" s="24"/>
      <c r="H126" s="23"/>
    </row>
    <row r="127" spans="1:8" ht="36" customHeight="1" x14ac:dyDescent="0.2">
      <c r="A127" s="24"/>
      <c r="B127" s="25"/>
      <c r="C127" s="26" t="s">
        <v>17</v>
      </c>
      <c r="D127" s="27"/>
      <c r="E127" s="28" t="s">
        <v>2</v>
      </c>
      <c r="F127" s="28"/>
      <c r="G127" s="24"/>
      <c r="H127" s="29"/>
    </row>
    <row r="128" spans="1:8" s="99" customFormat="1" ht="30" customHeight="1" x14ac:dyDescent="0.2">
      <c r="A128" s="30" t="s">
        <v>43</v>
      </c>
      <c r="B128" s="67">
        <v>1</v>
      </c>
      <c r="C128" s="32" t="s">
        <v>44</v>
      </c>
      <c r="D128" s="33" t="s">
        <v>152</v>
      </c>
      <c r="E128" s="34" t="s">
        <v>25</v>
      </c>
      <c r="F128" s="40">
        <v>330</v>
      </c>
      <c r="G128" s="42"/>
      <c r="H128" s="36">
        <f t="shared" ref="H128:H162" si="5">ROUND(G128*F128,2)</f>
        <v>0</v>
      </c>
    </row>
    <row r="129" spans="1:8" s="99" customFormat="1" ht="30" customHeight="1" x14ac:dyDescent="0.2">
      <c r="A129" s="30" t="s">
        <v>158</v>
      </c>
      <c r="B129" s="67">
        <v>2</v>
      </c>
      <c r="C129" s="32" t="s">
        <v>157</v>
      </c>
      <c r="D129" s="33" t="s">
        <v>156</v>
      </c>
      <c r="E129" s="34" t="s">
        <v>25</v>
      </c>
      <c r="F129" s="40">
        <v>50</v>
      </c>
      <c r="G129" s="42"/>
      <c r="H129" s="36">
        <f t="shared" si="5"/>
        <v>0</v>
      </c>
    </row>
    <row r="130" spans="1:8" s="99" customFormat="1" ht="30" customHeight="1" x14ac:dyDescent="0.2">
      <c r="A130" s="30" t="s">
        <v>159</v>
      </c>
      <c r="B130" s="67">
        <v>3</v>
      </c>
      <c r="C130" s="32" t="s">
        <v>160</v>
      </c>
      <c r="D130" s="33" t="s">
        <v>156</v>
      </c>
      <c r="E130" s="34"/>
      <c r="F130" s="40"/>
      <c r="G130" s="24"/>
      <c r="H130" s="36"/>
    </row>
    <row r="131" spans="1:8" s="99" customFormat="1" ht="30" customHeight="1" x14ac:dyDescent="0.2">
      <c r="A131" s="30" t="s">
        <v>127</v>
      </c>
      <c r="B131" s="41" t="s">
        <v>27</v>
      </c>
      <c r="C131" s="32" t="s">
        <v>107</v>
      </c>
      <c r="D131" s="33" t="s">
        <v>156</v>
      </c>
      <c r="E131" s="34" t="s">
        <v>25</v>
      </c>
      <c r="F131" s="40">
        <v>50</v>
      </c>
      <c r="G131" s="42"/>
      <c r="H131" s="36">
        <f>ROUND(G131*F131,2)</f>
        <v>0</v>
      </c>
    </row>
    <row r="132" spans="1:8" s="99" customFormat="1" ht="30" customHeight="1" x14ac:dyDescent="0.2">
      <c r="A132" s="30" t="s">
        <v>45</v>
      </c>
      <c r="B132" s="67">
        <v>4</v>
      </c>
      <c r="C132" s="32" t="s">
        <v>46</v>
      </c>
      <c r="D132" s="33" t="s">
        <v>87</v>
      </c>
      <c r="E132" s="34" t="s">
        <v>26</v>
      </c>
      <c r="F132" s="40">
        <v>2000</v>
      </c>
      <c r="G132" s="42"/>
      <c r="H132" s="36">
        <f t="shared" si="5"/>
        <v>0</v>
      </c>
    </row>
    <row r="133" spans="1:8" s="99" customFormat="1" ht="30" customHeight="1" x14ac:dyDescent="0.2">
      <c r="A133" s="30" t="s">
        <v>47</v>
      </c>
      <c r="B133" s="67">
        <v>5</v>
      </c>
      <c r="C133" s="32" t="s">
        <v>88</v>
      </c>
      <c r="D133" s="33" t="s">
        <v>87</v>
      </c>
      <c r="E133" s="34"/>
      <c r="F133" s="40"/>
      <c r="G133" s="24"/>
      <c r="H133" s="36"/>
    </row>
    <row r="134" spans="1:8" s="99" customFormat="1" ht="30" customHeight="1" x14ac:dyDescent="0.2">
      <c r="A134" s="30" t="s">
        <v>89</v>
      </c>
      <c r="B134" s="41" t="s">
        <v>27</v>
      </c>
      <c r="C134" s="32" t="s">
        <v>90</v>
      </c>
      <c r="D134" s="33" t="s">
        <v>2</v>
      </c>
      <c r="E134" s="34" t="s">
        <v>28</v>
      </c>
      <c r="F134" s="40">
        <v>1125</v>
      </c>
      <c r="G134" s="42"/>
      <c r="H134" s="36">
        <f t="shared" si="5"/>
        <v>0</v>
      </c>
    </row>
    <row r="135" spans="1:8" s="99" customFormat="1" ht="30" customHeight="1" x14ac:dyDescent="0.2">
      <c r="A135" s="30" t="s">
        <v>29</v>
      </c>
      <c r="B135" s="67">
        <v>6</v>
      </c>
      <c r="C135" s="32" t="s">
        <v>30</v>
      </c>
      <c r="D135" s="33" t="s">
        <v>87</v>
      </c>
      <c r="E135" s="34"/>
      <c r="F135" s="40"/>
      <c r="G135" s="24"/>
      <c r="H135" s="36"/>
    </row>
    <row r="136" spans="1:8" s="99" customFormat="1" ht="30" customHeight="1" x14ac:dyDescent="0.2">
      <c r="A136" s="30" t="s">
        <v>91</v>
      </c>
      <c r="B136" s="41" t="s">
        <v>27</v>
      </c>
      <c r="C136" s="32" t="s">
        <v>92</v>
      </c>
      <c r="D136" s="33" t="s">
        <v>2</v>
      </c>
      <c r="E136" s="34" t="s">
        <v>25</v>
      </c>
      <c r="F136" s="40">
        <v>275</v>
      </c>
      <c r="G136" s="42"/>
      <c r="H136" s="36">
        <f t="shared" si="5"/>
        <v>0</v>
      </c>
    </row>
    <row r="137" spans="1:8" s="99" customFormat="1" ht="30" customHeight="1" x14ac:dyDescent="0.2">
      <c r="A137" s="30" t="s">
        <v>31</v>
      </c>
      <c r="B137" s="67">
        <v>7</v>
      </c>
      <c r="C137" s="32" t="s">
        <v>32</v>
      </c>
      <c r="D137" s="33" t="s">
        <v>182</v>
      </c>
      <c r="E137" s="34" t="s">
        <v>26</v>
      </c>
      <c r="F137" s="40">
        <v>715</v>
      </c>
      <c r="G137" s="42"/>
      <c r="H137" s="36">
        <f t="shared" si="5"/>
        <v>0</v>
      </c>
    </row>
    <row r="138" spans="1:8" s="99" customFormat="1" ht="30" customHeight="1" x14ac:dyDescent="0.2">
      <c r="A138" s="30" t="s">
        <v>126</v>
      </c>
      <c r="B138" s="67">
        <v>8</v>
      </c>
      <c r="C138" s="32" t="s">
        <v>106</v>
      </c>
      <c r="D138" s="33" t="s">
        <v>182</v>
      </c>
      <c r="E138" s="34" t="s">
        <v>26</v>
      </c>
      <c r="F138" s="40">
        <v>50</v>
      </c>
      <c r="G138" s="42"/>
      <c r="H138" s="36">
        <f t="shared" si="5"/>
        <v>0</v>
      </c>
    </row>
    <row r="139" spans="1:8" s="99" customFormat="1" ht="30" customHeight="1" x14ac:dyDescent="0.2">
      <c r="A139" s="30" t="s">
        <v>2</v>
      </c>
      <c r="B139" s="67">
        <v>9</v>
      </c>
      <c r="C139" s="32" t="s">
        <v>155</v>
      </c>
      <c r="D139" s="33" t="s">
        <v>154</v>
      </c>
      <c r="E139" s="34" t="s">
        <v>26</v>
      </c>
      <c r="F139" s="40">
        <v>2000</v>
      </c>
      <c r="G139" s="42"/>
      <c r="H139" s="36">
        <f t="shared" si="5"/>
        <v>0</v>
      </c>
    </row>
    <row r="140" spans="1:8" ht="36" customHeight="1" x14ac:dyDescent="0.2">
      <c r="A140" s="24" t="s">
        <v>2</v>
      </c>
      <c r="B140" s="25"/>
      <c r="C140" s="26" t="s">
        <v>83</v>
      </c>
      <c r="D140" s="27" t="s">
        <v>2</v>
      </c>
      <c r="E140" s="28"/>
      <c r="F140" s="28"/>
      <c r="G140" s="24"/>
      <c r="H140" s="29"/>
    </row>
    <row r="141" spans="1:8" s="99" customFormat="1" ht="30" customHeight="1" x14ac:dyDescent="0.2">
      <c r="A141" s="30" t="s">
        <v>40</v>
      </c>
      <c r="B141" s="67">
        <v>10</v>
      </c>
      <c r="C141" s="32" t="s">
        <v>41</v>
      </c>
      <c r="D141" s="33" t="s">
        <v>87</v>
      </c>
      <c r="E141" s="34"/>
      <c r="F141" s="40"/>
      <c r="G141" s="24"/>
      <c r="H141" s="36"/>
    </row>
    <row r="142" spans="1:8" s="99" customFormat="1" ht="30" customHeight="1" x14ac:dyDescent="0.2">
      <c r="A142" s="30" t="s">
        <v>60</v>
      </c>
      <c r="B142" s="41" t="s">
        <v>27</v>
      </c>
      <c r="C142" s="32" t="s">
        <v>61</v>
      </c>
      <c r="D142" s="33" t="s">
        <v>2</v>
      </c>
      <c r="E142" s="34" t="s">
        <v>26</v>
      </c>
      <c r="F142" s="40">
        <v>2000</v>
      </c>
      <c r="G142" s="42"/>
      <c r="H142" s="36">
        <f t="shared" si="5"/>
        <v>0</v>
      </c>
    </row>
    <row r="143" spans="1:8" s="99" customFormat="1" ht="30" customHeight="1" x14ac:dyDescent="0.2">
      <c r="A143" s="30" t="s">
        <v>70</v>
      </c>
      <c r="B143" s="62"/>
      <c r="C143" s="32" t="s">
        <v>71</v>
      </c>
      <c r="D143" s="33" t="s">
        <v>72</v>
      </c>
      <c r="E143" s="34" t="s">
        <v>26</v>
      </c>
      <c r="F143" s="40">
        <v>20</v>
      </c>
      <c r="G143" s="42"/>
      <c r="H143" s="36">
        <f t="shared" si="5"/>
        <v>0</v>
      </c>
    </row>
    <row r="144" spans="1:8" ht="36" customHeight="1" x14ac:dyDescent="0.2">
      <c r="A144" s="24" t="s">
        <v>2</v>
      </c>
      <c r="B144" s="25"/>
      <c r="C144" s="26" t="s">
        <v>18</v>
      </c>
      <c r="D144" s="27" t="s">
        <v>2</v>
      </c>
      <c r="E144" s="28"/>
      <c r="F144" s="28"/>
      <c r="G144" s="24"/>
      <c r="H144" s="29"/>
    </row>
    <row r="145" spans="1:8" s="99" customFormat="1" ht="62.25" customHeight="1" x14ac:dyDescent="0.2">
      <c r="A145" s="30" t="s">
        <v>2</v>
      </c>
      <c r="B145" s="67">
        <v>11</v>
      </c>
      <c r="C145" s="32" t="s">
        <v>123</v>
      </c>
      <c r="D145" s="33" t="s">
        <v>185</v>
      </c>
      <c r="E145" s="34" t="s">
        <v>35</v>
      </c>
      <c r="F145" s="40">
        <v>150</v>
      </c>
      <c r="G145" s="42"/>
      <c r="H145" s="36">
        <f t="shared" si="5"/>
        <v>0</v>
      </c>
    </row>
    <row r="146" spans="1:8" s="99" customFormat="1" ht="62.25" customHeight="1" x14ac:dyDescent="0.2">
      <c r="A146" s="30" t="s">
        <v>2</v>
      </c>
      <c r="B146" s="67">
        <v>12</v>
      </c>
      <c r="C146" s="32" t="s">
        <v>143</v>
      </c>
      <c r="D146" s="33" t="s">
        <v>185</v>
      </c>
      <c r="E146" s="34" t="s">
        <v>35</v>
      </c>
      <c r="F146" s="40">
        <v>10</v>
      </c>
      <c r="G146" s="42"/>
      <c r="H146" s="36">
        <f t="shared" si="5"/>
        <v>0</v>
      </c>
    </row>
    <row r="147" spans="1:8" s="99" customFormat="1" ht="30" customHeight="1" x14ac:dyDescent="0.2">
      <c r="A147" s="30" t="s">
        <v>79</v>
      </c>
      <c r="B147" s="67">
        <v>13</v>
      </c>
      <c r="C147" s="32" t="s">
        <v>80</v>
      </c>
      <c r="D147" s="33" t="s">
        <v>161</v>
      </c>
      <c r="E147" s="34"/>
      <c r="F147" s="40"/>
      <c r="G147" s="24"/>
      <c r="H147" s="36"/>
    </row>
    <row r="148" spans="1:8" s="99" customFormat="1" ht="30" customHeight="1" x14ac:dyDescent="0.2">
      <c r="A148" s="30" t="s">
        <v>73</v>
      </c>
      <c r="B148" s="41" t="s">
        <v>27</v>
      </c>
      <c r="C148" s="32" t="s">
        <v>74</v>
      </c>
      <c r="D148" s="33"/>
      <c r="E148" s="34"/>
      <c r="F148" s="40"/>
      <c r="G148" s="24"/>
      <c r="H148" s="36"/>
    </row>
    <row r="149" spans="1:8" s="99" customFormat="1" ht="30" customHeight="1" x14ac:dyDescent="0.2">
      <c r="A149" s="30" t="s">
        <v>99</v>
      </c>
      <c r="B149" s="46" t="s">
        <v>49</v>
      </c>
      <c r="C149" s="32" t="s">
        <v>98</v>
      </c>
      <c r="D149" s="33"/>
      <c r="E149" s="34" t="s">
        <v>28</v>
      </c>
      <c r="F149" s="40">
        <v>225</v>
      </c>
      <c r="G149" s="42"/>
      <c r="H149" s="36">
        <f t="shared" si="5"/>
        <v>0</v>
      </c>
    </row>
    <row r="150" spans="1:8" s="99" customFormat="1" ht="30" customHeight="1" x14ac:dyDescent="0.2">
      <c r="A150" s="30" t="s">
        <v>128</v>
      </c>
      <c r="B150" s="46" t="s">
        <v>50</v>
      </c>
      <c r="C150" s="32" t="s">
        <v>100</v>
      </c>
      <c r="D150" s="33"/>
      <c r="E150" s="34" t="s">
        <v>28</v>
      </c>
      <c r="F150" s="40">
        <v>265</v>
      </c>
      <c r="G150" s="42"/>
      <c r="H150" s="36">
        <f t="shared" si="5"/>
        <v>0</v>
      </c>
    </row>
    <row r="151" spans="1:8" s="99" customFormat="1" ht="30" customHeight="1" x14ac:dyDescent="0.2">
      <c r="A151" s="30" t="s">
        <v>63</v>
      </c>
      <c r="B151" s="41" t="s">
        <v>34</v>
      </c>
      <c r="C151" s="32" t="s">
        <v>42</v>
      </c>
      <c r="D151" s="33"/>
      <c r="E151" s="34"/>
      <c r="F151" s="40"/>
      <c r="G151" s="24"/>
      <c r="H151" s="36"/>
    </row>
    <row r="152" spans="1:8" s="99" customFormat="1" ht="30" customHeight="1" x14ac:dyDescent="0.2">
      <c r="A152" s="30" t="s">
        <v>99</v>
      </c>
      <c r="B152" s="46" t="s">
        <v>49</v>
      </c>
      <c r="C152" s="32" t="s">
        <v>98</v>
      </c>
      <c r="D152" s="33"/>
      <c r="E152" s="34" t="s">
        <v>28</v>
      </c>
      <c r="F152" s="40">
        <v>30</v>
      </c>
      <c r="G152" s="42"/>
      <c r="H152" s="36">
        <f t="shared" si="5"/>
        <v>0</v>
      </c>
    </row>
    <row r="153" spans="1:8" s="99" customFormat="1" ht="30" customHeight="1" x14ac:dyDescent="0.2">
      <c r="A153" s="30" t="s">
        <v>128</v>
      </c>
      <c r="B153" s="46" t="s">
        <v>50</v>
      </c>
      <c r="C153" s="32" t="s">
        <v>100</v>
      </c>
      <c r="D153" s="33"/>
      <c r="E153" s="34" t="s">
        <v>28</v>
      </c>
      <c r="F153" s="40">
        <v>40</v>
      </c>
      <c r="G153" s="42"/>
      <c r="H153" s="36">
        <f t="shared" si="5"/>
        <v>0</v>
      </c>
    </row>
    <row r="154" spans="1:8" ht="36" customHeight="1" x14ac:dyDescent="0.2">
      <c r="A154" s="30"/>
      <c r="B154" s="25"/>
      <c r="C154" s="26" t="s">
        <v>19</v>
      </c>
      <c r="D154" s="33"/>
      <c r="E154" s="28"/>
      <c r="F154" s="28"/>
      <c r="G154" s="24"/>
      <c r="H154" s="29"/>
    </row>
    <row r="155" spans="1:8" s="99" customFormat="1" ht="30" customHeight="1" x14ac:dyDescent="0.2">
      <c r="A155" s="30" t="s">
        <v>37</v>
      </c>
      <c r="B155" s="67">
        <v>14</v>
      </c>
      <c r="C155" s="32" t="s">
        <v>38</v>
      </c>
      <c r="D155" s="33" t="s">
        <v>54</v>
      </c>
      <c r="E155" s="34" t="s">
        <v>35</v>
      </c>
      <c r="F155" s="40">
        <v>550</v>
      </c>
      <c r="G155" s="42"/>
      <c r="H155" s="36">
        <f t="shared" si="5"/>
        <v>0</v>
      </c>
    </row>
    <row r="156" spans="1:8" ht="36" customHeight="1" x14ac:dyDescent="0.2">
      <c r="A156" s="30"/>
      <c r="B156" s="25"/>
      <c r="C156" s="26" t="s">
        <v>20</v>
      </c>
      <c r="D156" s="33"/>
      <c r="E156" s="28"/>
      <c r="F156" s="28"/>
      <c r="G156" s="24"/>
      <c r="H156" s="29"/>
    </row>
    <row r="157" spans="1:8" s="99" customFormat="1" ht="30" customHeight="1" x14ac:dyDescent="0.2">
      <c r="A157" s="30" t="s">
        <v>66</v>
      </c>
      <c r="B157" s="67">
        <v>15</v>
      </c>
      <c r="C157" s="32" t="s">
        <v>67</v>
      </c>
      <c r="D157" s="33" t="s">
        <v>56</v>
      </c>
      <c r="E157" s="34" t="s">
        <v>33</v>
      </c>
      <c r="F157" s="40">
        <v>1</v>
      </c>
      <c r="G157" s="42"/>
      <c r="H157" s="36">
        <f t="shared" si="5"/>
        <v>0</v>
      </c>
    </row>
    <row r="158" spans="1:8" s="99" customFormat="1" ht="30" customHeight="1" x14ac:dyDescent="0.2">
      <c r="A158" s="47" t="s">
        <v>55</v>
      </c>
      <c r="B158" s="67">
        <v>16</v>
      </c>
      <c r="C158" s="32" t="s">
        <v>138</v>
      </c>
      <c r="D158" s="33" t="s">
        <v>56</v>
      </c>
      <c r="E158" s="34" t="s">
        <v>33</v>
      </c>
      <c r="F158" s="40">
        <v>1</v>
      </c>
      <c r="G158" s="42"/>
      <c r="H158" s="36">
        <f t="shared" si="5"/>
        <v>0</v>
      </c>
    </row>
    <row r="159" spans="1:8" s="99" customFormat="1" ht="30" customHeight="1" x14ac:dyDescent="0.2">
      <c r="A159" s="30" t="s">
        <v>57</v>
      </c>
      <c r="B159" s="67">
        <v>17</v>
      </c>
      <c r="C159" s="32" t="s">
        <v>58</v>
      </c>
      <c r="D159" s="33" t="s">
        <v>59</v>
      </c>
      <c r="E159" s="34" t="s">
        <v>35</v>
      </c>
      <c r="F159" s="40">
        <v>15</v>
      </c>
      <c r="G159" s="42"/>
      <c r="H159" s="36">
        <f t="shared" si="5"/>
        <v>0</v>
      </c>
    </row>
    <row r="160" spans="1:8" s="99" customFormat="1" ht="30" customHeight="1" x14ac:dyDescent="0.2">
      <c r="A160" s="30" t="s">
        <v>2</v>
      </c>
      <c r="B160" s="67">
        <v>18</v>
      </c>
      <c r="C160" s="32" t="s">
        <v>198</v>
      </c>
      <c r="D160" s="33" t="s">
        <v>2</v>
      </c>
      <c r="E160" s="34" t="s">
        <v>33</v>
      </c>
      <c r="F160" s="40">
        <v>2</v>
      </c>
      <c r="G160" s="42"/>
      <c r="H160" s="36">
        <f t="shared" si="5"/>
        <v>0</v>
      </c>
    </row>
    <row r="161" spans="1:8" ht="36" customHeight="1" x14ac:dyDescent="0.2">
      <c r="A161" s="30"/>
      <c r="B161" s="25"/>
      <c r="C161" s="26" t="s">
        <v>21</v>
      </c>
      <c r="D161" s="33"/>
      <c r="E161" s="28"/>
      <c r="F161" s="28"/>
      <c r="G161" s="24"/>
      <c r="H161" s="29"/>
    </row>
    <row r="162" spans="1:8" s="99" customFormat="1" ht="30" customHeight="1" x14ac:dyDescent="0.2">
      <c r="A162" s="50" t="s">
        <v>39</v>
      </c>
      <c r="B162" s="68">
        <v>19</v>
      </c>
      <c r="C162" s="52" t="s">
        <v>197</v>
      </c>
      <c r="D162" s="53" t="s">
        <v>172</v>
      </c>
      <c r="E162" s="66" t="s">
        <v>26</v>
      </c>
      <c r="F162" s="55">
        <v>715</v>
      </c>
      <c r="G162" s="56"/>
      <c r="H162" s="57">
        <f t="shared" si="5"/>
        <v>0</v>
      </c>
    </row>
    <row r="163" spans="1:8" ht="30" customHeight="1" thickBot="1" x14ac:dyDescent="0.25">
      <c r="A163" s="58" t="s">
        <v>2</v>
      </c>
      <c r="B163" s="59" t="str">
        <f>B126</f>
        <v>C</v>
      </c>
      <c r="C163" s="102" t="str">
        <f>C126</f>
        <v>HARBOURVIEW ZONE 2 - LOOP ROAD, ASPHALT RECONSTRUCTION</v>
      </c>
      <c r="D163" s="103"/>
      <c r="E163" s="103"/>
      <c r="F163" s="104"/>
      <c r="G163" s="60" t="s">
        <v>15</v>
      </c>
      <c r="H163" s="61">
        <f>SUM(H126:H162)</f>
        <v>0</v>
      </c>
    </row>
    <row r="164" spans="1:8" s="97" customFormat="1" ht="30" customHeight="1" thickTop="1" x14ac:dyDescent="0.2">
      <c r="A164" s="21" t="s">
        <v>2</v>
      </c>
      <c r="B164" s="22" t="s">
        <v>13</v>
      </c>
      <c r="C164" s="105" t="s">
        <v>207</v>
      </c>
      <c r="D164" s="106"/>
      <c r="E164" s="106"/>
      <c r="F164" s="107"/>
      <c r="G164" s="21"/>
      <c r="H164" s="23"/>
    </row>
    <row r="165" spans="1:8" ht="36" customHeight="1" x14ac:dyDescent="0.2">
      <c r="A165" s="24"/>
      <c r="B165" s="25"/>
      <c r="C165" s="26" t="s">
        <v>17</v>
      </c>
      <c r="D165" s="27"/>
      <c r="E165" s="28" t="s">
        <v>2</v>
      </c>
      <c r="F165" s="28"/>
      <c r="G165" s="24"/>
      <c r="H165" s="29"/>
    </row>
    <row r="166" spans="1:8" s="99" customFormat="1" ht="30" customHeight="1" x14ac:dyDescent="0.2">
      <c r="A166" s="30" t="s">
        <v>43</v>
      </c>
      <c r="B166" s="69">
        <v>1</v>
      </c>
      <c r="C166" s="32" t="s">
        <v>44</v>
      </c>
      <c r="D166" s="33" t="s">
        <v>152</v>
      </c>
      <c r="E166" s="34" t="s">
        <v>25</v>
      </c>
      <c r="F166" s="40">
        <v>365</v>
      </c>
      <c r="G166" s="42"/>
      <c r="H166" s="36">
        <f t="shared" ref="H166:H200" si="6">ROUND(G166*F166,2)</f>
        <v>0</v>
      </c>
    </row>
    <row r="167" spans="1:8" s="99" customFormat="1" ht="30" customHeight="1" x14ac:dyDescent="0.2">
      <c r="A167" s="30" t="s">
        <v>158</v>
      </c>
      <c r="B167" s="69">
        <v>2</v>
      </c>
      <c r="C167" s="32" t="s">
        <v>157</v>
      </c>
      <c r="D167" s="33" t="s">
        <v>156</v>
      </c>
      <c r="E167" s="34" t="s">
        <v>25</v>
      </c>
      <c r="F167" s="40">
        <v>15</v>
      </c>
      <c r="G167" s="42"/>
      <c r="H167" s="36">
        <f t="shared" si="6"/>
        <v>0</v>
      </c>
    </row>
    <row r="168" spans="1:8" s="99" customFormat="1" ht="30" customHeight="1" x14ac:dyDescent="0.2">
      <c r="A168" s="30" t="s">
        <v>159</v>
      </c>
      <c r="B168" s="69">
        <v>3</v>
      </c>
      <c r="C168" s="32" t="s">
        <v>160</v>
      </c>
      <c r="D168" s="33" t="s">
        <v>156</v>
      </c>
      <c r="E168" s="34"/>
      <c r="F168" s="40"/>
      <c r="G168" s="24"/>
      <c r="H168" s="36"/>
    </row>
    <row r="169" spans="1:8" s="99" customFormat="1" ht="30" customHeight="1" x14ac:dyDescent="0.2">
      <c r="A169" s="30" t="s">
        <v>127</v>
      </c>
      <c r="B169" s="41" t="s">
        <v>27</v>
      </c>
      <c r="C169" s="32" t="s">
        <v>107</v>
      </c>
      <c r="D169" s="33" t="s">
        <v>156</v>
      </c>
      <c r="E169" s="34" t="s">
        <v>25</v>
      </c>
      <c r="F169" s="40">
        <v>15</v>
      </c>
      <c r="G169" s="42"/>
      <c r="H169" s="36">
        <f>ROUND(G169*F169,2)</f>
        <v>0</v>
      </c>
    </row>
    <row r="170" spans="1:8" s="99" customFormat="1" ht="30" customHeight="1" x14ac:dyDescent="0.2">
      <c r="A170" s="30" t="s">
        <v>45</v>
      </c>
      <c r="B170" s="69">
        <v>4</v>
      </c>
      <c r="C170" s="32" t="s">
        <v>46</v>
      </c>
      <c r="D170" s="33" t="s">
        <v>87</v>
      </c>
      <c r="E170" s="34" t="s">
        <v>26</v>
      </c>
      <c r="F170" s="40">
        <v>1370</v>
      </c>
      <c r="G170" s="42"/>
      <c r="H170" s="36">
        <f t="shared" si="6"/>
        <v>0</v>
      </c>
    </row>
    <row r="171" spans="1:8" s="99" customFormat="1" ht="30" customHeight="1" x14ac:dyDescent="0.2">
      <c r="A171" s="30" t="s">
        <v>47</v>
      </c>
      <c r="B171" s="69">
        <v>5</v>
      </c>
      <c r="C171" s="32" t="s">
        <v>88</v>
      </c>
      <c r="D171" s="33" t="s">
        <v>87</v>
      </c>
      <c r="E171" s="34"/>
      <c r="F171" s="40"/>
      <c r="G171" s="24"/>
      <c r="H171" s="36"/>
    </row>
    <row r="172" spans="1:8" s="99" customFormat="1" ht="30" customHeight="1" x14ac:dyDescent="0.2">
      <c r="A172" s="30" t="s">
        <v>89</v>
      </c>
      <c r="B172" s="41" t="s">
        <v>27</v>
      </c>
      <c r="C172" s="32" t="s">
        <v>90</v>
      </c>
      <c r="D172" s="33" t="s">
        <v>2</v>
      </c>
      <c r="E172" s="34" t="s">
        <v>28</v>
      </c>
      <c r="F172" s="40">
        <v>770</v>
      </c>
      <c r="G172" s="42"/>
      <c r="H172" s="36">
        <f t="shared" si="6"/>
        <v>0</v>
      </c>
    </row>
    <row r="173" spans="1:8" s="99" customFormat="1" ht="30" customHeight="1" x14ac:dyDescent="0.2">
      <c r="A173" s="30" t="s">
        <v>29</v>
      </c>
      <c r="B173" s="69">
        <v>6</v>
      </c>
      <c r="C173" s="32" t="s">
        <v>30</v>
      </c>
      <c r="D173" s="33" t="s">
        <v>87</v>
      </c>
      <c r="E173" s="34"/>
      <c r="F173" s="40"/>
      <c r="G173" s="24"/>
      <c r="H173" s="36"/>
    </row>
    <row r="174" spans="1:8" s="99" customFormat="1" ht="30" customHeight="1" x14ac:dyDescent="0.2">
      <c r="A174" s="30" t="s">
        <v>91</v>
      </c>
      <c r="B174" s="41" t="s">
        <v>27</v>
      </c>
      <c r="C174" s="32" t="s">
        <v>92</v>
      </c>
      <c r="D174" s="33" t="s">
        <v>2</v>
      </c>
      <c r="E174" s="34" t="s">
        <v>25</v>
      </c>
      <c r="F174" s="40">
        <v>190</v>
      </c>
      <c r="G174" s="42"/>
      <c r="H174" s="36">
        <f t="shared" si="6"/>
        <v>0</v>
      </c>
    </row>
    <row r="175" spans="1:8" s="99" customFormat="1" ht="30" customHeight="1" x14ac:dyDescent="0.2">
      <c r="A175" s="30" t="s">
        <v>31</v>
      </c>
      <c r="B175" s="69">
        <v>7</v>
      </c>
      <c r="C175" s="32" t="s">
        <v>32</v>
      </c>
      <c r="D175" s="33" t="s">
        <v>182</v>
      </c>
      <c r="E175" s="34" t="s">
        <v>26</v>
      </c>
      <c r="F175" s="40">
        <v>215</v>
      </c>
      <c r="G175" s="42"/>
      <c r="H175" s="36">
        <f t="shared" si="6"/>
        <v>0</v>
      </c>
    </row>
    <row r="176" spans="1:8" s="99" customFormat="1" ht="30" customHeight="1" x14ac:dyDescent="0.2">
      <c r="A176" s="30" t="s">
        <v>126</v>
      </c>
      <c r="B176" s="69">
        <v>8</v>
      </c>
      <c r="C176" s="32" t="s">
        <v>106</v>
      </c>
      <c r="D176" s="33" t="s">
        <v>182</v>
      </c>
      <c r="E176" s="34" t="s">
        <v>26</v>
      </c>
      <c r="F176" s="40">
        <v>15</v>
      </c>
      <c r="G176" s="42"/>
      <c r="H176" s="36">
        <f t="shared" si="6"/>
        <v>0</v>
      </c>
    </row>
    <row r="177" spans="1:8" s="99" customFormat="1" ht="30" customHeight="1" x14ac:dyDescent="0.2">
      <c r="A177" s="30" t="s">
        <v>2</v>
      </c>
      <c r="B177" s="69">
        <v>9</v>
      </c>
      <c r="C177" s="32" t="s">
        <v>155</v>
      </c>
      <c r="D177" s="33" t="s">
        <v>154</v>
      </c>
      <c r="E177" s="34" t="s">
        <v>26</v>
      </c>
      <c r="F177" s="40">
        <v>1370</v>
      </c>
      <c r="G177" s="42"/>
      <c r="H177" s="36">
        <f t="shared" si="6"/>
        <v>0</v>
      </c>
    </row>
    <row r="178" spans="1:8" s="99" customFormat="1" ht="30" customHeight="1" x14ac:dyDescent="0.2">
      <c r="A178" s="30" t="s">
        <v>2</v>
      </c>
      <c r="B178" s="69">
        <v>10</v>
      </c>
      <c r="C178" s="32" t="s">
        <v>139</v>
      </c>
      <c r="D178" s="33" t="s">
        <v>186</v>
      </c>
      <c r="E178" s="34" t="s">
        <v>140</v>
      </c>
      <c r="F178" s="40">
        <v>270</v>
      </c>
      <c r="G178" s="42"/>
      <c r="H178" s="36">
        <f t="shared" si="6"/>
        <v>0</v>
      </c>
    </row>
    <row r="179" spans="1:8" ht="36" customHeight="1" x14ac:dyDescent="0.2">
      <c r="A179" s="24" t="s">
        <v>2</v>
      </c>
      <c r="B179" s="25"/>
      <c r="C179" s="26" t="s">
        <v>83</v>
      </c>
      <c r="D179" s="27" t="s">
        <v>2</v>
      </c>
      <c r="E179" s="28"/>
      <c r="F179" s="28"/>
      <c r="G179" s="24"/>
      <c r="H179" s="29"/>
    </row>
    <row r="180" spans="1:8" s="99" customFormat="1" ht="30" customHeight="1" x14ac:dyDescent="0.2">
      <c r="A180" s="30" t="s">
        <v>40</v>
      </c>
      <c r="B180" s="69">
        <v>11</v>
      </c>
      <c r="C180" s="32" t="s">
        <v>41</v>
      </c>
      <c r="D180" s="33" t="s">
        <v>87</v>
      </c>
      <c r="E180" s="34"/>
      <c r="F180" s="40"/>
      <c r="G180" s="24"/>
      <c r="H180" s="36"/>
    </row>
    <row r="181" spans="1:8" s="99" customFormat="1" ht="30" customHeight="1" x14ac:dyDescent="0.2">
      <c r="A181" s="30" t="s">
        <v>60</v>
      </c>
      <c r="B181" s="41" t="s">
        <v>27</v>
      </c>
      <c r="C181" s="32" t="s">
        <v>61</v>
      </c>
      <c r="D181" s="33" t="s">
        <v>2</v>
      </c>
      <c r="E181" s="34" t="s">
        <v>26</v>
      </c>
      <c r="F181" s="40">
        <v>1360</v>
      </c>
      <c r="G181" s="42"/>
      <c r="H181" s="36">
        <f t="shared" si="6"/>
        <v>0</v>
      </c>
    </row>
    <row r="182" spans="1:8" ht="36" customHeight="1" x14ac:dyDescent="0.2">
      <c r="A182" s="24" t="s">
        <v>2</v>
      </c>
      <c r="B182" s="25"/>
      <c r="C182" s="26" t="s">
        <v>18</v>
      </c>
      <c r="D182" s="27" t="s">
        <v>2</v>
      </c>
      <c r="E182" s="28"/>
      <c r="F182" s="28"/>
      <c r="G182" s="24"/>
      <c r="H182" s="29"/>
    </row>
    <row r="183" spans="1:8" s="99" customFormat="1" ht="30" customHeight="1" x14ac:dyDescent="0.2">
      <c r="A183" s="30" t="s">
        <v>79</v>
      </c>
      <c r="B183" s="69">
        <v>12</v>
      </c>
      <c r="C183" s="32" t="s">
        <v>80</v>
      </c>
      <c r="D183" s="33" t="s">
        <v>161</v>
      </c>
      <c r="E183" s="34"/>
      <c r="F183" s="40"/>
      <c r="G183" s="24"/>
      <c r="H183" s="36"/>
    </row>
    <row r="184" spans="1:8" s="99" customFormat="1" ht="30" customHeight="1" x14ac:dyDescent="0.2">
      <c r="A184" s="30" t="s">
        <v>73</v>
      </c>
      <c r="B184" s="41" t="s">
        <v>27</v>
      </c>
      <c r="C184" s="32" t="s">
        <v>74</v>
      </c>
      <c r="D184" s="33"/>
      <c r="E184" s="34"/>
      <c r="F184" s="40"/>
      <c r="G184" s="24"/>
      <c r="H184" s="36"/>
    </row>
    <row r="185" spans="1:8" s="99" customFormat="1" ht="30" customHeight="1" x14ac:dyDescent="0.2">
      <c r="A185" s="30" t="s">
        <v>99</v>
      </c>
      <c r="B185" s="46" t="s">
        <v>49</v>
      </c>
      <c r="C185" s="32" t="s">
        <v>98</v>
      </c>
      <c r="D185" s="33"/>
      <c r="E185" s="34" t="s">
        <v>28</v>
      </c>
      <c r="F185" s="40">
        <v>160</v>
      </c>
      <c r="G185" s="42"/>
      <c r="H185" s="36">
        <f t="shared" si="6"/>
        <v>0</v>
      </c>
    </row>
    <row r="186" spans="1:8" s="99" customFormat="1" ht="30" customHeight="1" x14ac:dyDescent="0.2">
      <c r="A186" s="30" t="s">
        <v>128</v>
      </c>
      <c r="B186" s="46" t="s">
        <v>50</v>
      </c>
      <c r="C186" s="32" t="s">
        <v>100</v>
      </c>
      <c r="D186" s="33"/>
      <c r="E186" s="34" t="s">
        <v>28</v>
      </c>
      <c r="F186" s="40">
        <v>195</v>
      </c>
      <c r="G186" s="42"/>
      <c r="H186" s="36">
        <f t="shared" si="6"/>
        <v>0</v>
      </c>
    </row>
    <row r="187" spans="1:8" s="99" customFormat="1" ht="30" customHeight="1" x14ac:dyDescent="0.2">
      <c r="A187" s="30" t="s">
        <v>63</v>
      </c>
      <c r="B187" s="41" t="s">
        <v>34</v>
      </c>
      <c r="C187" s="32" t="s">
        <v>42</v>
      </c>
      <c r="D187" s="33"/>
      <c r="E187" s="34"/>
      <c r="F187" s="40"/>
      <c r="G187" s="24"/>
      <c r="H187" s="36"/>
    </row>
    <row r="188" spans="1:8" s="99" customFormat="1" ht="30" customHeight="1" x14ac:dyDescent="0.2">
      <c r="A188" s="30" t="s">
        <v>99</v>
      </c>
      <c r="B188" s="46" t="s">
        <v>49</v>
      </c>
      <c r="C188" s="32" t="s">
        <v>98</v>
      </c>
      <c r="D188" s="33"/>
      <c r="E188" s="34" t="s">
        <v>28</v>
      </c>
      <c r="F188" s="40">
        <v>10</v>
      </c>
      <c r="G188" s="42"/>
      <c r="H188" s="36">
        <f t="shared" si="6"/>
        <v>0</v>
      </c>
    </row>
    <row r="189" spans="1:8" s="99" customFormat="1" ht="30" customHeight="1" x14ac:dyDescent="0.2">
      <c r="A189" s="30" t="s">
        <v>128</v>
      </c>
      <c r="B189" s="46" t="s">
        <v>50</v>
      </c>
      <c r="C189" s="32" t="s">
        <v>100</v>
      </c>
      <c r="D189" s="33"/>
      <c r="E189" s="34" t="s">
        <v>28</v>
      </c>
      <c r="F189" s="40">
        <v>12</v>
      </c>
      <c r="G189" s="42"/>
      <c r="H189" s="36">
        <f t="shared" si="6"/>
        <v>0</v>
      </c>
    </row>
    <row r="190" spans="1:8" ht="36" customHeight="1" x14ac:dyDescent="0.2">
      <c r="A190" s="24"/>
      <c r="B190" s="25"/>
      <c r="C190" s="26" t="s">
        <v>19</v>
      </c>
      <c r="D190" s="27"/>
      <c r="E190" s="28"/>
      <c r="F190" s="28"/>
      <c r="G190" s="24"/>
      <c r="H190" s="29"/>
    </row>
    <row r="191" spans="1:8" s="99" customFormat="1" ht="30" customHeight="1" x14ac:dyDescent="0.2">
      <c r="A191" s="30" t="s">
        <v>37</v>
      </c>
      <c r="B191" s="69">
        <v>13</v>
      </c>
      <c r="C191" s="32" t="s">
        <v>38</v>
      </c>
      <c r="D191" s="33" t="s">
        <v>54</v>
      </c>
      <c r="E191" s="34" t="s">
        <v>35</v>
      </c>
      <c r="F191" s="40">
        <v>380</v>
      </c>
      <c r="G191" s="42"/>
      <c r="H191" s="36">
        <f>ROUND(G191*F191,2)</f>
        <v>0</v>
      </c>
    </row>
    <row r="192" spans="1:8" ht="36" customHeight="1" x14ac:dyDescent="0.2">
      <c r="A192" s="24"/>
      <c r="B192" s="25"/>
      <c r="C192" s="26" t="s">
        <v>20</v>
      </c>
      <c r="D192" s="27"/>
      <c r="E192" s="28"/>
      <c r="F192" s="28"/>
      <c r="G192" s="24"/>
      <c r="H192" s="29"/>
    </row>
    <row r="193" spans="1:8" s="99" customFormat="1" ht="30" customHeight="1" x14ac:dyDescent="0.2">
      <c r="A193" s="30" t="s">
        <v>57</v>
      </c>
      <c r="B193" s="69">
        <v>14</v>
      </c>
      <c r="C193" s="32" t="s">
        <v>58</v>
      </c>
      <c r="D193" s="33" t="s">
        <v>59</v>
      </c>
      <c r="E193" s="34" t="s">
        <v>35</v>
      </c>
      <c r="F193" s="40">
        <v>190</v>
      </c>
      <c r="G193" s="42"/>
      <c r="H193" s="36">
        <f t="shared" si="6"/>
        <v>0</v>
      </c>
    </row>
    <row r="194" spans="1:8" ht="36" customHeight="1" x14ac:dyDescent="0.2">
      <c r="A194" s="24"/>
      <c r="B194" s="25"/>
      <c r="C194" s="26" t="s">
        <v>21</v>
      </c>
      <c r="D194" s="27"/>
      <c r="E194" s="28"/>
      <c r="F194" s="28"/>
      <c r="G194" s="24"/>
      <c r="H194" s="29"/>
    </row>
    <row r="195" spans="1:8" s="99" customFormat="1" ht="30" customHeight="1" x14ac:dyDescent="0.2">
      <c r="A195" s="30" t="s">
        <v>39</v>
      </c>
      <c r="B195" s="69">
        <v>15</v>
      </c>
      <c r="C195" s="32" t="s">
        <v>197</v>
      </c>
      <c r="D195" s="33" t="s">
        <v>172</v>
      </c>
      <c r="E195" s="34" t="s">
        <v>26</v>
      </c>
      <c r="F195" s="40">
        <v>215</v>
      </c>
      <c r="G195" s="42"/>
      <c r="H195" s="36">
        <f t="shared" si="6"/>
        <v>0</v>
      </c>
    </row>
    <row r="196" spans="1:8" ht="36" customHeight="1" x14ac:dyDescent="0.2">
      <c r="A196" s="24"/>
      <c r="B196" s="25"/>
      <c r="C196" s="26" t="s">
        <v>22</v>
      </c>
      <c r="D196" s="27"/>
      <c r="E196" s="28"/>
      <c r="F196" s="28"/>
      <c r="G196" s="24"/>
      <c r="H196" s="29"/>
    </row>
    <row r="197" spans="1:8" s="99" customFormat="1" ht="30" customHeight="1" x14ac:dyDescent="0.2">
      <c r="A197" s="30" t="s">
        <v>2</v>
      </c>
      <c r="B197" s="69">
        <v>16</v>
      </c>
      <c r="C197" s="32" t="s">
        <v>141</v>
      </c>
      <c r="D197" s="33" t="s">
        <v>2</v>
      </c>
      <c r="E197" s="34" t="s">
        <v>33</v>
      </c>
      <c r="F197" s="40">
        <v>85</v>
      </c>
      <c r="G197" s="42"/>
      <c r="H197" s="36">
        <f t="shared" si="6"/>
        <v>0</v>
      </c>
    </row>
    <row r="198" spans="1:8" s="99" customFormat="1" ht="30" customHeight="1" x14ac:dyDescent="0.2">
      <c r="A198" s="30" t="s">
        <v>2</v>
      </c>
      <c r="B198" s="69">
        <v>17</v>
      </c>
      <c r="C198" s="32" t="s">
        <v>142</v>
      </c>
      <c r="D198" s="33" t="s">
        <v>2</v>
      </c>
      <c r="E198" s="34" t="s">
        <v>33</v>
      </c>
      <c r="F198" s="40">
        <v>20</v>
      </c>
      <c r="G198" s="42"/>
      <c r="H198" s="36">
        <f t="shared" si="6"/>
        <v>0</v>
      </c>
    </row>
    <row r="199" spans="1:8" s="99" customFormat="1" ht="30" customHeight="1" x14ac:dyDescent="0.2">
      <c r="A199" s="30" t="s">
        <v>2</v>
      </c>
      <c r="B199" s="69">
        <v>18</v>
      </c>
      <c r="C199" s="32" t="s">
        <v>119</v>
      </c>
      <c r="D199" s="33" t="s">
        <v>2</v>
      </c>
      <c r="E199" s="34" t="s">
        <v>33</v>
      </c>
      <c r="F199" s="40">
        <v>20</v>
      </c>
      <c r="G199" s="42"/>
      <c r="H199" s="36">
        <f t="shared" si="6"/>
        <v>0</v>
      </c>
    </row>
    <row r="200" spans="1:8" s="99" customFormat="1" ht="30" customHeight="1" x14ac:dyDescent="0.2">
      <c r="A200" s="50" t="s">
        <v>2</v>
      </c>
      <c r="B200" s="70">
        <v>19</v>
      </c>
      <c r="C200" s="52" t="s">
        <v>120</v>
      </c>
      <c r="D200" s="65" t="s">
        <v>2</v>
      </c>
      <c r="E200" s="66" t="s">
        <v>33</v>
      </c>
      <c r="F200" s="55">
        <v>105</v>
      </c>
      <c r="G200" s="56"/>
      <c r="H200" s="57">
        <f t="shared" si="6"/>
        <v>0</v>
      </c>
    </row>
    <row r="201" spans="1:8" ht="30" customHeight="1" thickBot="1" x14ac:dyDescent="0.25">
      <c r="A201" s="58" t="s">
        <v>2</v>
      </c>
      <c r="B201" s="59" t="str">
        <f>B164</f>
        <v>D</v>
      </c>
      <c r="C201" s="102" t="str">
        <f>C164</f>
        <v>HARBOURVIEW ZONE 3 - E-W PARKING ROAD, ASPHALT RECONSTRUCTION</v>
      </c>
      <c r="D201" s="103"/>
      <c r="E201" s="103"/>
      <c r="F201" s="104"/>
      <c r="G201" s="60" t="s">
        <v>15</v>
      </c>
      <c r="H201" s="61">
        <f>SUM(H164:H200)</f>
        <v>0</v>
      </c>
    </row>
    <row r="202" spans="1:8" s="97" customFormat="1" ht="30" customHeight="1" thickTop="1" x14ac:dyDescent="0.2">
      <c r="A202" s="21" t="s">
        <v>2</v>
      </c>
      <c r="B202" s="22" t="s">
        <v>14</v>
      </c>
      <c r="C202" s="105" t="s">
        <v>208</v>
      </c>
      <c r="D202" s="106"/>
      <c r="E202" s="106"/>
      <c r="F202" s="107"/>
      <c r="G202" s="21"/>
      <c r="H202" s="23"/>
    </row>
    <row r="203" spans="1:8" ht="36" customHeight="1" x14ac:dyDescent="0.2">
      <c r="A203" s="24"/>
      <c r="B203" s="25"/>
      <c r="C203" s="26" t="s">
        <v>17</v>
      </c>
      <c r="D203" s="27"/>
      <c r="E203" s="28" t="s">
        <v>2</v>
      </c>
      <c r="F203" s="28"/>
      <c r="G203" s="24"/>
      <c r="H203" s="29"/>
    </row>
    <row r="204" spans="1:8" s="99" customFormat="1" ht="30" customHeight="1" x14ac:dyDescent="0.2">
      <c r="A204" s="30" t="s">
        <v>43</v>
      </c>
      <c r="B204" s="71">
        <v>1</v>
      </c>
      <c r="C204" s="32" t="s">
        <v>44</v>
      </c>
      <c r="D204" s="33" t="s">
        <v>152</v>
      </c>
      <c r="E204" s="34" t="s">
        <v>25</v>
      </c>
      <c r="F204" s="40">
        <v>370</v>
      </c>
      <c r="G204" s="42"/>
      <c r="H204" s="36">
        <f t="shared" ref="H204:H235" si="7">ROUND(G204*F204,2)</f>
        <v>0</v>
      </c>
    </row>
    <row r="205" spans="1:8" s="99" customFormat="1" ht="30" customHeight="1" x14ac:dyDescent="0.2">
      <c r="A205" s="30" t="s">
        <v>158</v>
      </c>
      <c r="B205" s="71">
        <v>2</v>
      </c>
      <c r="C205" s="32" t="s">
        <v>157</v>
      </c>
      <c r="D205" s="33" t="s">
        <v>156</v>
      </c>
      <c r="E205" s="34" t="s">
        <v>25</v>
      </c>
      <c r="F205" s="40">
        <v>10</v>
      </c>
      <c r="G205" s="42"/>
      <c r="H205" s="36">
        <f t="shared" si="7"/>
        <v>0</v>
      </c>
    </row>
    <row r="206" spans="1:8" s="99" customFormat="1" ht="30" customHeight="1" x14ac:dyDescent="0.2">
      <c r="A206" s="30" t="s">
        <v>159</v>
      </c>
      <c r="B206" s="71">
        <v>3</v>
      </c>
      <c r="C206" s="32" t="s">
        <v>160</v>
      </c>
      <c r="D206" s="33" t="s">
        <v>156</v>
      </c>
      <c r="E206" s="34"/>
      <c r="F206" s="40"/>
      <c r="G206" s="24"/>
      <c r="H206" s="36"/>
    </row>
    <row r="207" spans="1:8" s="99" customFormat="1" ht="30" customHeight="1" x14ac:dyDescent="0.2">
      <c r="A207" s="30" t="s">
        <v>127</v>
      </c>
      <c r="B207" s="41" t="s">
        <v>27</v>
      </c>
      <c r="C207" s="32" t="s">
        <v>107</v>
      </c>
      <c r="D207" s="33" t="s">
        <v>156</v>
      </c>
      <c r="E207" s="34" t="s">
        <v>25</v>
      </c>
      <c r="F207" s="40">
        <v>10</v>
      </c>
      <c r="G207" s="42"/>
      <c r="H207" s="36">
        <f>ROUND(G207*F207,2)</f>
        <v>0</v>
      </c>
    </row>
    <row r="208" spans="1:8" s="99" customFormat="1" ht="30" customHeight="1" x14ac:dyDescent="0.2">
      <c r="A208" s="30" t="s">
        <v>45</v>
      </c>
      <c r="B208" s="71">
        <v>4</v>
      </c>
      <c r="C208" s="32" t="s">
        <v>46</v>
      </c>
      <c r="D208" s="33" t="s">
        <v>87</v>
      </c>
      <c r="E208" s="34" t="s">
        <v>26</v>
      </c>
      <c r="F208" s="40">
        <v>415</v>
      </c>
      <c r="G208" s="42"/>
      <c r="H208" s="36">
        <f t="shared" si="7"/>
        <v>0</v>
      </c>
    </row>
    <row r="209" spans="1:8" s="99" customFormat="1" ht="30" customHeight="1" x14ac:dyDescent="0.2">
      <c r="A209" s="30" t="s">
        <v>47</v>
      </c>
      <c r="B209" s="71">
        <v>5</v>
      </c>
      <c r="C209" s="32" t="s">
        <v>88</v>
      </c>
      <c r="D209" s="33" t="s">
        <v>87</v>
      </c>
      <c r="E209" s="34"/>
      <c r="F209" s="40"/>
      <c r="G209" s="24"/>
      <c r="H209" s="36"/>
    </row>
    <row r="210" spans="1:8" s="99" customFormat="1" ht="30" customHeight="1" x14ac:dyDescent="0.2">
      <c r="A210" s="30" t="s">
        <v>89</v>
      </c>
      <c r="B210" s="41" t="s">
        <v>27</v>
      </c>
      <c r="C210" s="32" t="s">
        <v>90</v>
      </c>
      <c r="D210" s="33" t="s">
        <v>2</v>
      </c>
      <c r="E210" s="34" t="s">
        <v>28</v>
      </c>
      <c r="F210" s="40">
        <v>235</v>
      </c>
      <c r="G210" s="42"/>
      <c r="H210" s="36">
        <f t="shared" si="7"/>
        <v>0</v>
      </c>
    </row>
    <row r="211" spans="1:8" s="99" customFormat="1" ht="30" customHeight="1" x14ac:dyDescent="0.2">
      <c r="A211" s="30" t="s">
        <v>29</v>
      </c>
      <c r="B211" s="71">
        <v>6</v>
      </c>
      <c r="C211" s="32" t="s">
        <v>30</v>
      </c>
      <c r="D211" s="33" t="s">
        <v>87</v>
      </c>
      <c r="E211" s="34"/>
      <c r="F211" s="40"/>
      <c r="G211" s="24"/>
      <c r="H211" s="36"/>
    </row>
    <row r="212" spans="1:8" s="99" customFormat="1" ht="30" customHeight="1" x14ac:dyDescent="0.2">
      <c r="A212" s="30" t="s">
        <v>91</v>
      </c>
      <c r="B212" s="41" t="s">
        <v>27</v>
      </c>
      <c r="C212" s="32" t="s">
        <v>92</v>
      </c>
      <c r="D212" s="33" t="s">
        <v>2</v>
      </c>
      <c r="E212" s="34" t="s">
        <v>25</v>
      </c>
      <c r="F212" s="40">
        <v>60</v>
      </c>
      <c r="G212" s="42"/>
      <c r="H212" s="36">
        <f t="shared" si="7"/>
        <v>0</v>
      </c>
    </row>
    <row r="213" spans="1:8" s="99" customFormat="1" ht="30" customHeight="1" x14ac:dyDescent="0.2">
      <c r="A213" s="30" t="s">
        <v>31</v>
      </c>
      <c r="B213" s="71">
        <v>7</v>
      </c>
      <c r="C213" s="32" t="s">
        <v>32</v>
      </c>
      <c r="D213" s="33" t="s">
        <v>87</v>
      </c>
      <c r="E213" s="34" t="s">
        <v>26</v>
      </c>
      <c r="F213" s="40">
        <v>145</v>
      </c>
      <c r="G213" s="42"/>
      <c r="H213" s="36">
        <f t="shared" si="7"/>
        <v>0</v>
      </c>
    </row>
    <row r="214" spans="1:8" s="99" customFormat="1" ht="30" customHeight="1" x14ac:dyDescent="0.2">
      <c r="A214" s="30" t="s">
        <v>126</v>
      </c>
      <c r="B214" s="71">
        <v>8</v>
      </c>
      <c r="C214" s="32" t="s">
        <v>106</v>
      </c>
      <c r="D214" s="33" t="s">
        <v>87</v>
      </c>
      <c r="E214" s="34" t="s">
        <v>26</v>
      </c>
      <c r="F214" s="40">
        <v>10</v>
      </c>
      <c r="G214" s="42"/>
      <c r="H214" s="36">
        <f t="shared" si="7"/>
        <v>0</v>
      </c>
    </row>
    <row r="215" spans="1:8" s="99" customFormat="1" ht="30" customHeight="1" x14ac:dyDescent="0.2">
      <c r="A215" s="30" t="s">
        <v>2</v>
      </c>
      <c r="B215" s="71">
        <v>9</v>
      </c>
      <c r="C215" s="32" t="s">
        <v>155</v>
      </c>
      <c r="D215" s="33" t="s">
        <v>154</v>
      </c>
      <c r="E215" s="34" t="s">
        <v>26</v>
      </c>
      <c r="F215" s="40">
        <v>415</v>
      </c>
      <c r="G215" s="42"/>
      <c r="H215" s="36">
        <f t="shared" si="7"/>
        <v>0</v>
      </c>
    </row>
    <row r="216" spans="1:8" ht="36" customHeight="1" x14ac:dyDescent="0.2">
      <c r="A216" s="24" t="s">
        <v>2</v>
      </c>
      <c r="B216" s="25"/>
      <c r="C216" s="26" t="s">
        <v>83</v>
      </c>
      <c r="D216" s="27" t="s">
        <v>2</v>
      </c>
      <c r="E216" s="28"/>
      <c r="F216" s="28"/>
      <c r="G216" s="24"/>
      <c r="H216" s="29"/>
    </row>
    <row r="217" spans="1:8" s="99" customFormat="1" ht="30" customHeight="1" x14ac:dyDescent="0.2">
      <c r="A217" s="30" t="s">
        <v>40</v>
      </c>
      <c r="B217" s="71">
        <v>10</v>
      </c>
      <c r="C217" s="32" t="s">
        <v>41</v>
      </c>
      <c r="D217" s="33" t="s">
        <v>87</v>
      </c>
      <c r="E217" s="34"/>
      <c r="F217" s="40"/>
      <c r="G217" s="24"/>
      <c r="H217" s="36"/>
    </row>
    <row r="218" spans="1:8" s="99" customFormat="1" ht="30" customHeight="1" x14ac:dyDescent="0.2">
      <c r="A218" s="30" t="s">
        <v>60</v>
      </c>
      <c r="B218" s="41" t="s">
        <v>27</v>
      </c>
      <c r="C218" s="32" t="s">
        <v>61</v>
      </c>
      <c r="D218" s="33"/>
      <c r="E218" s="34" t="s">
        <v>26</v>
      </c>
      <c r="F218" s="40">
        <v>415</v>
      </c>
      <c r="G218" s="42"/>
      <c r="H218" s="36">
        <f t="shared" si="7"/>
        <v>0</v>
      </c>
    </row>
    <row r="219" spans="1:8" ht="36" customHeight="1" x14ac:dyDescent="0.2">
      <c r="A219" s="24" t="s">
        <v>2</v>
      </c>
      <c r="B219" s="25"/>
      <c r="C219" s="26" t="s">
        <v>18</v>
      </c>
      <c r="D219" s="27" t="s">
        <v>2</v>
      </c>
      <c r="E219" s="28"/>
      <c r="F219" s="28"/>
      <c r="G219" s="24"/>
      <c r="H219" s="29"/>
    </row>
    <row r="220" spans="1:8" s="99" customFormat="1" ht="30" customHeight="1" x14ac:dyDescent="0.2">
      <c r="A220" s="30" t="s">
        <v>79</v>
      </c>
      <c r="B220" s="71">
        <v>11</v>
      </c>
      <c r="C220" s="32" t="s">
        <v>80</v>
      </c>
      <c r="D220" s="33" t="s">
        <v>161</v>
      </c>
      <c r="E220" s="34"/>
      <c r="F220" s="40"/>
      <c r="G220" s="24"/>
      <c r="H220" s="36"/>
    </row>
    <row r="221" spans="1:8" s="99" customFormat="1" ht="30" customHeight="1" x14ac:dyDescent="0.2">
      <c r="A221" s="30" t="s">
        <v>73</v>
      </c>
      <c r="B221" s="41" t="s">
        <v>27</v>
      </c>
      <c r="C221" s="32" t="s">
        <v>74</v>
      </c>
      <c r="D221" s="33"/>
      <c r="E221" s="34"/>
      <c r="F221" s="40"/>
      <c r="G221" s="24"/>
      <c r="H221" s="36"/>
    </row>
    <row r="222" spans="1:8" s="99" customFormat="1" ht="30" customHeight="1" x14ac:dyDescent="0.2">
      <c r="A222" s="30" t="s">
        <v>99</v>
      </c>
      <c r="B222" s="46" t="s">
        <v>49</v>
      </c>
      <c r="C222" s="32" t="s">
        <v>98</v>
      </c>
      <c r="D222" s="33"/>
      <c r="E222" s="34" t="s">
        <v>28</v>
      </c>
      <c r="F222" s="40">
        <v>40</v>
      </c>
      <c r="G222" s="42"/>
      <c r="H222" s="36">
        <f t="shared" si="7"/>
        <v>0</v>
      </c>
    </row>
    <row r="223" spans="1:8" s="99" customFormat="1" ht="30" customHeight="1" x14ac:dyDescent="0.2">
      <c r="A223" s="30" t="s">
        <v>128</v>
      </c>
      <c r="B223" s="46" t="s">
        <v>50</v>
      </c>
      <c r="C223" s="32" t="s">
        <v>100</v>
      </c>
      <c r="D223" s="33"/>
      <c r="E223" s="34" t="s">
        <v>28</v>
      </c>
      <c r="F223" s="40">
        <v>50</v>
      </c>
      <c r="G223" s="42"/>
      <c r="H223" s="36">
        <f t="shared" si="7"/>
        <v>0</v>
      </c>
    </row>
    <row r="224" spans="1:8" s="99" customFormat="1" ht="30" customHeight="1" x14ac:dyDescent="0.2">
      <c r="A224" s="30" t="s">
        <v>63</v>
      </c>
      <c r="B224" s="41" t="s">
        <v>34</v>
      </c>
      <c r="C224" s="32" t="s">
        <v>42</v>
      </c>
      <c r="D224" s="33"/>
      <c r="E224" s="34"/>
      <c r="F224" s="40"/>
      <c r="G224" s="24"/>
      <c r="H224" s="36"/>
    </row>
    <row r="225" spans="1:8" s="99" customFormat="1" ht="30" customHeight="1" x14ac:dyDescent="0.2">
      <c r="A225" s="30" t="s">
        <v>99</v>
      </c>
      <c r="B225" s="46" t="s">
        <v>49</v>
      </c>
      <c r="C225" s="32" t="s">
        <v>98</v>
      </c>
      <c r="D225" s="33"/>
      <c r="E225" s="34" t="s">
        <v>28</v>
      </c>
      <c r="F225" s="40">
        <v>15</v>
      </c>
      <c r="G225" s="42"/>
      <c r="H225" s="36">
        <f t="shared" si="7"/>
        <v>0</v>
      </c>
    </row>
    <row r="226" spans="1:8" s="99" customFormat="1" ht="30" customHeight="1" x14ac:dyDescent="0.2">
      <c r="A226" s="30" t="s">
        <v>128</v>
      </c>
      <c r="B226" s="46" t="s">
        <v>50</v>
      </c>
      <c r="C226" s="32" t="s">
        <v>100</v>
      </c>
      <c r="D226" s="33"/>
      <c r="E226" s="34" t="s">
        <v>28</v>
      </c>
      <c r="F226" s="40">
        <v>20</v>
      </c>
      <c r="G226" s="42"/>
      <c r="H226" s="36">
        <f t="shared" si="7"/>
        <v>0</v>
      </c>
    </row>
    <row r="227" spans="1:8" ht="36" customHeight="1" x14ac:dyDescent="0.2">
      <c r="A227" s="24"/>
      <c r="B227" s="25"/>
      <c r="C227" s="26" t="s">
        <v>19</v>
      </c>
      <c r="D227" s="27"/>
      <c r="E227" s="28"/>
      <c r="F227" s="28"/>
      <c r="G227" s="24"/>
      <c r="H227" s="29"/>
    </row>
    <row r="228" spans="1:8" s="99" customFormat="1" ht="30" customHeight="1" x14ac:dyDescent="0.2">
      <c r="A228" s="30" t="s">
        <v>37</v>
      </c>
      <c r="B228" s="71">
        <v>12</v>
      </c>
      <c r="C228" s="32" t="s">
        <v>38</v>
      </c>
      <c r="D228" s="33" t="s">
        <v>54</v>
      </c>
      <c r="E228" s="34" t="s">
        <v>35</v>
      </c>
      <c r="F228" s="40">
        <v>120</v>
      </c>
      <c r="G228" s="42"/>
      <c r="H228" s="36">
        <f t="shared" si="7"/>
        <v>0</v>
      </c>
    </row>
    <row r="229" spans="1:8" ht="36" customHeight="1" x14ac:dyDescent="0.2">
      <c r="A229" s="24"/>
      <c r="B229" s="25"/>
      <c r="C229" s="26" t="s">
        <v>21</v>
      </c>
      <c r="D229" s="27"/>
      <c r="E229" s="28"/>
      <c r="F229" s="28"/>
      <c r="G229" s="24"/>
      <c r="H229" s="29"/>
    </row>
    <row r="230" spans="1:8" s="99" customFormat="1" ht="30" customHeight="1" x14ac:dyDescent="0.2">
      <c r="A230" s="30"/>
      <c r="B230" s="71">
        <v>13</v>
      </c>
      <c r="C230" s="32" t="s">
        <v>197</v>
      </c>
      <c r="D230" s="33" t="s">
        <v>172</v>
      </c>
      <c r="E230" s="34" t="s">
        <v>26</v>
      </c>
      <c r="F230" s="40">
        <v>145</v>
      </c>
      <c r="G230" s="42"/>
      <c r="H230" s="36">
        <f t="shared" si="7"/>
        <v>0</v>
      </c>
    </row>
    <row r="231" spans="1:8" ht="36" customHeight="1" x14ac:dyDescent="0.2">
      <c r="A231" s="24"/>
      <c r="B231" s="25"/>
      <c r="C231" s="26" t="s">
        <v>22</v>
      </c>
      <c r="D231" s="72"/>
      <c r="E231" s="28"/>
      <c r="F231" s="28"/>
      <c r="G231" s="24"/>
      <c r="H231" s="29"/>
    </row>
    <row r="232" spans="1:8" s="99" customFormat="1" ht="30" customHeight="1" x14ac:dyDescent="0.2">
      <c r="A232" s="30" t="s">
        <v>2</v>
      </c>
      <c r="B232" s="71">
        <v>14</v>
      </c>
      <c r="C232" s="32" t="s">
        <v>141</v>
      </c>
      <c r="D232" s="73" t="s">
        <v>2</v>
      </c>
      <c r="E232" s="34" t="s">
        <v>33</v>
      </c>
      <c r="F232" s="40">
        <v>21</v>
      </c>
      <c r="G232" s="42"/>
      <c r="H232" s="36">
        <f t="shared" si="7"/>
        <v>0</v>
      </c>
    </row>
    <row r="233" spans="1:8" s="99" customFormat="1" ht="30" customHeight="1" x14ac:dyDescent="0.2">
      <c r="A233" s="30" t="s">
        <v>2</v>
      </c>
      <c r="B233" s="71">
        <v>15</v>
      </c>
      <c r="C233" s="32" t="s">
        <v>142</v>
      </c>
      <c r="D233" s="33" t="s">
        <v>2</v>
      </c>
      <c r="E233" s="34" t="s">
        <v>33</v>
      </c>
      <c r="F233" s="40">
        <v>5</v>
      </c>
      <c r="G233" s="42"/>
      <c r="H233" s="36">
        <f t="shared" si="7"/>
        <v>0</v>
      </c>
    </row>
    <row r="234" spans="1:8" s="99" customFormat="1" ht="30" customHeight="1" x14ac:dyDescent="0.2">
      <c r="A234" s="30" t="s">
        <v>2</v>
      </c>
      <c r="B234" s="71">
        <v>16</v>
      </c>
      <c r="C234" s="32" t="s">
        <v>119</v>
      </c>
      <c r="D234" s="33" t="s">
        <v>2</v>
      </c>
      <c r="E234" s="34" t="s">
        <v>33</v>
      </c>
      <c r="F234" s="40">
        <v>5</v>
      </c>
      <c r="G234" s="42"/>
      <c r="H234" s="36">
        <f t="shared" si="7"/>
        <v>0</v>
      </c>
    </row>
    <row r="235" spans="1:8" s="99" customFormat="1" ht="30" customHeight="1" x14ac:dyDescent="0.2">
      <c r="A235" s="50" t="s">
        <v>2</v>
      </c>
      <c r="B235" s="74">
        <v>17</v>
      </c>
      <c r="C235" s="52" t="s">
        <v>120</v>
      </c>
      <c r="D235" s="65" t="s">
        <v>2</v>
      </c>
      <c r="E235" s="66" t="s">
        <v>33</v>
      </c>
      <c r="F235" s="55">
        <v>26</v>
      </c>
      <c r="G235" s="56"/>
      <c r="H235" s="57">
        <f t="shared" si="7"/>
        <v>0</v>
      </c>
    </row>
    <row r="236" spans="1:8" ht="30" customHeight="1" thickBot="1" x14ac:dyDescent="0.25">
      <c r="A236" s="58"/>
      <c r="B236" s="59" t="str">
        <f>B202</f>
        <v>E</v>
      </c>
      <c r="C236" s="102" t="str">
        <f>C202</f>
        <v>HARBOURVIEW ZONE 4 - N PARKING ROAD, ASPHALT RECONSTRUCTION</v>
      </c>
      <c r="D236" s="103"/>
      <c r="E236" s="103"/>
      <c r="F236" s="104"/>
      <c r="G236" s="60" t="s">
        <v>15</v>
      </c>
      <c r="H236" s="61">
        <f>SUM(H202:H235)</f>
        <v>0</v>
      </c>
    </row>
    <row r="237" spans="1:8" s="97" customFormat="1" ht="30" customHeight="1" thickTop="1" x14ac:dyDescent="0.2">
      <c r="A237" s="21"/>
      <c r="B237" s="22" t="s">
        <v>68</v>
      </c>
      <c r="C237" s="105" t="s">
        <v>97</v>
      </c>
      <c r="D237" s="106"/>
      <c r="E237" s="106"/>
      <c r="F237" s="107"/>
      <c r="G237" s="21"/>
      <c r="H237" s="23"/>
    </row>
    <row r="238" spans="1:8" s="99" customFormat="1" ht="30" customHeight="1" x14ac:dyDescent="0.2">
      <c r="A238" s="24" t="s">
        <v>202</v>
      </c>
      <c r="B238" s="71" t="s">
        <v>85</v>
      </c>
      <c r="C238" s="32" t="s">
        <v>86</v>
      </c>
      <c r="D238" s="33" t="s">
        <v>203</v>
      </c>
      <c r="E238" s="34" t="s">
        <v>84</v>
      </c>
      <c r="F238" s="40">
        <v>1</v>
      </c>
      <c r="G238" s="42"/>
      <c r="H238" s="36">
        <f t="shared" ref="H238" si="8">ROUND(G238*F238,2)</f>
        <v>0</v>
      </c>
    </row>
    <row r="239" spans="1:8" ht="30" customHeight="1" thickBot="1" x14ac:dyDescent="0.25">
      <c r="A239" s="58"/>
      <c r="B239" s="59" t="str">
        <f>B237</f>
        <v>F</v>
      </c>
      <c r="C239" s="102" t="str">
        <f>C237</f>
        <v>MOBILIZATION /DEMOBILIZATION</v>
      </c>
      <c r="D239" s="103"/>
      <c r="E239" s="103"/>
      <c r="F239" s="104"/>
      <c r="G239" s="60" t="s">
        <v>15</v>
      </c>
      <c r="H239" s="61">
        <f>H238</f>
        <v>0</v>
      </c>
    </row>
    <row r="240" spans="1:8" ht="57" customHeight="1" thickTop="1" x14ac:dyDescent="0.25">
      <c r="A240" s="75"/>
      <c r="B240" s="76"/>
      <c r="C240" s="77" t="s">
        <v>16</v>
      </c>
      <c r="D240" s="78"/>
      <c r="E240" s="79"/>
      <c r="F240" s="79"/>
      <c r="G240" s="80"/>
      <c r="H240" s="81"/>
    </row>
    <row r="241" spans="1:8" ht="30" customHeight="1" x14ac:dyDescent="0.2">
      <c r="A241" s="82"/>
      <c r="B241" s="83" t="str">
        <f>B5</f>
        <v>A</v>
      </c>
      <c r="C241" s="112" t="str">
        <f>C5</f>
        <v>KILCONA PARK ROADWAY, NEW CONSTRUCTION</v>
      </c>
      <c r="D241" s="113"/>
      <c r="E241" s="113"/>
      <c r="F241" s="114"/>
      <c r="G241" s="84" t="s">
        <v>15</v>
      </c>
      <c r="H241" s="85">
        <f>H89</f>
        <v>0</v>
      </c>
    </row>
    <row r="242" spans="1:8" ht="30" customHeight="1" x14ac:dyDescent="0.2">
      <c r="A242" s="82"/>
      <c r="B242" s="83" t="str">
        <f>B90</f>
        <v>B</v>
      </c>
      <c r="C242" s="112" t="str">
        <f>C90</f>
        <v>HARBOURVIEW ZONE 1 - ENTRANCE ROAD, ASPHALT RECONSTRUCTION</v>
      </c>
      <c r="D242" s="113"/>
      <c r="E242" s="113"/>
      <c r="F242" s="114"/>
      <c r="G242" s="84" t="s">
        <v>15</v>
      </c>
      <c r="H242" s="85">
        <f>H125</f>
        <v>0</v>
      </c>
    </row>
    <row r="243" spans="1:8" ht="30" customHeight="1" x14ac:dyDescent="0.2">
      <c r="A243" s="82"/>
      <c r="B243" s="83" t="str">
        <f>B126</f>
        <v>C</v>
      </c>
      <c r="C243" s="112" t="str">
        <f>C126</f>
        <v>HARBOURVIEW ZONE 2 - LOOP ROAD, ASPHALT RECONSTRUCTION</v>
      </c>
      <c r="D243" s="113"/>
      <c r="E243" s="113"/>
      <c r="F243" s="114"/>
      <c r="G243" s="84" t="s">
        <v>15</v>
      </c>
      <c r="H243" s="85">
        <f>H163</f>
        <v>0</v>
      </c>
    </row>
    <row r="244" spans="1:8" ht="30" customHeight="1" x14ac:dyDescent="0.2">
      <c r="A244" s="82"/>
      <c r="B244" s="83" t="str">
        <f>B164</f>
        <v>D</v>
      </c>
      <c r="C244" s="112" t="str">
        <f>C164</f>
        <v>HARBOURVIEW ZONE 3 - E-W PARKING ROAD, ASPHALT RECONSTRUCTION</v>
      </c>
      <c r="D244" s="113"/>
      <c r="E244" s="113"/>
      <c r="F244" s="114"/>
      <c r="G244" s="84" t="s">
        <v>15</v>
      </c>
      <c r="H244" s="85">
        <f>H201</f>
        <v>0</v>
      </c>
    </row>
    <row r="245" spans="1:8" ht="30" customHeight="1" x14ac:dyDescent="0.2">
      <c r="A245" s="82"/>
      <c r="B245" s="83" t="str">
        <f>B202</f>
        <v>E</v>
      </c>
      <c r="C245" s="112" t="str">
        <f>C202</f>
        <v>HARBOURVIEW ZONE 4 - N PARKING ROAD, ASPHALT RECONSTRUCTION</v>
      </c>
      <c r="D245" s="113"/>
      <c r="E245" s="113"/>
      <c r="F245" s="114"/>
      <c r="G245" s="84" t="s">
        <v>15</v>
      </c>
      <c r="H245" s="85">
        <f>H236</f>
        <v>0</v>
      </c>
    </row>
    <row r="246" spans="1:8" ht="30" customHeight="1" thickBot="1" x14ac:dyDescent="0.25">
      <c r="A246" s="86"/>
      <c r="B246" s="87" t="str">
        <f>B237</f>
        <v>F</v>
      </c>
      <c r="C246" s="115" t="str">
        <f>C237</f>
        <v>MOBILIZATION /DEMOBILIZATION</v>
      </c>
      <c r="D246" s="116"/>
      <c r="E246" s="116"/>
      <c r="F246" s="117"/>
      <c r="G246" s="88" t="s">
        <v>15</v>
      </c>
      <c r="H246" s="89">
        <f>H239</f>
        <v>0</v>
      </c>
    </row>
    <row r="247" spans="1:8" ht="37.9" customHeight="1" thickTop="1" x14ac:dyDescent="0.2">
      <c r="A247" s="90"/>
      <c r="B247" s="108" t="s">
        <v>24</v>
      </c>
      <c r="C247" s="109"/>
      <c r="D247" s="109"/>
      <c r="E247" s="109"/>
      <c r="F247" s="109"/>
      <c r="G247" s="110">
        <f>SUM(H241:H246)</f>
        <v>0</v>
      </c>
      <c r="H247" s="111"/>
    </row>
    <row r="248" spans="1:8" ht="15.95" customHeight="1" thickBot="1" x14ac:dyDescent="0.25">
      <c r="A248" s="58"/>
      <c r="B248" s="91"/>
      <c r="C248" s="92"/>
      <c r="D248" s="93"/>
      <c r="E248" s="92"/>
      <c r="F248" s="92"/>
      <c r="G248" s="94"/>
      <c r="H248" s="95"/>
    </row>
    <row r="249" spans="1:8" ht="15.75" thickTop="1" x14ac:dyDescent="0.2"/>
  </sheetData>
  <sheetProtection algorithmName="SHA-512" hashValue="Saj5976uZ74EudVHWD/rpgyeFFEQH/VnnvRrl84rqn5tJcdY3GAz+kRAPzWGAZESF0x3afJlUKrb9aQ+wUBgSQ==" saltValue="DY9THMAOVRVeg7iwylX25Q==" spinCount="100000" sheet="1" objects="1" scenarios="1" selectLockedCells="1"/>
  <mergeCells count="20">
    <mergeCell ref="B247:F247"/>
    <mergeCell ref="G247:H247"/>
    <mergeCell ref="C241:F241"/>
    <mergeCell ref="C242:F242"/>
    <mergeCell ref="C243:F243"/>
    <mergeCell ref="C244:F244"/>
    <mergeCell ref="C245:F245"/>
    <mergeCell ref="C246:F246"/>
    <mergeCell ref="C239:F239"/>
    <mergeCell ref="C5:F5"/>
    <mergeCell ref="C89:F89"/>
    <mergeCell ref="C90:F90"/>
    <mergeCell ref="C125:F125"/>
    <mergeCell ref="C126:F126"/>
    <mergeCell ref="C163:F163"/>
    <mergeCell ref="C164:F164"/>
    <mergeCell ref="C201:F201"/>
    <mergeCell ref="C202:F202"/>
    <mergeCell ref="C236:F236"/>
    <mergeCell ref="C237:F237"/>
  </mergeCells>
  <conditionalFormatting sqref="D7:D22 D64:D81 D195">
    <cfRule type="cellIs" dxfId="120" priority="113" stopIfTrue="1" operator="equal">
      <formula>"CW 2130-R11"</formula>
    </cfRule>
    <cfRule type="cellIs" dxfId="119" priority="115" stopIfTrue="1" operator="equal">
      <formula>"CW 3240-R7"</formula>
    </cfRule>
    <cfRule type="cellIs" dxfId="118" priority="114" stopIfTrue="1" operator="equal">
      <formula>"CW 3120-R2"</formula>
    </cfRule>
  </conditionalFormatting>
  <conditionalFormatting sqref="D10">
    <cfRule type="cellIs" dxfId="117" priority="111" stopIfTrue="1" operator="equal">
      <formula>"CW 3120-R2"</formula>
    </cfRule>
    <cfRule type="cellIs" dxfId="116" priority="110" stopIfTrue="1" operator="equal">
      <formula>"CW 2130-R11"</formula>
    </cfRule>
    <cfRule type="cellIs" dxfId="115" priority="112" stopIfTrue="1" operator="equal">
      <formula>"CW 3240-R7"</formula>
    </cfRule>
  </conditionalFormatting>
  <conditionalFormatting sqref="D24:D34 D48 D83:D88">
    <cfRule type="cellIs" dxfId="114" priority="120" stopIfTrue="1" operator="equal">
      <formula>"CW 3120-R2"</formula>
    </cfRule>
    <cfRule type="cellIs" dxfId="113" priority="119" stopIfTrue="1" operator="equal">
      <formula>"CW 2130-R11"</formula>
    </cfRule>
    <cfRule type="cellIs" dxfId="112" priority="121" stopIfTrue="1" operator="equal">
      <formula>"CW 3240-R7"</formula>
    </cfRule>
  </conditionalFormatting>
  <conditionalFormatting sqref="D36:D46">
    <cfRule type="cellIs" dxfId="111" priority="11" stopIfTrue="1" operator="equal">
      <formula>"CW 2130-R11"</formula>
    </cfRule>
    <cfRule type="cellIs" dxfId="110" priority="12" stopIfTrue="1" operator="equal">
      <formula>"CW 3120-R2"</formula>
    </cfRule>
    <cfRule type="cellIs" dxfId="109" priority="13" stopIfTrue="1" operator="equal">
      <formula>"CW 3240-R7"</formula>
    </cfRule>
  </conditionalFormatting>
  <conditionalFormatting sqref="D50:D62">
    <cfRule type="cellIs" dxfId="108" priority="118" stopIfTrue="1" operator="equal">
      <formula>"CW 3240-R7"</formula>
    </cfRule>
    <cfRule type="cellIs" dxfId="107" priority="117" stopIfTrue="1" operator="equal">
      <formula>"CW 3120-R2"</formula>
    </cfRule>
    <cfRule type="cellIs" dxfId="106" priority="116" stopIfTrue="1" operator="equal">
      <formula>"CW 2130-R11"</formula>
    </cfRule>
  </conditionalFormatting>
  <conditionalFormatting sqref="D92:D103 D105:D118">
    <cfRule type="cellIs" dxfId="105" priority="105" stopIfTrue="1" operator="equal">
      <formula>"CW 3120-R2"</formula>
    </cfRule>
    <cfRule type="cellIs" dxfId="104" priority="106" stopIfTrue="1" operator="equal">
      <formula>"CW 3240-R7"</formula>
    </cfRule>
  </conditionalFormatting>
  <conditionalFormatting sqref="D92:D103">
    <cfRule type="cellIs" dxfId="103" priority="104" stopIfTrue="1" operator="equal">
      <formula>"CW 2130-R11"</formula>
    </cfRule>
  </conditionalFormatting>
  <conditionalFormatting sqref="D93:D95">
    <cfRule type="cellIs" dxfId="102" priority="109" stopIfTrue="1" operator="equal">
      <formula>"CW 3240-R7"</formula>
    </cfRule>
    <cfRule type="cellIs" dxfId="101" priority="108" stopIfTrue="1" operator="equal">
      <formula>"CW 3120-R2"</formula>
    </cfRule>
    <cfRule type="cellIs" dxfId="100" priority="107" stopIfTrue="1" operator="equal">
      <formula>"CW 2130-R11"</formula>
    </cfRule>
  </conditionalFormatting>
  <conditionalFormatting sqref="D105:D124">
    <cfRule type="cellIs" dxfId="99" priority="8" stopIfTrue="1" operator="equal">
      <formula>"CW 2130-R11"</formula>
    </cfRule>
  </conditionalFormatting>
  <conditionalFormatting sqref="D119:D124">
    <cfRule type="cellIs" dxfId="98" priority="10" stopIfTrue="1" operator="equal">
      <formula>"CW 3240-R7"</formula>
    </cfRule>
  </conditionalFormatting>
  <conditionalFormatting sqref="D120:D124">
    <cfRule type="cellIs" dxfId="97" priority="9" stopIfTrue="1" operator="equal">
      <formula>"CW 3120-R2"</formula>
    </cfRule>
  </conditionalFormatting>
  <conditionalFormatting sqref="D128:D129">
    <cfRule type="cellIs" dxfId="96" priority="88" stopIfTrue="1" operator="equal">
      <formula>"CW 3240-R7"</formula>
    </cfRule>
    <cfRule type="cellIs" dxfId="95" priority="87" stopIfTrue="1" operator="equal">
      <formula>"CW 3120-R2"</formula>
    </cfRule>
    <cfRule type="cellIs" dxfId="94" priority="86" stopIfTrue="1" operator="equal">
      <formula>"CW 2130-R11"</formula>
    </cfRule>
  </conditionalFormatting>
  <conditionalFormatting sqref="D129">
    <cfRule type="cellIs" dxfId="93" priority="89" stopIfTrue="1" operator="equal">
      <formula>"CW 2130-R11"</formula>
    </cfRule>
    <cfRule type="cellIs" dxfId="92" priority="91" stopIfTrue="1" operator="equal">
      <formula>"CW 3240-R7"</formula>
    </cfRule>
    <cfRule type="cellIs" dxfId="91" priority="90" stopIfTrue="1" operator="equal">
      <formula>"CW 3120-R2"</formula>
    </cfRule>
  </conditionalFormatting>
  <conditionalFormatting sqref="D130">
    <cfRule type="cellIs" dxfId="90" priority="98" stopIfTrue="1" operator="equal">
      <formula>"CW 2130-R11"</formula>
    </cfRule>
    <cfRule type="cellIs" dxfId="89" priority="100" stopIfTrue="1" operator="equal">
      <formula>"CW 3240-R7"</formula>
    </cfRule>
    <cfRule type="cellIs" dxfId="88" priority="99" stopIfTrue="1" operator="equal">
      <formula>"CW 3120-R2"</formula>
    </cfRule>
  </conditionalFormatting>
  <conditionalFormatting sqref="D130:D136">
    <cfRule type="cellIs" dxfId="87" priority="97" stopIfTrue="1" operator="equal">
      <formula>"CW 3240-R7"</formula>
    </cfRule>
    <cfRule type="cellIs" dxfId="86" priority="96" stopIfTrue="1" operator="equal">
      <formula>"CW 3120-R2"</formula>
    </cfRule>
    <cfRule type="cellIs" dxfId="85" priority="95" stopIfTrue="1" operator="equal">
      <formula>"CW 2130-R11"</formula>
    </cfRule>
  </conditionalFormatting>
  <conditionalFormatting sqref="D131">
    <cfRule type="cellIs" dxfId="84" priority="93" stopIfTrue="1" operator="equal">
      <formula>"CW 3120-R2"</formula>
    </cfRule>
    <cfRule type="cellIs" dxfId="83" priority="92" stopIfTrue="1" operator="equal">
      <formula>"CW 2130-R11"</formula>
    </cfRule>
    <cfRule type="cellIs" dxfId="82" priority="94" stopIfTrue="1" operator="equal">
      <formula>"CW 3240-R7"</formula>
    </cfRule>
  </conditionalFormatting>
  <conditionalFormatting sqref="D137:D139">
    <cfRule type="cellIs" dxfId="81" priority="83" stopIfTrue="1" operator="equal">
      <formula>"CW 2130-R11"</formula>
    </cfRule>
    <cfRule type="cellIs" dxfId="80" priority="84" stopIfTrue="1" operator="equal">
      <formula>"CW 3120-R2"</formula>
    </cfRule>
    <cfRule type="cellIs" dxfId="79" priority="85" stopIfTrue="1" operator="equal">
      <formula>"CW 3240-R7"</formula>
    </cfRule>
  </conditionalFormatting>
  <conditionalFormatting sqref="D141:D143">
    <cfRule type="cellIs" dxfId="78" priority="103" stopIfTrue="1" operator="equal">
      <formula>"CW 3240-R7"</formula>
    </cfRule>
    <cfRule type="cellIs" dxfId="77" priority="102" stopIfTrue="1" operator="equal">
      <formula>"CW 3120-R2"</formula>
    </cfRule>
    <cfRule type="cellIs" dxfId="76" priority="101" stopIfTrue="1" operator="equal">
      <formula>"CW 2130-R11"</formula>
    </cfRule>
  </conditionalFormatting>
  <conditionalFormatting sqref="D145:D157">
    <cfRule type="cellIs" dxfId="75" priority="80" stopIfTrue="1" operator="equal">
      <formula>"CW 2130-R11"</formula>
    </cfRule>
    <cfRule type="cellIs" dxfId="74" priority="81" stopIfTrue="1" operator="equal">
      <formula>"CW 3120-R2"</formula>
    </cfRule>
    <cfRule type="cellIs" dxfId="73" priority="82" stopIfTrue="1" operator="equal">
      <formula>"CW 3240-R7"</formula>
    </cfRule>
  </conditionalFormatting>
  <conditionalFormatting sqref="D158:D162">
    <cfRule type="cellIs" dxfId="72" priority="6" stopIfTrue="1" operator="equal">
      <formula>"CW 3120-R2"</formula>
    </cfRule>
    <cfRule type="cellIs" dxfId="71" priority="7" stopIfTrue="1" operator="equal">
      <formula>"CW 3240-R7"</formula>
    </cfRule>
  </conditionalFormatting>
  <conditionalFormatting sqref="D159:D162">
    <cfRule type="cellIs" dxfId="70" priority="5" stopIfTrue="1" operator="equal">
      <formula>"CW 2130-R11"</formula>
    </cfRule>
  </conditionalFormatting>
  <conditionalFormatting sqref="D166:D167">
    <cfRule type="cellIs" dxfId="69" priority="54" stopIfTrue="1" operator="equal">
      <formula>"CW 3120-R2"</formula>
    </cfRule>
    <cfRule type="cellIs" dxfId="68" priority="55" stopIfTrue="1" operator="equal">
      <formula>"CW 3240-R7"</formula>
    </cfRule>
    <cfRule type="cellIs" dxfId="67" priority="53" stopIfTrue="1" operator="equal">
      <formula>"CW 2130-R11"</formula>
    </cfRule>
  </conditionalFormatting>
  <conditionalFormatting sqref="D167">
    <cfRule type="cellIs" dxfId="66" priority="56" stopIfTrue="1" operator="equal">
      <formula>"CW 2130-R11"</formula>
    </cfRule>
    <cfRule type="cellIs" dxfId="65" priority="58" stopIfTrue="1" operator="equal">
      <formula>"CW 3240-R7"</formula>
    </cfRule>
    <cfRule type="cellIs" dxfId="64" priority="57" stopIfTrue="1" operator="equal">
      <formula>"CW 3120-R2"</formula>
    </cfRule>
  </conditionalFormatting>
  <conditionalFormatting sqref="D168">
    <cfRule type="cellIs" dxfId="63" priority="67" stopIfTrue="1" operator="equal">
      <formula>"CW 3240-R7"</formula>
    </cfRule>
    <cfRule type="cellIs" dxfId="62" priority="66" stopIfTrue="1" operator="equal">
      <formula>"CW 3120-R2"</formula>
    </cfRule>
    <cfRule type="cellIs" dxfId="61" priority="65" stopIfTrue="1" operator="equal">
      <formula>"CW 2130-R11"</formula>
    </cfRule>
  </conditionalFormatting>
  <conditionalFormatting sqref="D168:D174">
    <cfRule type="cellIs" dxfId="60" priority="64" stopIfTrue="1" operator="equal">
      <formula>"CW 3240-R7"</formula>
    </cfRule>
    <cfRule type="cellIs" dxfId="59" priority="62" stopIfTrue="1" operator="equal">
      <formula>"CW 2130-R11"</formula>
    </cfRule>
    <cfRule type="cellIs" dxfId="58" priority="63" stopIfTrue="1" operator="equal">
      <formula>"CW 3120-R2"</formula>
    </cfRule>
  </conditionalFormatting>
  <conditionalFormatting sqref="D169">
    <cfRule type="cellIs" dxfId="57" priority="59" stopIfTrue="1" operator="equal">
      <formula>"CW 2130-R11"</formula>
    </cfRule>
    <cfRule type="cellIs" dxfId="56" priority="60" stopIfTrue="1" operator="equal">
      <formula>"CW 3120-R2"</formula>
    </cfRule>
    <cfRule type="cellIs" dxfId="55" priority="61" stopIfTrue="1" operator="equal">
      <formula>"CW 3240-R7"</formula>
    </cfRule>
  </conditionalFormatting>
  <conditionalFormatting sqref="D175:D178">
    <cfRule type="cellIs" dxfId="54" priority="52" stopIfTrue="1" operator="equal">
      <formula>"CW 3240-R7"</formula>
    </cfRule>
    <cfRule type="cellIs" dxfId="53" priority="51" stopIfTrue="1" operator="equal">
      <formula>"CW 3120-R2"</formula>
    </cfRule>
    <cfRule type="cellIs" dxfId="52" priority="50" stopIfTrue="1" operator="equal">
      <formula>"CW 2130-R11"</formula>
    </cfRule>
  </conditionalFormatting>
  <conditionalFormatting sqref="D180:D181">
    <cfRule type="cellIs" dxfId="51" priority="77" stopIfTrue="1" operator="equal">
      <formula>"CW 2130-R11"</formula>
    </cfRule>
    <cfRule type="cellIs" dxfId="50" priority="79" stopIfTrue="1" operator="equal">
      <formula>"CW 3240-R7"</formula>
    </cfRule>
    <cfRule type="cellIs" dxfId="49" priority="78" stopIfTrue="1" operator="equal">
      <formula>"CW 3120-R2"</formula>
    </cfRule>
  </conditionalFormatting>
  <conditionalFormatting sqref="D183:D189">
    <cfRule type="cellIs" dxfId="48" priority="48" stopIfTrue="1" operator="equal">
      <formula>"CW 3120-R2"</formula>
    </cfRule>
    <cfRule type="cellIs" dxfId="47" priority="49" stopIfTrue="1" operator="equal">
      <formula>"CW 3240-R7"</formula>
    </cfRule>
    <cfRule type="cellIs" dxfId="46" priority="47" stopIfTrue="1" operator="equal">
      <formula>"CW 2130-R11"</formula>
    </cfRule>
  </conditionalFormatting>
  <conditionalFormatting sqref="D191">
    <cfRule type="cellIs" dxfId="45" priority="76" stopIfTrue="1" operator="equal">
      <formula>"CW 3240-R7"</formula>
    </cfRule>
    <cfRule type="cellIs" dxfId="44" priority="74" stopIfTrue="1" operator="equal">
      <formula>"CW 2130-R11"</formula>
    </cfRule>
    <cfRule type="cellIs" dxfId="43" priority="75" stopIfTrue="1" operator="equal">
      <formula>"CW 3120-R2"</formula>
    </cfRule>
  </conditionalFormatting>
  <conditionalFormatting sqref="D193">
    <cfRule type="cellIs" dxfId="42" priority="73" stopIfTrue="1" operator="equal">
      <formula>"CW 3240-R7"</formula>
    </cfRule>
    <cfRule type="cellIs" dxfId="41" priority="71" stopIfTrue="1" operator="equal">
      <formula>"CW 2130-R11"</formula>
    </cfRule>
    <cfRule type="cellIs" dxfId="40" priority="72" stopIfTrue="1" operator="equal">
      <formula>"CW 3120-R2"</formula>
    </cfRule>
  </conditionalFormatting>
  <conditionalFormatting sqref="D197:D200">
    <cfRule type="cellIs" dxfId="39" priority="68" stopIfTrue="1" operator="equal">
      <formula>"CW 2130-R11"</formula>
    </cfRule>
    <cfRule type="cellIs" dxfId="38" priority="70" stopIfTrue="1" operator="equal">
      <formula>"CW 3240-R7"</formula>
    </cfRule>
    <cfRule type="cellIs" dxfId="37" priority="69" stopIfTrue="1" operator="equal">
      <formula>"CW 3120-R2"</formula>
    </cfRule>
  </conditionalFormatting>
  <conditionalFormatting sqref="D204:D215">
    <cfRule type="cellIs" dxfId="36" priority="20" stopIfTrue="1" operator="equal">
      <formula>"CW 2130-R11"</formula>
    </cfRule>
    <cfRule type="cellIs" dxfId="35" priority="22" stopIfTrue="1" operator="equal">
      <formula>"CW 3240-R7"</formula>
    </cfRule>
    <cfRule type="cellIs" dxfId="34" priority="21" stopIfTrue="1" operator="equal">
      <formula>"CW 3120-R2"</formula>
    </cfRule>
  </conditionalFormatting>
  <conditionalFormatting sqref="D205:D214">
    <cfRule type="cellIs" dxfId="33" priority="45" stopIfTrue="1" operator="equal">
      <formula>"CW 3120-R2"</formula>
    </cfRule>
    <cfRule type="cellIs" dxfId="32" priority="44" stopIfTrue="1" operator="equal">
      <formula>"CW 2130-R11"</formula>
    </cfRule>
    <cfRule type="cellIs" dxfId="31" priority="46" stopIfTrue="1" operator="equal">
      <formula>"CW 3240-R7"</formula>
    </cfRule>
  </conditionalFormatting>
  <conditionalFormatting sqref="D217:D218">
    <cfRule type="cellIs" dxfId="30" priority="40" stopIfTrue="1" operator="equal">
      <formula>"CW 3240-R7"</formula>
    </cfRule>
    <cfRule type="cellIs" dxfId="29" priority="41" stopIfTrue="1" operator="equal">
      <formula>"CW 2130-R11"</formula>
    </cfRule>
    <cfRule type="cellIs" dxfId="28" priority="42" stopIfTrue="1" operator="equal">
      <formula>"CW 3120-R2"</formula>
    </cfRule>
    <cfRule type="cellIs" dxfId="27" priority="43" stopIfTrue="1" operator="equal">
      <formula>"CW 3240-R7"</formula>
    </cfRule>
    <cfRule type="cellIs" dxfId="26" priority="39" stopIfTrue="1" operator="equal">
      <formula>"CW 3120-R2"</formula>
    </cfRule>
    <cfRule type="cellIs" dxfId="25" priority="38" stopIfTrue="1" operator="equal">
      <formula>"CW 2130-R11"</formula>
    </cfRule>
  </conditionalFormatting>
  <conditionalFormatting sqref="D220:D226">
    <cfRule type="cellIs" dxfId="24" priority="19" stopIfTrue="1" operator="equal">
      <formula>"CW 3240-R7"</formula>
    </cfRule>
    <cfRule type="cellIs" dxfId="23" priority="18" stopIfTrue="1" operator="equal">
      <formula>"CW 3120-R2"</formula>
    </cfRule>
    <cfRule type="cellIs" dxfId="22" priority="17" stopIfTrue="1" operator="equal">
      <formula>"CW 2130-R11"</formula>
    </cfRule>
  </conditionalFormatting>
  <conditionalFormatting sqref="D221:D226">
    <cfRule type="cellIs" dxfId="21" priority="37" stopIfTrue="1" operator="equal">
      <formula>"CW 3240-R7"</formula>
    </cfRule>
    <cfRule type="cellIs" dxfId="20" priority="36" stopIfTrue="1" operator="equal">
      <formula>"CW 3120-R2"</formula>
    </cfRule>
    <cfRule type="cellIs" dxfId="19" priority="35" stopIfTrue="1" operator="equal">
      <formula>"CW 2130-R11"</formula>
    </cfRule>
  </conditionalFormatting>
  <conditionalFormatting sqref="D228">
    <cfRule type="cellIs" dxfId="18" priority="31" stopIfTrue="1" operator="equal">
      <formula>"CW 3240-R7"</formula>
    </cfRule>
    <cfRule type="cellIs" dxfId="17" priority="30" stopIfTrue="1" operator="equal">
      <formula>"CW 3120-R2"</formula>
    </cfRule>
    <cfRule type="cellIs" dxfId="16" priority="29" stopIfTrue="1" operator="equal">
      <formula>"CW 2130-R11"</formula>
    </cfRule>
    <cfRule type="cellIs" dxfId="15" priority="32" stopIfTrue="1" operator="equal">
      <formula>"CW 2130-R11"</formula>
    </cfRule>
    <cfRule type="cellIs" dxfId="14" priority="34" stopIfTrue="1" operator="equal">
      <formula>"CW 3240-R7"</formula>
    </cfRule>
    <cfRule type="cellIs" dxfId="13" priority="33" stopIfTrue="1" operator="equal">
      <formula>"CW 3120-R2"</formula>
    </cfRule>
  </conditionalFormatting>
  <conditionalFormatting sqref="D230">
    <cfRule type="cellIs" dxfId="12" priority="4" stopIfTrue="1" operator="equal">
      <formula>"CW 3240-R7"</formula>
    </cfRule>
    <cfRule type="cellIs" dxfId="11" priority="3" stopIfTrue="1" operator="equal">
      <formula>"CW 3120-R2"</formula>
    </cfRule>
    <cfRule type="cellIs" dxfId="10" priority="2" stopIfTrue="1" operator="equal">
      <formula>"CW 2130-R11"</formula>
    </cfRule>
  </conditionalFormatting>
  <conditionalFormatting sqref="D232:D235">
    <cfRule type="cellIs" dxfId="9" priority="25" stopIfTrue="1" operator="equal">
      <formula>"CW 3240-R7"</formula>
    </cfRule>
    <cfRule type="cellIs" dxfId="8" priority="26" stopIfTrue="1" operator="equal">
      <formula>"CW 2130-R11"</formula>
    </cfRule>
    <cfRule type="cellIs" dxfId="7" priority="27" stopIfTrue="1" operator="equal">
      <formula>"CW 3120-R2"</formula>
    </cfRule>
    <cfRule type="cellIs" dxfId="6" priority="28" stopIfTrue="1" operator="equal">
      <formula>"CW 3240-R7"</formula>
    </cfRule>
    <cfRule type="cellIs" dxfId="5" priority="23" stopIfTrue="1" operator="equal">
      <formula>"CW 2130-R11"</formula>
    </cfRule>
    <cfRule type="cellIs" dxfId="4" priority="24" stopIfTrue="1" operator="equal">
      <formula>"CW 3120-R2"</formula>
    </cfRule>
  </conditionalFormatting>
  <conditionalFormatting sqref="D238">
    <cfRule type="cellIs" dxfId="3" priority="14" stopIfTrue="1" operator="equal">
      <formula>"CW 2130-R11"</formula>
    </cfRule>
    <cfRule type="cellIs" dxfId="2" priority="15" stopIfTrue="1" operator="equal">
      <formula>"CW 3120-R2"</formula>
    </cfRule>
    <cfRule type="cellIs" dxfId="1" priority="16" stopIfTrue="1" operator="equal">
      <formula>"CW 3240-R7"</formula>
    </cfRule>
  </conditionalFormatting>
  <conditionalFormatting sqref="G238">
    <cfRule type="expression" dxfId="0" priority="1">
      <formula>$G$238&gt;$G$247*0.05</formula>
    </cfRule>
  </conditionalFormatting>
  <dataValidations count="2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G7:G9 G11:G12 G14 G16:G19 G21:G22 G25 G28 G30:G31 G33:G34 G36 G39:G40 G42:G46 G48 G51:G53 G55:G62 G64:G81 G83:G90 G92:G93 G95:G96 G98 G100:G103 G106 G108 G111:G112 G114:G115 G117 G119:G120 G122 G124:G125 G128:G129 G131:G132 G134 G136:G139 G142:G143 G145:G146 G149:G150 G152:G153 G155 G157:G160 G162:G164 G166:G167 G169:G170 G172 G174:G178 G181 G185:G186 G188:G189 G191 G193 G195 G197:G202 G204:G205 G207:G208 G210 G212:G215 G218 G222:G223 G225:G226 G228 G230 G232:G235" xr:uid="{6D2729DD-0606-4362-97FB-8088D6956435}">
      <formula1>IF(G7&gt;=0.01,ROUND(G7,2),0.01)</formula1>
    </dataValidation>
    <dataValidation type="decimal" operator="equal" allowBlank="1" showInputMessage="1" showErrorMessage="1" errorTitle="ENTRY ERROR!" error="Lump Sum Price cannot be more than 5% of the Total Bid _x000a_Must be greater than 0 and cannot include fractions of a cent. " promptTitle="CAUTION" prompt="Enter your LUMP SUM BID PRICE _x000a_only after all other bid prices have _x000a_been entered as you are restricted_x000a_to a maximum of 5% of the Total _x000a_Bid in accordance with contract conditions. Red =  5% of Total Bid Price exceeded._x000a_You do not need to type in the &quot;$&quot;" sqref="G238" xr:uid="{CBA89C85-79A6-4584-9B1D-26BED8E435CD}">
      <formula1>IF(AND(G238&gt;=0.01,G238&lt;=G247*0.05),ROUND(G238,2),0.01)</formula1>
    </dataValidation>
  </dataValidations>
  <pageMargins left="0.5" right="0.5" top="0.75" bottom="0.75" header="0.25" footer="0.25"/>
  <pageSetup scale="66" orientation="portrait" r:id="rId1"/>
  <headerFooter alignWithMargins="0">
    <oddHeader>&amp;L&amp;10The City of Winnipeg
Tender No. 467-2026 
&amp;R&amp;10Bid Submission
&amp;P of &amp;N</oddHeader>
    <oddFooter xml:space="preserve">&amp;R                    </oddFooter>
  </headerFooter>
  <rowBreaks count="11" manualBreakCount="11">
    <brk id="34" min="1" max="7" man="1"/>
    <brk id="62" min="1" max="7" man="1"/>
    <brk id="89" max="7" man="1"/>
    <brk id="117" min="1" max="7" man="1"/>
    <brk id="125" max="16383" man="1"/>
    <brk id="153" min="1" max="7" man="1"/>
    <brk id="163" max="16383" man="1"/>
    <brk id="193" min="1" max="7" man="1"/>
    <brk id="201" max="16383" man="1"/>
    <brk id="230" min="1" max="7" man="1"/>
    <brk id="236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FORM B - PRICES</vt:lpstr>
      <vt:lpstr>'FORM B - PRICES'!Print_Area</vt:lpstr>
      <vt:lpstr>'FORM B - PRICES'!Print_Titles</vt:lpstr>
      <vt:lpstr>'FORM B - PRICES'!XEVERYTHING</vt:lpstr>
      <vt:lpstr>'FORM B - PRICES'!XITEMS</vt:lpstr>
    </vt:vector>
  </TitlesOfParts>
  <Company>City of Winnipeg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Public Works Engineering</dc:creator>
  <dc:description>Checked June 26, 2026
by C. Humbert
File Size 36.6KB</dc:description>
  <cp:lastModifiedBy>Funk, Mike</cp:lastModifiedBy>
  <cp:lastPrinted>2026-06-26T15:49:24Z</cp:lastPrinted>
  <dcterms:created xsi:type="dcterms:W3CDTF">1999-03-31T15:44:33Z</dcterms:created>
  <dcterms:modified xsi:type="dcterms:W3CDTF">2026-06-26T16:47:30Z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C420140606-RW</vt:lpwstr>
  </property>
  <property fmtid="{D5CDD505-2E9C-101B-9397-08002B2CF9AE}" pid="3" name="_NewReviewCycle">
    <vt:lpwstr/>
  </property>
  <property fmtid="{D5CDD505-2E9C-101B-9397-08002B2CF9AE}" pid="4" name="Folder_Number">
    <vt:lpwstr/>
  </property>
  <property fmtid="{D5CDD505-2E9C-101B-9397-08002B2CF9AE}" pid="5" name="Folder_Code">
    <vt:lpwstr/>
  </property>
  <property fmtid="{D5CDD505-2E9C-101B-9397-08002B2CF9AE}" pid="6" name="Folder_Name">
    <vt:lpwstr/>
  </property>
  <property fmtid="{D5CDD505-2E9C-101B-9397-08002B2CF9AE}" pid="7" name="Folder_Description">
    <vt:lpwstr/>
  </property>
  <property fmtid="{D5CDD505-2E9C-101B-9397-08002B2CF9AE}" pid="8" name="/Folder_Name/">
    <vt:lpwstr/>
  </property>
  <property fmtid="{D5CDD505-2E9C-101B-9397-08002B2CF9AE}" pid="9" name="/Folder_Description/">
    <vt:lpwstr/>
  </property>
  <property fmtid="{D5CDD505-2E9C-101B-9397-08002B2CF9AE}" pid="10" name="Folder_Version">
    <vt:lpwstr/>
  </property>
  <property fmtid="{D5CDD505-2E9C-101B-9397-08002B2CF9AE}" pid="11" name="Folder_VersionSeq">
    <vt:lpwstr/>
  </property>
  <property fmtid="{D5CDD505-2E9C-101B-9397-08002B2CF9AE}" pid="12" name="Folder_Manager">
    <vt:lpwstr/>
  </property>
  <property fmtid="{D5CDD505-2E9C-101B-9397-08002B2CF9AE}" pid="13" name="Folder_ManagerDesc">
    <vt:lpwstr/>
  </property>
  <property fmtid="{D5CDD505-2E9C-101B-9397-08002B2CF9AE}" pid="14" name="Folder_Storage">
    <vt:lpwstr/>
  </property>
  <property fmtid="{D5CDD505-2E9C-101B-9397-08002B2CF9AE}" pid="15" name="Folder_StorageDesc">
    <vt:lpwstr/>
  </property>
  <property fmtid="{D5CDD505-2E9C-101B-9397-08002B2CF9AE}" pid="16" name="Folder_Creator">
    <vt:lpwstr/>
  </property>
  <property fmtid="{D5CDD505-2E9C-101B-9397-08002B2CF9AE}" pid="17" name="Folder_CreatorDesc">
    <vt:lpwstr/>
  </property>
  <property fmtid="{D5CDD505-2E9C-101B-9397-08002B2CF9AE}" pid="18" name="Folder_CreateDate">
    <vt:lpwstr/>
  </property>
  <property fmtid="{D5CDD505-2E9C-101B-9397-08002B2CF9AE}" pid="19" name="Folder_Updater">
    <vt:lpwstr/>
  </property>
  <property fmtid="{D5CDD505-2E9C-101B-9397-08002B2CF9AE}" pid="20" name="Folder_UpdaterDesc">
    <vt:lpwstr/>
  </property>
  <property fmtid="{D5CDD505-2E9C-101B-9397-08002B2CF9AE}" pid="21" name="Folder_UpdateDate">
    <vt:lpwstr/>
  </property>
  <property fmtid="{D5CDD505-2E9C-101B-9397-08002B2CF9AE}" pid="22" name="Document_Number">
    <vt:lpwstr/>
  </property>
  <property fmtid="{D5CDD505-2E9C-101B-9397-08002B2CF9AE}" pid="23" name="Document_Name">
    <vt:lpwstr/>
  </property>
  <property fmtid="{D5CDD505-2E9C-101B-9397-08002B2CF9AE}" pid="24" name="Document_FileName">
    <vt:lpwstr/>
  </property>
  <property fmtid="{D5CDD505-2E9C-101B-9397-08002B2CF9AE}" pid="25" name="Document_Version">
    <vt:lpwstr/>
  </property>
  <property fmtid="{D5CDD505-2E9C-101B-9397-08002B2CF9AE}" pid="26" name="Document_VersionSeq">
    <vt:lpwstr/>
  </property>
  <property fmtid="{D5CDD505-2E9C-101B-9397-08002B2CF9AE}" pid="27" name="Document_Creator">
    <vt:lpwstr/>
  </property>
  <property fmtid="{D5CDD505-2E9C-101B-9397-08002B2CF9AE}" pid="28" name="Document_CreatorDesc">
    <vt:lpwstr/>
  </property>
  <property fmtid="{D5CDD505-2E9C-101B-9397-08002B2CF9AE}" pid="29" name="Document_CreateDate">
    <vt:lpwstr/>
  </property>
  <property fmtid="{D5CDD505-2E9C-101B-9397-08002B2CF9AE}" pid="30" name="Document_Updater">
    <vt:lpwstr/>
  </property>
  <property fmtid="{D5CDD505-2E9C-101B-9397-08002B2CF9AE}" pid="31" name="Document_UpdaterDesc">
    <vt:lpwstr/>
  </property>
  <property fmtid="{D5CDD505-2E9C-101B-9397-08002B2CF9AE}" pid="32" name="Document_UpdateDate">
    <vt:lpwstr/>
  </property>
  <property fmtid="{D5CDD505-2E9C-101B-9397-08002B2CF9AE}" pid="33" name="Document_Size">
    <vt:lpwstr/>
  </property>
  <property fmtid="{D5CDD505-2E9C-101B-9397-08002B2CF9AE}" pid="34" name="Document_Storage">
    <vt:lpwstr/>
  </property>
  <property fmtid="{D5CDD505-2E9C-101B-9397-08002B2CF9AE}" pid="35" name="Document_StorageDesc">
    <vt:lpwstr/>
  </property>
  <property fmtid="{D5CDD505-2E9C-101B-9397-08002B2CF9AE}" pid="36" name="Document_Department">
    <vt:lpwstr/>
  </property>
  <property fmtid="{D5CDD505-2E9C-101B-9397-08002B2CF9AE}" pid="37" name="Document_DepartmentDesc">
    <vt:lpwstr/>
  </property>
</Properties>
</file>