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77-2026\WORK IN PROGRESS\477-2026\"/>
    </mc:Choice>
  </mc:AlternateContent>
  <xr:revisionPtr revIDLastSave="0" documentId="13_ncr:1_{ECE75DE4-11CE-463C-AEE7-BC320A25B373}" xr6:coauthVersionLast="47" xr6:coauthVersionMax="47" xr10:uidLastSave="{00000000-0000-0000-0000-000000000000}"/>
  <workbookProtection workbookAlgorithmName="SHA-512" workbookHashValue="FHT+/jFhbaniWrNfLI4qCIYmpmqkIcxIJlwtYOwVEgl74kTdESjHDXxF0Zirxo5sNxeLcIOF3AJTWduO9qD6Og==" workbookSaltValue="bO9tO32uUYo4+ptcZqXbzQ==" workbookSpinCount="100000" lockStructure="1"/>
  <bookViews>
    <workbookView xWindow="2868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prices'!$A$5:$G$31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prices'!$A$1:$G$41</definedName>
    <definedName name="Print_Area_1">'Unit prices'!$A$6:$G$58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G27" i="2"/>
  <c r="G28" i="2"/>
  <c r="G21" i="2"/>
  <c r="G26" i="2"/>
  <c r="G25" i="2"/>
  <c r="G24" i="2"/>
  <c r="G23" i="2"/>
  <c r="G18" i="2"/>
  <c r="G15" i="2"/>
  <c r="G14" i="2"/>
  <c r="G13" i="2"/>
  <c r="G12" i="2"/>
  <c r="G29" i="2"/>
  <c r="G22" i="2"/>
  <c r="G8" i="2"/>
  <c r="G7" i="2"/>
  <c r="G11" i="2"/>
  <c r="A8" i="2" l="1"/>
  <c r="A9" i="2" s="1"/>
  <c r="G20" i="2"/>
  <c r="A10" i="2" l="1"/>
  <c r="A11" i="2" s="1"/>
  <c r="A12" i="2" s="1"/>
  <c r="A13" i="2" s="1"/>
  <c r="A14" i="2" s="1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G10" i="2"/>
  <c r="G9" i="2"/>
  <c r="G19" i="2"/>
  <c r="G17" i="2"/>
  <c r="G16" i="2"/>
  <c r="G6" i="2" l="1"/>
  <c r="F3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<sst xmlns="http://schemas.openxmlformats.org/spreadsheetml/2006/main" count="106" uniqueCount="58">
  <si>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</si>
  <si>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</si>
  <si>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</si>
  <si>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</si>
  <si>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</si>
  <si>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</si>
  <si>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</si>
  <si>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</si>
  <si>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</si>
  <si>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</si>
  <si>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Lump Sum price for Work not separately identified below.</t>
  </si>
  <si>
    <t>All drawings and specifications listed in tender</t>
  </si>
  <si>
    <t>Lump Sum</t>
  </si>
  <si>
    <t xml:space="preserve">$   - </t>
  </si>
  <si>
    <t>Cash Allowance: Material testing.</t>
  </si>
  <si>
    <t>Cash Allowance: Shoring at unknown locations</t>
  </si>
  <si>
    <t>Supplemental reinforcing</t>
  </si>
  <si>
    <t>03 20 00</t>
  </si>
  <si>
    <t>per kg</t>
  </si>
  <si>
    <t>Supplemental dowels - 10M</t>
  </si>
  <si>
    <t>per dowel</t>
  </si>
  <si>
    <t>Supplemental dowels - 15M</t>
  </si>
  <si>
    <t>per s.f.</t>
  </si>
  <si>
    <t>03 92 10</t>
  </si>
  <si>
    <t xml:space="preserve">03 92 10 </t>
  </si>
  <si>
    <t>03 93 20</t>
  </si>
  <si>
    <t xml:space="preserve">03 93 30 </t>
  </si>
  <si>
    <t>03 30 00</t>
  </si>
  <si>
    <t>TOTAL BID PRICE (GST extra) (in numbers)</t>
  </si>
  <si>
    <t>Name of Bidder</t>
  </si>
  <si>
    <t xml:space="preserve">03 93 30   </t>
  </si>
  <si>
    <t xml:space="preserve">03 93 20 </t>
  </si>
  <si>
    <t>01 14 00</t>
  </si>
  <si>
    <t>Premium to complete noisy and disruptive work during specified restricted times</t>
  </si>
  <si>
    <t>per loc.</t>
  </si>
  <si>
    <t>Vertical column form and pour concrete repair - 0" to 3" depth (Detail E/S5.2 and F/S5.2)</t>
  </si>
  <si>
    <t>Vertical column form and pour concrete repair - 3" to 6" depth (Detail E/S5.2 and F/S5.2).</t>
  </si>
  <si>
    <t>Top surface concrete topping replacement 0" to 3" depth (Detail C/S5.1).</t>
  </si>
  <si>
    <t>Top surface concrete topping replacement 3" to 6" depth (Detail C/S5.1).</t>
  </si>
  <si>
    <t>Structural slab top surface concrete repair 0" to 3" depth (Detail B/S5.1). Concrete topping replacement will be quantified separately</t>
  </si>
  <si>
    <t>Vertical and overhead beam soffit repair by pressure grouting - 0" to 3" depth (Detail B/S5.1).</t>
  </si>
  <si>
    <t>Vertical and overhead concrete slab soffit repair by pressure grouting 0" to 3" depth (Detail D/S5.2).</t>
  </si>
  <si>
    <t>Vertical and overhead concrete slab soffit repair by pressure grouting - 3" to 6" depth (Detail D/S5.2).</t>
  </si>
  <si>
    <t>Waterproofing basecoat and intermediate coat replacement in recoating zones</t>
  </si>
  <si>
    <t>Parking stall waterproofing replacement (all layers)</t>
  </si>
  <si>
    <t>Drive aisle waterproofing replacement (all layers)</t>
  </si>
  <si>
    <t>Turn zone waterproofing replacement (all layers)</t>
  </si>
  <si>
    <t>07 18 16</t>
  </si>
  <si>
    <t>Supply and installation of galvanic anode</t>
  </si>
  <si>
    <t>03 98 10</t>
  </si>
  <si>
    <t>Structural slab 6"+/- through-slab concrete repairs. Concrete topping replacement will be quantified separately  (Detail C/S5.1).</t>
  </si>
  <si>
    <t>Joint and crack routing and sealing. Joints less than 1/2".</t>
  </si>
  <si>
    <t>Joint and crack routing and sealing. Joints equal to or greater than 1/2".</t>
  </si>
  <si>
    <t>07 91 00</t>
  </si>
  <si>
    <t xml:space="preserve">07 91 00 </t>
  </si>
  <si>
    <t>per l.f.</t>
  </si>
  <si>
    <t xml:space="preserve">Part E  </t>
  </si>
  <si>
    <t>Prefinished steel strapping for concrete encased steel beams (Detail A/S5.1).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</si>
</sst>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9" fillId="24" borderId="0"/>
    <xf numFmtId="0" fontId="2" fillId="0" borderId="0"/>
    <xf numFmtId="0" fontId="2" fillId="0" borderId="0"/>
  </cellStyleXfs>
  <cellXfs count="68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175" fontId="36" fillId="24" borderId="14" xfId="1" applyNumberFormat="1" applyFont="1" applyBorder="1"/>
    <xf numFmtId="164" fontId="0" fillId="0" borderId="20" xfId="0" applyNumberFormat="1" applyBorder="1"/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6" fillId="24" borderId="16" xfId="1" applyFont="1" applyBorder="1" applyAlignment="1" applyProtection="1">
      <alignment horizontal="left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0" fontId="36" fillId="24" borderId="15" xfId="1" applyFont="1" applyBorder="1" applyProtection="1">
      <protection locked="0"/>
    </xf>
    <xf numFmtId="0" fontId="36" fillId="24" borderId="14" xfId="1" applyFont="1" applyBorder="1" applyProtection="1">
      <protection locked="0"/>
    </xf>
    <xf numFmtId="0" fontId="36" fillId="24" borderId="14" xfId="1" applyFont="1" applyBorder="1" applyAlignment="1" applyProtection="1">
      <alignment horizontal="center"/>
      <protection locked="0"/>
    </xf>
    <xf numFmtId="4" fontId="36" fillId="24" borderId="14" xfId="1" applyNumberFormat="1" applyFont="1" applyBorder="1" applyAlignment="1" applyProtection="1">
      <alignment horizontal="center"/>
      <protection locked="0"/>
    </xf>
    <xf numFmtId="175" fontId="0" fillId="0" borderId="26" xfId="0" applyNumberFormat="1" applyBorder="1" applyAlignment="1" applyProtection="1">
      <alignment horizontal="right" vertical="center"/>
      <protection locked="0"/>
    </xf>
    <xf numFmtId="175" fontId="0" fillId="0" borderId="27" xfId="0" applyNumberFormat="1" applyBorder="1" applyAlignment="1">
      <alignment horizontal="right" vertical="center"/>
    </xf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64" fontId="0" fillId="0" borderId="25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75" fontId="0" fillId="0" borderId="26" xfId="0" applyNumberFormat="1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3" xfId="1" applyFont="1" applyBorder="1"/>
    <xf numFmtId="0" fontId="2" fillId="0" borderId="0" xfId="0" applyFont="1" applyAlignment="1" applyProtection="1">
      <alignment horizontal="left"/>
      <protection locked="0"/>
    </xf>
    <xf numFmtId="7" fontId="36" fillId="24" borderId="14" xfId="1" applyNumberFormat="1" applyFont="1" applyBorder="1" applyAlignment="1">
      <alignment horizontal="center"/>
    </xf>
    <xf numFmtId="0" fontId="36" fillId="24" borderId="22" xfId="1" applyFont="1" applyBorder="1"/>
    <xf numFmtId="4" fontId="0" fillId="0" borderId="19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8"/>
  <sheetViews>
    <sheetView showGridLines="0" tabSelected="1" view="pageLayout" topLeftCell="A5" zoomScale="150" zoomScaleNormal="100" zoomScaleSheetLayoutView="100" zoomScalePageLayoutView="150" workbookViewId="0">
      <selection activeCell="E6" sqref="E6"/>
    </sheetView>
  </sheetViews>
  <sheetFormatPr defaultColWidth="9.08984375" defaultRowHeight="12.5" x14ac:dyDescent="0.25"/>
  <cols>
    <col min="1" max="1" width="5.6328125" customWidth="1"/>
    <col min="2" max="2" width="31.08984375" customWidth="1"/>
    <col min="3" max="3" width="11.90625" customWidth="1"/>
    <col min="4" max="4" width="13.6328125" style="3" customWidth="1"/>
    <col min="5" max="5" width="10.6328125" style="2" customWidth="1"/>
    <col min="6" max="6" width="12.453125" style="4" customWidth="1"/>
    <col min="7" max="7" width="13.90625" style="4" customWidth="1"/>
  </cols>
  <sheetData>
    <row r="1" spans="1:7" x14ac:dyDescent="0.25">
      <c r="A1" s="60"/>
      <c r="B1" s="60"/>
      <c r="C1" s="59" t="s">
        <v>0</v>
      </c>
      <c r="D1" s="59"/>
      <c r="E1" s="18"/>
      <c r="F1" s="19"/>
    </row>
    <row r="2" spans="1:7" x14ac:dyDescent="0.25">
      <c r="A2" s="58"/>
      <c r="B2" s="58"/>
      <c r="C2" s="20" t="s">
        <v>1</v>
      </c>
      <c r="D2" s="20"/>
      <c r="E2" s="18"/>
      <c r="F2" s="21"/>
      <c r="G2" s="5"/>
    </row>
    <row r="3" spans="1:7" x14ac:dyDescent="0.25">
      <c r="A3" s="63"/>
      <c r="B3" s="58"/>
      <c r="C3" s="22"/>
      <c r="D3" s="23"/>
      <c r="E3" s="18"/>
      <c r="F3" s="21"/>
      <c r="G3" s="5"/>
    </row>
    <row r="4" spans="1:7" x14ac:dyDescent="0.25">
      <c r="A4" s="24" t="s">
        <v>2</v>
      </c>
      <c r="B4" s="24"/>
      <c r="C4" s="24"/>
      <c r="D4" s="23"/>
      <c r="E4" s="18"/>
      <c r="F4" s="21"/>
      <c r="G4" s="5"/>
    </row>
    <row r="5" spans="1:7" ht="20.5" x14ac:dyDescent="0.25">
      <c r="A5" s="45" t="s">
        <v>3</v>
      </c>
      <c r="B5" s="45" t="s">
        <v>4</v>
      </c>
      <c r="C5" s="46" t="s">
        <v>5</v>
      </c>
      <c r="D5" s="46" t="s">
        <v>6</v>
      </c>
      <c r="E5" s="47" t="s">
        <v>7</v>
      </c>
      <c r="F5" s="25" t="s">
        <v>8</v>
      </c>
      <c r="G5" s="6" t="s">
        <v>9</v>
      </c>
    </row>
    <row r="6" spans="1:7" ht="62.5" x14ac:dyDescent="0.25">
      <c r="A6" s="48">
        <v>1</v>
      </c>
      <c r="B6" s="51" t="s">
        <v>10</v>
      </c>
      <c r="C6" s="51" t="s">
        <v>11</v>
      </c>
      <c r="D6" s="52" t="s">
        <v>12</v>
      </c>
      <c r="E6" s="53">
        <v>1</v>
      </c>
      <c r="F6" s="43" t="s">
        <v>13</v>
      </c>
      <c r="G6" s="44" t="str">
        <f>IF(OR(ISTEXT(F6),ISBLANK(F6)), "$   - ",ROUND(E6*F6,2))</f>
        <v xml:space="preserve">$   - </v>
      </c>
    </row>
    <row r="7" spans="1:7" x14ac:dyDescent="0.25">
      <c r="A7" s="49">
        <f>A6+1</f>
        <v>2</v>
      </c>
      <c r="B7" s="54" t="s">
        <v>14</v>
      </c>
      <c r="C7" s="55" t="s">
        <v>56</v>
      </c>
      <c r="D7" s="52" t="s">
        <v>12</v>
      </c>
      <c r="E7" s="53">
        <v>1</v>
      </c>
      <c r="F7" s="50">
        <v>2500</v>
      </c>
      <c r="G7" s="44">
        <f t="shared" ref="G7:G8" si="0">IF(OR(ISTEXT(F7),ISBLANK(F7)), "$   - ",ROUND(E7*F7,2))</f>
        <v>2500</v>
      </c>
    </row>
    <row r="8" spans="1:7" ht="25" x14ac:dyDescent="0.25">
      <c r="A8" s="49">
        <f>A7+1</f>
        <v>3</v>
      </c>
      <c r="B8" s="54" t="s">
        <v>15</v>
      </c>
      <c r="C8" s="55" t="s">
        <v>56</v>
      </c>
      <c r="D8" s="52" t="s">
        <v>12</v>
      </c>
      <c r="E8" s="53">
        <v>1</v>
      </c>
      <c r="F8" s="50">
        <v>25000</v>
      </c>
      <c r="G8" s="44">
        <f t="shared" si="0"/>
        <v>25000</v>
      </c>
    </row>
    <row r="9" spans="1:7" x14ac:dyDescent="0.25">
      <c r="A9" s="49">
        <f>A8+1</f>
        <v>4</v>
      </c>
      <c r="B9" s="54" t="s">
        <v>16</v>
      </c>
      <c r="C9" s="55" t="s">
        <v>17</v>
      </c>
      <c r="D9" s="52" t="s">
        <v>18</v>
      </c>
      <c r="E9" s="53">
        <v>2500</v>
      </c>
      <c r="F9" s="43" t="s">
        <v>13</v>
      </c>
      <c r="G9" s="44" t="str">
        <f t="shared" ref="G9:G10" si="1">IF(OR(ISTEXT(F9),ISBLANK(F9)), "$   - ",ROUND(E9*F9,2))</f>
        <v xml:space="preserve">$   - </v>
      </c>
    </row>
    <row r="10" spans="1:7" x14ac:dyDescent="0.25">
      <c r="A10" s="49">
        <f t="shared" ref="A10:A12" si="2">A9+1</f>
        <v>5</v>
      </c>
      <c r="B10" s="54" t="s">
        <v>19</v>
      </c>
      <c r="C10" s="55" t="s">
        <v>17</v>
      </c>
      <c r="D10" s="52" t="s">
        <v>20</v>
      </c>
      <c r="E10" s="53">
        <v>500</v>
      </c>
      <c r="F10" s="43" t="s">
        <v>13</v>
      </c>
      <c r="G10" s="44" t="str">
        <f t="shared" si="1"/>
        <v xml:space="preserve">$   - </v>
      </c>
    </row>
    <row r="11" spans="1:7" x14ac:dyDescent="0.25">
      <c r="A11" s="49">
        <f t="shared" si="2"/>
        <v>6</v>
      </c>
      <c r="B11" s="54" t="s">
        <v>21</v>
      </c>
      <c r="C11" s="55" t="s">
        <v>17</v>
      </c>
      <c r="D11" s="52" t="s">
        <v>20</v>
      </c>
      <c r="E11" s="53">
        <v>500</v>
      </c>
      <c r="F11" s="43" t="s">
        <v>13</v>
      </c>
      <c r="G11" s="44" t="str">
        <f t="shared" ref="G11:G15" si="3">IF(OR(ISTEXT(F11),ISBLANK(F11)), "$   - ",ROUND(E11*F11,2))</f>
        <v xml:space="preserve">$   - </v>
      </c>
    </row>
    <row r="12" spans="1:7" ht="37.5" x14ac:dyDescent="0.25">
      <c r="A12" s="49">
        <f t="shared" si="2"/>
        <v>7</v>
      </c>
      <c r="B12" s="54" t="s">
        <v>37</v>
      </c>
      <c r="C12" s="55" t="s">
        <v>23</v>
      </c>
      <c r="D12" s="52" t="s">
        <v>22</v>
      </c>
      <c r="E12" s="53">
        <v>1000</v>
      </c>
      <c r="F12" s="43" t="s">
        <v>13</v>
      </c>
      <c r="G12" s="44" t="str">
        <f t="shared" si="3"/>
        <v xml:space="preserve">$   - </v>
      </c>
    </row>
    <row r="13" spans="1:7" ht="37.5" x14ac:dyDescent="0.25">
      <c r="A13" s="49">
        <f>A12+1</f>
        <v>8</v>
      </c>
      <c r="B13" s="56" t="s">
        <v>38</v>
      </c>
      <c r="C13" s="57" t="s">
        <v>24</v>
      </c>
      <c r="D13" s="52" t="s">
        <v>22</v>
      </c>
      <c r="E13" s="53">
        <v>800</v>
      </c>
      <c r="F13" s="43" t="s">
        <v>13</v>
      </c>
      <c r="G13" s="44" t="str">
        <f t="shared" si="3"/>
        <v xml:space="preserve">$   - </v>
      </c>
    </row>
    <row r="14" spans="1:7" ht="50" x14ac:dyDescent="0.25">
      <c r="A14" s="49">
        <f>A13+1</f>
        <v>9</v>
      </c>
      <c r="B14" s="56" t="s">
        <v>39</v>
      </c>
      <c r="C14" s="57" t="s">
        <v>23</v>
      </c>
      <c r="D14" s="52" t="s">
        <v>22</v>
      </c>
      <c r="E14" s="53">
        <v>400</v>
      </c>
      <c r="F14" s="43" t="s">
        <v>13</v>
      </c>
      <c r="G14" s="44" t="str">
        <f t="shared" si="3"/>
        <v xml:space="preserve">$   - </v>
      </c>
    </row>
    <row r="15" spans="1:7" ht="50" x14ac:dyDescent="0.25">
      <c r="A15" s="49">
        <f>A14+1</f>
        <v>10</v>
      </c>
      <c r="B15" s="56" t="s">
        <v>50</v>
      </c>
      <c r="C15" s="57" t="s">
        <v>23</v>
      </c>
      <c r="D15" s="52" t="s">
        <v>22</v>
      </c>
      <c r="E15" s="53">
        <v>100</v>
      </c>
      <c r="F15" s="43" t="s">
        <v>13</v>
      </c>
      <c r="G15" s="44" t="str">
        <f t="shared" si="3"/>
        <v xml:space="preserve">$   - </v>
      </c>
    </row>
    <row r="16" spans="1:7" ht="37.5" x14ac:dyDescent="0.25">
      <c r="A16" s="49">
        <f t="shared" ref="A16:A29" si="4">A15+1</f>
        <v>11</v>
      </c>
      <c r="B16" s="56" t="s">
        <v>41</v>
      </c>
      <c r="C16" s="57" t="s">
        <v>31</v>
      </c>
      <c r="D16" s="52" t="s">
        <v>22</v>
      </c>
      <c r="E16" s="53">
        <v>650</v>
      </c>
      <c r="F16" s="43" t="s">
        <v>13</v>
      </c>
      <c r="G16" s="44" t="str">
        <f t="shared" ref="G16" si="5">IF(OR(ISTEXT(F16),ISBLANK(F16)), "$   - ",ROUND(E16*F16,2))</f>
        <v xml:space="preserve">$   - </v>
      </c>
    </row>
    <row r="17" spans="1:7" ht="37.5" x14ac:dyDescent="0.25">
      <c r="A17" s="49">
        <f t="shared" si="4"/>
        <v>12</v>
      </c>
      <c r="B17" s="54" t="s">
        <v>42</v>
      </c>
      <c r="C17" s="55" t="s">
        <v>25</v>
      </c>
      <c r="D17" s="52" t="s">
        <v>22</v>
      </c>
      <c r="E17" s="53">
        <v>200</v>
      </c>
      <c r="F17" s="43" t="s">
        <v>13</v>
      </c>
      <c r="G17" s="44" t="str">
        <f t="shared" ref="G17:G19" si="6">IF(OR(ISTEXT(F17),ISBLANK(F17)), "$   - ",ROUND(E17*F17,2))</f>
        <v xml:space="preserve">$   - </v>
      </c>
    </row>
    <row r="18" spans="1:7" ht="37.5" x14ac:dyDescent="0.25">
      <c r="A18" s="49">
        <f t="shared" si="4"/>
        <v>13</v>
      </c>
      <c r="B18" s="54" t="s">
        <v>40</v>
      </c>
      <c r="C18" s="55" t="s">
        <v>25</v>
      </c>
      <c r="D18" s="52" t="s">
        <v>22</v>
      </c>
      <c r="E18" s="53">
        <v>250</v>
      </c>
      <c r="F18" s="43" t="s">
        <v>13</v>
      </c>
      <c r="G18" s="44" t="str">
        <f t="shared" ref="G18" si="7">IF(OR(ISTEXT(F18),ISBLANK(F18)), "$   - ",ROUND(E18*F18,2))</f>
        <v xml:space="preserve">$   - </v>
      </c>
    </row>
    <row r="19" spans="1:7" ht="37.5" x14ac:dyDescent="0.25">
      <c r="A19" s="49">
        <f t="shared" si="4"/>
        <v>14</v>
      </c>
      <c r="B19" s="56" t="s">
        <v>35</v>
      </c>
      <c r="C19" s="55" t="s">
        <v>30</v>
      </c>
      <c r="D19" s="52" t="s">
        <v>22</v>
      </c>
      <c r="E19" s="53">
        <v>50</v>
      </c>
      <c r="F19" s="43" t="s">
        <v>13</v>
      </c>
      <c r="G19" s="44" t="str">
        <f t="shared" si="6"/>
        <v xml:space="preserve">$   - </v>
      </c>
    </row>
    <row r="20" spans="1:7" ht="37.5" x14ac:dyDescent="0.25">
      <c r="A20" s="49">
        <f t="shared" si="4"/>
        <v>15</v>
      </c>
      <c r="B20" s="56" t="s">
        <v>36</v>
      </c>
      <c r="C20" s="55" t="s">
        <v>26</v>
      </c>
      <c r="D20" s="52" t="s">
        <v>22</v>
      </c>
      <c r="E20" s="53">
        <v>25</v>
      </c>
      <c r="F20" s="43" t="s">
        <v>13</v>
      </c>
      <c r="G20" s="44" t="str">
        <f t="shared" ref="G20:G21" si="8">IF(OR(ISTEXT(F20),ISBLANK(F20)), "$   - ",ROUND(E20*F20,2))</f>
        <v xml:space="preserve">$   - </v>
      </c>
    </row>
    <row r="21" spans="1:7" ht="25" x14ac:dyDescent="0.25">
      <c r="A21" s="49">
        <f t="shared" si="4"/>
        <v>16</v>
      </c>
      <c r="B21" s="56" t="s">
        <v>48</v>
      </c>
      <c r="C21" s="55" t="s">
        <v>49</v>
      </c>
      <c r="D21" s="52" t="s">
        <v>34</v>
      </c>
      <c r="E21" s="53">
        <v>250</v>
      </c>
      <c r="F21" s="43" t="s">
        <v>13</v>
      </c>
      <c r="G21" s="44" t="str">
        <f t="shared" si="8"/>
        <v xml:space="preserve">$   - </v>
      </c>
    </row>
    <row r="22" spans="1:7" ht="37.5" x14ac:dyDescent="0.25">
      <c r="A22" s="49">
        <f t="shared" si="4"/>
        <v>17</v>
      </c>
      <c r="B22" s="56" t="s">
        <v>57</v>
      </c>
      <c r="C22" s="55" t="s">
        <v>27</v>
      </c>
      <c r="D22" s="52" t="s">
        <v>34</v>
      </c>
      <c r="E22" s="53">
        <v>50</v>
      </c>
      <c r="F22" s="43" t="s">
        <v>13</v>
      </c>
      <c r="G22" s="44" t="str">
        <f t="shared" ref="G22:G26" si="9">IF(OR(ISTEXT(F22),ISBLANK(F22)), "$   - ",ROUND(E22*F22,2))</f>
        <v xml:space="preserve">$   - </v>
      </c>
    </row>
    <row r="23" spans="1:7" ht="37.5" x14ac:dyDescent="0.25">
      <c r="A23" s="49">
        <f t="shared" si="4"/>
        <v>18</v>
      </c>
      <c r="B23" s="56" t="s">
        <v>43</v>
      </c>
      <c r="C23" s="55" t="s">
        <v>47</v>
      </c>
      <c r="D23" s="52" t="s">
        <v>22</v>
      </c>
      <c r="E23" s="53">
        <v>500</v>
      </c>
      <c r="F23" s="43" t="s">
        <v>13</v>
      </c>
      <c r="G23" s="44" t="str">
        <f t="shared" si="9"/>
        <v xml:space="preserve">$   - </v>
      </c>
    </row>
    <row r="24" spans="1:7" ht="25" x14ac:dyDescent="0.25">
      <c r="A24" s="49">
        <f t="shared" si="4"/>
        <v>19</v>
      </c>
      <c r="B24" s="56" t="s">
        <v>44</v>
      </c>
      <c r="C24" s="55" t="s">
        <v>47</v>
      </c>
      <c r="D24" s="52" t="s">
        <v>22</v>
      </c>
      <c r="E24" s="53">
        <v>1500</v>
      </c>
      <c r="F24" s="43" t="s">
        <v>13</v>
      </c>
      <c r="G24" s="44" t="str">
        <f t="shared" si="9"/>
        <v xml:space="preserve">$   - </v>
      </c>
    </row>
    <row r="25" spans="1:7" ht="25" x14ac:dyDescent="0.25">
      <c r="A25" s="49">
        <f t="shared" si="4"/>
        <v>20</v>
      </c>
      <c r="B25" s="56" t="s">
        <v>45</v>
      </c>
      <c r="C25" s="55" t="s">
        <v>47</v>
      </c>
      <c r="D25" s="52" t="s">
        <v>22</v>
      </c>
      <c r="E25" s="53">
        <v>1000</v>
      </c>
      <c r="F25" s="43" t="s">
        <v>13</v>
      </c>
      <c r="G25" s="44" t="str">
        <f t="shared" si="9"/>
        <v xml:space="preserve">$   - </v>
      </c>
    </row>
    <row r="26" spans="1:7" ht="25" x14ac:dyDescent="0.25">
      <c r="A26" s="49">
        <f t="shared" si="4"/>
        <v>21</v>
      </c>
      <c r="B26" s="56" t="s">
        <v>46</v>
      </c>
      <c r="C26" s="55" t="s">
        <v>47</v>
      </c>
      <c r="D26" s="52" t="s">
        <v>22</v>
      </c>
      <c r="E26" s="53">
        <v>1000</v>
      </c>
      <c r="F26" s="43" t="s">
        <v>13</v>
      </c>
      <c r="G26" s="44" t="str">
        <f t="shared" si="9"/>
        <v xml:space="preserve">$   - </v>
      </c>
    </row>
    <row r="27" spans="1:7" ht="25" x14ac:dyDescent="0.25">
      <c r="A27" s="49">
        <f t="shared" si="4"/>
        <v>22</v>
      </c>
      <c r="B27" s="56" t="s">
        <v>51</v>
      </c>
      <c r="C27" s="55" t="s">
        <v>53</v>
      </c>
      <c r="D27" s="52" t="s">
        <v>55</v>
      </c>
      <c r="E27" s="53">
        <v>1000</v>
      </c>
      <c r="F27" s="43" t="s">
        <v>13</v>
      </c>
      <c r="G27" s="44" t="str">
        <f t="shared" ref="G27:G28" si="10">IF(OR(ISTEXT(F27),ISBLANK(F27)), "$   - ",ROUND(E27*F27,2))</f>
        <v xml:space="preserve">$   - </v>
      </c>
    </row>
    <row r="28" spans="1:7" ht="25" x14ac:dyDescent="0.25">
      <c r="A28" s="49">
        <f t="shared" si="4"/>
        <v>23</v>
      </c>
      <c r="B28" s="56" t="s">
        <v>52</v>
      </c>
      <c r="C28" s="55" t="s">
        <v>54</v>
      </c>
      <c r="D28" s="52" t="s">
        <v>55</v>
      </c>
      <c r="E28" s="53">
        <v>1000</v>
      </c>
      <c r="F28" s="43" t="s">
        <v>13</v>
      </c>
      <c r="G28" s="44" t="str">
        <f t="shared" si="10"/>
        <v xml:space="preserve">$   - </v>
      </c>
    </row>
    <row r="29" spans="1:7" ht="37.5" x14ac:dyDescent="0.25">
      <c r="A29" s="49">
        <f t="shared" si="4"/>
        <v>24</v>
      </c>
      <c r="B29" s="56" t="s">
        <v>33</v>
      </c>
      <c r="C29" s="55" t="s">
        <v>32</v>
      </c>
      <c r="D29" s="52" t="s">
        <v>12</v>
      </c>
      <c r="E29" s="53">
        <v>1</v>
      </c>
      <c r="F29" s="43" t="s">
        <v>13</v>
      </c>
      <c r="G29" s="44" t="str">
        <f t="shared" ref="G29" si="11">IF(OR(ISTEXT(F29),ISBLANK(F29)), "$   - ",ROUND(E29*F29,2))</f>
        <v xml:space="preserve">$   - </v>
      </c>
    </row>
    <row r="32" spans="1:7" ht="13" thickBot="1" x14ac:dyDescent="0.3"/>
    <row r="33" spans="1:7" ht="14.5" thickTop="1" x14ac:dyDescent="0.3">
      <c r="A33" s="7"/>
      <c r="B33" s="8"/>
      <c r="C33" s="8"/>
      <c r="D33" s="9"/>
      <c r="E33" s="10"/>
      <c r="F33" s="11"/>
      <c r="G33" s="12"/>
    </row>
    <row r="34" spans="1:7" ht="14" x14ac:dyDescent="0.3">
      <c r="A34" s="35"/>
      <c r="B34" s="36"/>
      <c r="C34" s="36"/>
      <c r="D34" s="37"/>
      <c r="E34" s="38"/>
      <c r="F34" s="61"/>
      <c r="G34" s="62"/>
    </row>
    <row r="35" spans="1:7" ht="14" x14ac:dyDescent="0.3">
      <c r="A35" s="35" t="s">
        <v>28</v>
      </c>
      <c r="B35" s="24"/>
      <c r="C35" s="24"/>
      <c r="D35" s="37"/>
      <c r="E35" s="38"/>
      <c r="F35" s="64">
        <f>SUM(G6:G29)</f>
        <v>27500</v>
      </c>
      <c r="G35" s="65"/>
    </row>
    <row r="36" spans="1:7" ht="14" x14ac:dyDescent="0.3">
      <c r="A36" s="39"/>
      <c r="B36" s="40"/>
      <c r="C36" s="40"/>
      <c r="D36" s="41"/>
      <c r="E36" s="42"/>
      <c r="F36" s="13"/>
      <c r="G36" s="13"/>
    </row>
    <row r="37" spans="1:7" x14ac:dyDescent="0.25">
      <c r="A37" s="14"/>
      <c r="B37" s="26"/>
      <c r="C37" s="26"/>
      <c r="D37" s="27"/>
      <c r="E37" s="18"/>
      <c r="F37" s="19"/>
      <c r="G37" s="28"/>
    </row>
    <row r="38" spans="1:7" x14ac:dyDescent="0.25">
      <c r="A38" s="15"/>
      <c r="B38" s="26"/>
      <c r="C38" s="26"/>
      <c r="D38" s="27"/>
      <c r="E38" s="18"/>
      <c r="F38" s="19"/>
      <c r="G38" s="32"/>
    </row>
    <row r="39" spans="1:7" x14ac:dyDescent="0.25">
      <c r="A39" s="15"/>
      <c r="B39" s="26"/>
      <c r="C39" s="26"/>
      <c r="D39" s="27"/>
      <c r="E39" s="29"/>
      <c r="F39" s="30"/>
      <c r="G39" s="31"/>
    </row>
    <row r="40" spans="1:7" x14ac:dyDescent="0.25">
      <c r="A40" s="15"/>
      <c r="B40" s="26"/>
      <c r="C40" s="26"/>
      <c r="D40" s="27"/>
      <c r="E40" s="66" t="s">
        <v>29</v>
      </c>
      <c r="F40" s="66"/>
      <c r="G40" s="32"/>
    </row>
    <row r="41" spans="1:7" x14ac:dyDescent="0.25">
      <c r="A41" s="16"/>
      <c r="B41" s="33"/>
      <c r="C41" s="33"/>
      <c r="D41" s="34"/>
      <c r="E41" s="29"/>
      <c r="F41" s="30"/>
      <c r="G41" s="31"/>
    </row>
    <row r="43" spans="1:7" x14ac:dyDescent="0.25">
      <c r="A43" s="1"/>
      <c r="B43" s="67"/>
      <c r="C43" s="67"/>
      <c r="D43" s="67"/>
      <c r="E43" s="67"/>
      <c r="F43" s="17"/>
      <c r="G43" s="17"/>
    </row>
    <row r="44" spans="1:7" x14ac:dyDescent="0.25">
      <c r="A44" s="1"/>
      <c r="B44" s="67"/>
      <c r="C44" s="67"/>
      <c r="D44" s="67"/>
      <c r="E44" s="67"/>
      <c r="F44" s="17"/>
      <c r="G44" s="17"/>
    </row>
    <row r="45" spans="1:7" x14ac:dyDescent="0.25">
      <c r="A45" s="1"/>
      <c r="B45" s="67"/>
      <c r="C45" s="67"/>
      <c r="D45" s="67"/>
      <c r="E45" s="67"/>
      <c r="F45" s="17"/>
      <c r="G45" s="17"/>
    </row>
    <row r="46" spans="1:7" x14ac:dyDescent="0.25">
      <c r="A46" s="1"/>
      <c r="B46" s="67"/>
      <c r="C46" s="67"/>
      <c r="D46" s="67"/>
      <c r="E46" s="67"/>
      <c r="F46" s="17"/>
      <c r="G46" s="17"/>
    </row>
    <row r="47" spans="1:7" x14ac:dyDescent="0.25">
      <c r="A47" s="1"/>
      <c r="B47" s="67"/>
      <c r="C47" s="67"/>
      <c r="D47" s="67"/>
      <c r="E47" s="67"/>
      <c r="F47" s="17"/>
      <c r="G47" s="17"/>
    </row>
    <row r="48" spans="1:7" x14ac:dyDescent="0.25">
      <c r="A48" s="1"/>
      <c r="B48" s="67"/>
      <c r="C48" s="67"/>
      <c r="D48" s="67"/>
      <c r="E48" s="67"/>
      <c r="F48" s="17"/>
      <c r="G48" s="17"/>
    </row>
    <row r="49" spans="1:7" x14ac:dyDescent="0.25">
      <c r="A49" s="1"/>
      <c r="B49" s="67"/>
      <c r="C49" s="67"/>
      <c r="D49" s="67"/>
      <c r="E49" s="67"/>
      <c r="F49" s="17"/>
      <c r="G49" s="17"/>
    </row>
    <row r="50" spans="1:7" x14ac:dyDescent="0.25">
      <c r="A50" s="1"/>
      <c r="B50" s="67"/>
      <c r="C50" s="67"/>
      <c r="D50" s="67"/>
      <c r="E50" s="67"/>
      <c r="F50" s="17"/>
      <c r="G50" s="17"/>
    </row>
    <row r="51" spans="1:7" x14ac:dyDescent="0.25">
      <c r="A51" s="1"/>
      <c r="B51" s="67"/>
      <c r="C51" s="67"/>
      <c r="D51" s="67"/>
      <c r="E51" s="67"/>
      <c r="F51" s="17"/>
      <c r="G51" s="17"/>
    </row>
    <row r="52" spans="1:7" x14ac:dyDescent="0.25">
      <c r="A52" s="1"/>
      <c r="B52" s="67"/>
      <c r="C52" s="67"/>
      <c r="D52" s="67"/>
      <c r="E52" s="67"/>
      <c r="F52" s="17"/>
      <c r="G52" s="17"/>
    </row>
    <row r="53" spans="1:7" x14ac:dyDescent="0.25">
      <c r="A53" s="1"/>
      <c r="B53" s="67"/>
      <c r="C53" s="67"/>
      <c r="D53" s="67"/>
      <c r="E53" s="67"/>
      <c r="F53" s="17"/>
      <c r="G53" s="17"/>
    </row>
    <row r="54" spans="1:7" x14ac:dyDescent="0.25">
      <c r="A54" s="1"/>
      <c r="B54" s="67"/>
      <c r="C54" s="67"/>
      <c r="D54" s="67"/>
      <c r="E54" s="67"/>
      <c r="F54" s="17"/>
      <c r="G54" s="17"/>
    </row>
    <row r="55" spans="1:7" x14ac:dyDescent="0.25">
      <c r="A55" s="1"/>
      <c r="B55" s="67"/>
      <c r="C55" s="67"/>
      <c r="D55" s="67"/>
      <c r="E55" s="67"/>
      <c r="F55" s="17"/>
      <c r="G55" s="17"/>
    </row>
    <row r="56" spans="1:7" x14ac:dyDescent="0.25">
      <c r="A56" s="1"/>
      <c r="B56" s="67"/>
      <c r="C56" s="67"/>
      <c r="D56" s="67"/>
      <c r="E56" s="67"/>
      <c r="F56" s="17"/>
      <c r="G56" s="17"/>
    </row>
    <row r="57" spans="1:7" x14ac:dyDescent="0.25">
      <c r="A57" s="1"/>
      <c r="B57" s="67"/>
      <c r="C57" s="67"/>
      <c r="D57" s="67"/>
      <c r="E57" s="67"/>
      <c r="F57" s="17"/>
      <c r="G57" s="17"/>
    </row>
    <row r="58" spans="1:7" x14ac:dyDescent="0.25">
      <c r="A58" s="1"/>
      <c r="B58" s="67"/>
      <c r="C58" s="67"/>
      <c r="D58" s="67"/>
      <c r="E58" s="67"/>
      <c r="F58" s="17"/>
      <c r="G58" s="17"/>
    </row>
  </sheetData>
  <sheetProtection algorithmName="SHA-512" hashValue="Gsar/s/7ppEtYWEHbu4ppviKm7GHn+uylZsZgSgb6+OqgZKFIc0oBHLTmzkHsH2W7s6TtrV0da4HrR2qaA1YAQ==" saltValue="9/jowjazB4lKgyAA+fwzzw==" spinCount="100000" sheet="1" objects="1" scenarios="1"/>
  <mergeCells count="23">
    <mergeCell ref="B58:E58"/>
    <mergeCell ref="B51:E51"/>
    <mergeCell ref="B52:E52"/>
    <mergeCell ref="B55:E55"/>
    <mergeCell ref="B56:E56"/>
    <mergeCell ref="B54:E54"/>
    <mergeCell ref="B53:E53"/>
    <mergeCell ref="F35:G35"/>
    <mergeCell ref="E40:F40"/>
    <mergeCell ref="B49:E49"/>
    <mergeCell ref="B57:E57"/>
    <mergeCell ref="B50:E50"/>
    <mergeCell ref="B45:E45"/>
    <mergeCell ref="B46:E46"/>
    <mergeCell ref="B47:E47"/>
    <mergeCell ref="B48:E48"/>
    <mergeCell ref="B43:E43"/>
    <mergeCell ref="B44:E44"/>
    <mergeCell ref="A2:B2"/>
    <mergeCell ref="C1:D1"/>
    <mergeCell ref="A1:B1"/>
    <mergeCell ref="F34:G34"/>
    <mergeCell ref="A3:B3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29" xr:uid="{00000000-0002-0000-0100-000000000000}">
      <formula1>IF(F6&gt;=0,ROUND(F6,2),0.01)</formula1>
    </dataValidation>
  </dataValidations>
  <pageMargins left="0.51181102362204722" right="0.51181102362204722" top="0.70866141732283472" bottom="0.74803149606299213" header="0.23622047244094491" footer="0.23622047244094491"/>
  <pageSetup scale="97" fitToHeight="0" orientation="portrait" r:id="rId1"/>
  <headerFooter alignWithMargins="0">
    <oddHeader xml:space="preserve">&amp;LThe City of Winnipeg
Tender No.477-2026
&amp;CWinnipeg Police Services Headquarters Level 1 Slab Repairs &amp;R Bid Submission
Page &amp;P           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17076c2854e4a2785e523b8033fbef3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In-Progress</TermName>
          <TermId xmlns="http://schemas.microsoft.com/office/infopath/2007/PartnerControls">a4141895-b344-4dff-a611-3b3a5e259210</TermId>
        </TermInfo>
      </Terms>
    </b17076c2854e4a2785e523b8033fbef3>
    <ef589ce82541465d96cdf650b512157a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Archive</TermName>
          <TermId xmlns="http://schemas.microsoft.com/office/infopath/2007/PartnerControls">c204bd43-3dd3-4c7e-b4e7-1be5f5640427</TermId>
        </TermInfo>
      </Terms>
    </ef589ce82541465d96cdf650b512157a>
    <kc9cbc1f18aa42578ce95993708936d6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Institutional</TermName>
          <TermId xmlns="http://schemas.microsoft.com/office/infopath/2007/PartnerControls">6a954416-072b-4a8f-bfa0-c27038ae7d7c</TermId>
        </TermInfo>
      </Terms>
    </kc9cbc1f18aa42578ce95993708936d6>
    <a26ee4bf340d44e895eb5b6ec0ea61c8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CITY OF WINNIPEG</TermName>
          <TermId xmlns="http://schemas.microsoft.com/office/infopath/2007/PartnerControls">acf21797-4a15-42cd-a4e6-508ef0d154e8</TermId>
        </TermInfo>
      </Terms>
    </a26ee4bf340d44e895eb5b6ec0ea61c8>
    <o37531a93c6e4b3fa4f292c603796fc1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Specifications</TermName>
          <TermId xmlns="http://schemas.microsoft.com/office/infopath/2007/PartnerControls">580109bc-6391-46c5-a1c5-e15a50853488</TermId>
        </TermInfo>
      </Terms>
    </o37531a93c6e4b3fa4f292c603796fc1>
    <Project_x0020_Number xmlns="3f7e40be-156d-4946-8b8b-383be6411063">2023-0220</Project_x0020_Number>
    <a13b0d10121545ef968adec526749f80 xmlns="3f7e40be-156d-4946-8b8b-383be64110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Cindy Klassen Recreational Facility</TermName>
          <TermId xmlns="http://schemas.microsoft.com/office/infopath/2007/PartnerControls">775b50b3-3c42-4acd-926e-b550ac5b997b</TermId>
        </TermInfo>
      </Terms>
    </a13b0d10121545ef968adec526749f80>
    <TaxCatchAll xmlns="5666e3db-ef74-4377-8841-54f7c11731f0">
      <Value>14</Value>
      <Value>13</Value>
      <Value>27</Value>
      <Value>5</Value>
      <Value>4</Value>
      <Value>1</Value>
    </TaxCatchAll>
    <lcf76f155ced4ddcb4097134ff3c332f xmlns="0d2ae19e-449e-4309-b2b3-b42fc57e04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KP Project Document" ma:contentTypeID="0x01010076A54B52C7F20B46B9E976AB76512147004B8FD8B5F0E99341AE763B9C24AF7DB7" ma:contentTypeVersion="25" ma:contentTypeDescription="Create a new document." ma:contentTypeScope="" ma:versionID="6fe7316091854f57f37f466cdfafdef8">
  <xsd:schema xmlns:xsd="http://www.w3.org/2001/XMLSchema" xmlns:xs="http://www.w3.org/2001/XMLSchema" xmlns:p="http://schemas.microsoft.com/office/2006/metadata/properties" xmlns:ns2="3f7e40be-156d-4946-8b8b-383be6411063" xmlns:ns3="5666e3db-ef74-4377-8841-54f7c11731f0" xmlns:ns4="0d2ae19e-449e-4309-b2b3-b42fc57e047c" targetNamespace="http://schemas.microsoft.com/office/2006/metadata/properties" ma:root="true" ma:fieldsID="c0a99f07714b56def1b445c12c2478b2" ns2:_="" ns3:_="" ns4:_="">
    <xsd:import namespace="3f7e40be-156d-4946-8b8b-383be6411063"/>
    <xsd:import namespace="5666e3db-ef74-4377-8841-54f7c11731f0"/>
    <xsd:import namespace="0d2ae19e-449e-4309-b2b3-b42fc57e047c"/>
    <xsd:element name="properties">
      <xsd:complexType>
        <xsd:sequence>
          <xsd:element name="documentManagement">
            <xsd:complexType>
              <xsd:all>
                <xsd:element ref="ns2:o37531a93c6e4b3fa4f292c603796fc1" minOccurs="0"/>
                <xsd:element ref="ns2:b17076c2854e4a2785e523b8033fbef3" minOccurs="0"/>
                <xsd:element ref="ns2:ef589ce82541465d96cdf650b512157a" minOccurs="0"/>
                <xsd:element ref="ns2:Project_x0020_Number" minOccurs="0"/>
                <xsd:element ref="ns2:a13b0d10121545ef968adec526749f80" minOccurs="0"/>
                <xsd:element ref="ns2:a26ee4bf340d44e895eb5b6ec0ea61c8" minOccurs="0"/>
                <xsd:element ref="ns2:kc9cbc1f18aa42578ce95993708936d6" minOccurs="0"/>
                <xsd:element ref="ns3:TaxCatchAll" minOccurs="0"/>
                <xsd:element ref="ns3:TaxCatchAllLabe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e40be-156d-4946-8b8b-383be6411063" elementFormDefault="qualified">
    <xsd:import namespace="http://schemas.microsoft.com/office/2006/documentManagement/types"/>
    <xsd:import namespace="http://schemas.microsoft.com/office/infopath/2007/PartnerControls"/>
    <xsd:element name="o37531a93c6e4b3fa4f292c603796fc1" ma:index="8" nillable="true" ma:taxonomy="true" ma:internalName="o37531a93c6e4b3fa4f292c603796fc1" ma:taxonomyFieldName="Document_x0020_Type" ma:displayName="Document Type" ma:default="" ma:fieldId="{837531a9-3c6e-4b3f-a4f2-92c603796fc1}" ma:sspId="9457c20a-7ec5-4292-b6b2-b4f1b27e8c20" ma:termSetId="303530ab-3c45-41b5-b4ce-58dbe9f73c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7076c2854e4a2785e523b8033fbef3" ma:index="10" nillable="true" ma:taxonomy="true" ma:internalName="b17076c2854e4a2785e523b8033fbef3" ma:taxonomyFieldName="Document_x0020_Status" ma:displayName="Document Status" ma:default="1;#In-Progress|a4141895-b344-4dff-a611-3b3a5e259210" ma:fieldId="{b17076c2-854e-4a27-85e5-23b8033fbef3}" ma:sspId="9457c20a-7ec5-4292-b6b2-b4f1b27e8c20" ma:termSetId="bf8c5df2-07cb-443a-9099-925fc308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589ce82541465d96cdf650b512157a" ma:index="12" nillable="true" ma:taxonomy="true" ma:internalName="ef589ce82541465d96cdf650b512157a" ma:taxonomyFieldName="Archive" ma:displayName="Archive" ma:default="2;#Delete File|b54ad319-c42d-4665-993a-54764f46826f" ma:fieldId="{ef589ce8-2541-465d-96cd-f650b512157a}" ma:sspId="9457c20a-7ec5-4292-b6b2-b4f1b27e8c20" ma:termSetId="495d5451-cf1f-4c01-947d-9f940d6775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4" nillable="true" ma:displayName="Project Number" ma:internalName="Project_x0020_Number">
      <xsd:simpleType>
        <xsd:restriction base="dms:Text">
          <xsd:maxLength value="255"/>
        </xsd:restriction>
      </xsd:simpleType>
    </xsd:element>
    <xsd:element name="a13b0d10121545ef968adec526749f80" ma:index="15" nillable="true" ma:taxonomy="true" ma:internalName="a13b0d10121545ef968adec526749f80" ma:taxonomyFieldName="Project_x0020_Location" ma:displayName="Project Location" ma:default="" ma:fieldId="{a13b0d10-1215-45ef-968a-dec526749f80}" ma:sspId="9457c20a-7ec5-4292-b6b2-b4f1b27e8c20" ma:termSetId="46e96587-dfb8-44b7-9c75-deb28f1e5dfa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26ee4bf340d44e895eb5b6ec0ea61c8" ma:index="17" nillable="true" ma:taxonomy="true" ma:internalName="a26ee4bf340d44e895eb5b6ec0ea61c8" ma:taxonomyFieldName="Client" ma:displayName="Client" ma:default="" ma:fieldId="{a26ee4bf-340d-44e8-95eb-5b6ec0ea61c8}" ma:sspId="9457c20a-7ec5-4292-b6b2-b4f1b27e8c20" ma:termSetId="a25e8811-fde2-4cc3-bed4-f63132008d8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c9cbc1f18aa42578ce95993708936d6" ma:index="19" nillable="true" ma:taxonomy="true" ma:internalName="kc9cbc1f18aa42578ce95993708936d6" ma:taxonomyFieldName="Building_x0020_Type" ma:displayName="Building Type" ma:default="" ma:fieldId="{4c9cbc1f-18aa-4257-8ce9-5993708936d6}" ma:sspId="9457c20a-7ec5-4292-b6b2-b4f1b27e8c20" ma:termSetId="6308ec73-705f-4346-a319-22eaf2b56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66e3db-ef74-4377-8841-54f7c11731f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bd15fc4-422d-41ae-b942-91d6bcf9b82b}" ma:internalName="TaxCatchAll" ma:showField="CatchAllData" ma:web="5666e3db-ef74-4377-8841-54f7c1173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7bd15fc4-422d-41ae-b942-91d6bcf9b82b}" ma:internalName="TaxCatchAllLabel" ma:readOnly="true" ma:showField="CatchAllDataLabel" ma:web="5666e3db-ef74-4377-8841-54f7c1173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ae19e-449e-4309-b2b3-b42fc57e0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9457c20a-7ec5-4292-b6b2-b4f1b27e8c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F480E-E83F-44A5-9CB7-519EECEEE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C7C3C4-D108-4FB6-8A88-2E3CEB968FE2}">
  <ds:schemaRefs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0d2ae19e-449e-4309-b2b3-b42fc57e047c"/>
    <ds:schemaRef ds:uri="http://schemas.openxmlformats.org/package/2006/metadata/core-properties"/>
    <ds:schemaRef ds:uri="5666e3db-ef74-4377-8841-54f7c11731f0"/>
    <ds:schemaRef ds:uri="3f7e40be-156d-4946-8b8b-383be641106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286A248-F74C-4258-A7DD-FC200EED3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e40be-156d-4946-8b8b-383be6411063"/>
    <ds:schemaRef ds:uri="5666e3db-ef74-4377-8841-54f7c11731f0"/>
    <ds:schemaRef ds:uri="0d2ae19e-449e-4309-b2b3-b42fc57e0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e234589-5ee9-4174-b172-dbf9cb5c32bc}" enabled="0" method="" siteId="{4e234589-5ee9-4174-b172-dbf9cb5c3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Murray, Drew</cp:lastModifiedBy>
  <cp:revision/>
  <cp:lastPrinted>2026-05-13T14:06:30Z</cp:lastPrinted>
  <dcterms:created xsi:type="dcterms:W3CDTF">1999-10-18T14:40:40Z</dcterms:created>
  <dcterms:modified xsi:type="dcterms:W3CDTF">2026-05-28T21:52:56Z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0x01010076A54B52C7F20B46B9E976AB76512147004B8FD8B5F0E99341AE763B9C24AF7DB7</vt:lpwstr>
  </property>
  <property fmtid="{D5CDD505-2E9C-101B-9397-08002B2CF9AE}" pid="3" name="Archive">
    <vt:lpwstr>4;#Archive|c204bd43-3dd3-4c7e-b4e7-1be5f5640427</vt:lpwstr>
  </property>
  <property fmtid="{D5CDD505-2E9C-101B-9397-08002B2CF9AE}" pid="4" name="MediaServiceImageTags">
    <vt:lpwstr/>
  </property>
  <property fmtid="{D5CDD505-2E9C-101B-9397-08002B2CF9AE}" pid="5" name="Project Location">
    <vt:lpwstr>13;#Cindy Klassen Recreational Facility|775b50b3-3c42-4acd-926e-b550ac5b997b</vt:lpwstr>
  </property>
  <property fmtid="{D5CDD505-2E9C-101B-9397-08002B2CF9AE}" pid="6" name="Document Status">
    <vt:lpwstr>1;#In-Progress|a4141895-b344-4dff-a611-3b3a5e259210</vt:lpwstr>
  </property>
  <property fmtid="{D5CDD505-2E9C-101B-9397-08002B2CF9AE}" pid="7" name="Building Type">
    <vt:lpwstr>5;#Institutional|6a954416-072b-4a8f-bfa0-c27038ae7d7c</vt:lpwstr>
  </property>
  <property fmtid="{D5CDD505-2E9C-101B-9397-08002B2CF9AE}" pid="8" name="Document Type">
    <vt:lpwstr>27;#Project Specifications|580109bc-6391-46c5-a1c5-e15a50853488</vt:lpwstr>
  </property>
  <property fmtid="{D5CDD505-2E9C-101B-9397-08002B2CF9AE}" pid="9" name="Client">
    <vt:lpwstr>14;#CITY OF WINNIPEG|acf21797-4a15-42cd-a4e6-508ef0d154e8</vt:lpwstr>
  </property>
  <property fmtid="{D5CDD505-2E9C-101B-9397-08002B2CF9AE}" pid="10" name="Document_x0020_Type">
    <vt:lpwstr>27;#Project Specifications|580109bc-6391-46c5-a1c5-e15a50853488</vt:lpwstr>
  </property>
  <property fmtid="{D5CDD505-2E9C-101B-9397-08002B2CF9AE}" pid="11" name="Building_x0020_Type">
    <vt:lpwstr>5;#Institutional|6a954416-072b-4a8f-bfa0-c27038ae7d7c</vt:lpwstr>
  </property>
  <property fmtid="{D5CDD505-2E9C-101B-9397-08002B2CF9AE}" pid="12" name="Project_x0020_Location">
    <vt:lpwstr>13;#Cindy Klassen Recreational Facility|775b50b3-3c42-4acd-926e-b550ac5b997b</vt:lpwstr>
  </property>
  <property fmtid="{D5CDD505-2E9C-101B-9397-08002B2CF9AE}" pid="13" name="Document_x0020_Status">
    <vt:lpwstr>1;#In-Progress|a4141895-b344-4dff-a611-3b3a5e259210</vt:lpwstr>
  </property>
  <property fmtid="{D5CDD505-2E9C-101B-9397-08002B2CF9AE}" pid="14" name="CKP_FROM">
    <vt:lpwstr/>
  </property>
  <property fmtid="{D5CDD505-2E9C-101B-9397-08002B2CF9AE}" pid="15" name="Order">
    <vt:r8>250700</vt:r8>
  </property>
  <property fmtid="{D5CDD505-2E9C-101B-9397-08002B2CF9AE}" pid="16" name="AlternateThumbnailUrl">
    <vt:lpwstr/>
  </property>
  <property fmtid="{D5CDD505-2E9C-101B-9397-08002B2CF9AE}" pid="17" name="CKP_SP_RequestNumber">
    <vt:lpwstr/>
  </property>
  <property fmtid="{D5CDD505-2E9C-101B-9397-08002B2CF9AE}" pid="18" name="xd_ProgID">
    <vt:lpwstr/>
  </property>
  <property fmtid="{D5CDD505-2E9C-101B-9397-08002B2CF9AE}" pid="19" name="CKP_SP_Location">
    <vt:lpwstr/>
  </property>
  <property fmtid="{D5CDD505-2E9C-101B-9397-08002B2CF9AE}" pid="20" name="CardPreview">
    <vt:lpwstr/>
  </property>
  <property fmtid="{D5CDD505-2E9C-101B-9397-08002B2CF9AE}" pid="21" name="ComplianceAssetId">
    <vt:lpwstr/>
  </property>
  <property fmtid="{D5CDD505-2E9C-101B-9397-08002B2CF9AE}" pid="22" name="TemplateUrl">
    <vt:lpwstr/>
  </property>
  <property fmtid="{D5CDD505-2E9C-101B-9397-08002B2CF9AE}" pid="23" name="CKP_TO">
    <vt:lpwstr/>
  </property>
  <property fmtid="{D5CDD505-2E9C-101B-9397-08002B2CF9AE}" pid="24" name="CKP_SP_ExternalURL">
    <vt:lpwstr/>
  </property>
  <property fmtid="{D5CDD505-2E9C-101B-9397-08002B2CF9AE}" pid="25" name="_ExtendedDescription">
    <vt:lpwstr/>
  </property>
  <property fmtid="{D5CDD505-2E9C-101B-9397-08002B2CF9AE}" pid="26" name="vti_imgdate">
    <vt:lpwstr/>
  </property>
  <property fmtid="{D5CDD505-2E9C-101B-9397-08002B2CF9AE}" pid="27" name="TriggerFlowInfo">
    <vt:lpwstr/>
  </property>
  <property fmtid="{D5CDD505-2E9C-101B-9397-08002B2CF9AE}" pid="28" name="Comments">
    <vt:lpwstr/>
  </property>
  <property fmtid="{D5CDD505-2E9C-101B-9397-08002B2CF9AE}" pid="29" name="CKP_CC">
    <vt:lpwstr/>
  </property>
  <property fmtid="{D5CDD505-2E9C-101B-9397-08002B2CF9AE}" pid="30" name="xd_Signature">
    <vt:bool>false</vt:bool>
  </property>
</Properties>
</file>